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 defaultThemeVersion="124226"/>
  <xr:revisionPtr revIDLastSave="0" documentId="13_ncr:1_{EB2EC83D-ADAC-4364-B1CE-EC8BAB56DC2B}" xr6:coauthVersionLast="47" xr6:coauthVersionMax="47" xr10:uidLastSave="{00000000-0000-0000-0000-000000000000}"/>
  <bookViews>
    <workbookView xWindow="255" yWindow="1620" windowWidth="35460" windowHeight="18510" xr2:uid="{00000000-000D-0000-FFFF-FFFF00000000}"/>
  </bookViews>
  <sheets>
    <sheet name="Testergebnisse" sheetId="6" r:id="rId1"/>
    <sheet name="Auswertung" sheetId="7" r:id="rId2"/>
  </sheets>
  <calcPr calcId="191029" iterateDelta="1E-4"/>
</workbook>
</file>

<file path=xl/calcChain.xml><?xml version="1.0" encoding="utf-8"?>
<calcChain xmlns="http://schemas.openxmlformats.org/spreadsheetml/2006/main">
  <c r="A156" i="6" l="1"/>
  <c r="A157" i="6"/>
  <c r="A158" i="6"/>
  <c r="A159" i="6"/>
  <c r="AT157" i="6"/>
  <c r="AR157" i="6" s="1"/>
  <c r="AT158" i="6"/>
  <c r="AR158" i="6" s="1"/>
  <c r="AT17" i="6"/>
  <c r="AR17" i="6" s="1"/>
  <c r="AT109" i="6"/>
  <c r="AR109" i="6" s="1"/>
  <c r="AT108" i="6"/>
  <c r="AR108" i="6" s="1"/>
  <c r="AT223" i="6"/>
  <c r="AR223" i="6" s="1"/>
  <c r="AT125" i="6"/>
  <c r="AR125" i="6" s="1"/>
  <c r="AT156" i="6"/>
  <c r="AR156" i="6" s="1"/>
  <c r="AT159" i="6"/>
  <c r="AR159" i="6" s="1"/>
  <c r="AT155" i="6"/>
  <c r="AR155" i="6" s="1"/>
  <c r="AT133" i="6"/>
  <c r="AR133" i="6" s="1"/>
  <c r="A133" i="6"/>
  <c r="AT132" i="6"/>
  <c r="AR132" i="6" s="1"/>
  <c r="A132" i="6"/>
  <c r="AT94" i="6"/>
  <c r="AR94" i="6" s="1"/>
  <c r="AT76" i="6"/>
  <c r="AR76" i="6" s="1"/>
  <c r="AT16" i="6"/>
  <c r="AR16" i="6" s="1"/>
  <c r="AT18" i="6"/>
  <c r="AR18" i="6" s="1"/>
  <c r="AT14" i="6"/>
  <c r="AR14" i="6" s="1"/>
  <c r="AT13" i="6"/>
  <c r="AR13" i="6" s="1"/>
  <c r="AT124" i="6"/>
  <c r="AR124" i="6" s="1"/>
  <c r="AT123" i="6"/>
  <c r="AR123" i="6" s="1"/>
  <c r="AT122" i="6"/>
  <c r="AR122" i="6" s="1"/>
  <c r="AT121" i="6"/>
  <c r="AR121" i="6" s="1"/>
  <c r="AT120" i="6"/>
  <c r="AR120" i="6" s="1"/>
  <c r="AT119" i="6"/>
  <c r="AR119" i="6" s="1"/>
  <c r="AT118" i="6"/>
  <c r="AR118" i="6" s="1"/>
  <c r="AT117" i="6"/>
  <c r="AR117" i="6" s="1"/>
  <c r="AT116" i="6"/>
  <c r="AR116" i="6" s="1"/>
  <c r="AT248" i="6"/>
  <c r="AR248" i="6" s="1"/>
  <c r="AT247" i="6"/>
  <c r="AR247" i="6" s="1"/>
  <c r="AT246" i="6"/>
  <c r="AR246" i="6" s="1"/>
  <c r="AT249" i="6"/>
  <c r="AR249" i="6" s="1"/>
  <c r="AT244" i="6"/>
  <c r="AR244" i="6" s="1"/>
  <c r="AT245" i="6"/>
  <c r="AR245" i="6" s="1"/>
  <c r="AT115" i="6"/>
  <c r="AR115" i="6" s="1"/>
  <c r="AT113" i="6"/>
  <c r="AR113" i="6" s="1"/>
  <c r="AT112" i="6"/>
  <c r="AR112" i="6" s="1"/>
  <c r="AT114" i="6"/>
  <c r="AR114" i="6" s="1"/>
  <c r="AT111" i="6"/>
  <c r="AR111" i="6" s="1"/>
  <c r="AT110" i="6"/>
  <c r="AR110" i="6" s="1"/>
  <c r="AT237" i="6"/>
  <c r="AR237" i="6" s="1"/>
  <c r="AT238" i="6"/>
  <c r="AR238" i="6" s="1"/>
  <c r="AT239" i="6"/>
  <c r="AR239" i="6" s="1"/>
  <c r="AT240" i="6"/>
  <c r="AR240" i="6" s="1"/>
  <c r="AT241" i="6"/>
  <c r="AR241" i="6" s="1"/>
  <c r="AT242" i="6"/>
  <c r="AR242" i="6" s="1"/>
  <c r="AT243" i="6"/>
  <c r="AR243" i="6" s="1"/>
  <c r="AT222" i="6"/>
  <c r="AR222" i="6" s="1"/>
  <c r="AT107" i="6"/>
  <c r="AR107" i="6" s="1"/>
  <c r="AT153" i="6"/>
  <c r="AR153" i="6" s="1"/>
  <c r="A230" i="6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140" i="6"/>
  <c r="A141" i="6" s="1"/>
  <c r="AT140" i="6"/>
  <c r="AR140" i="6" s="1"/>
  <c r="AT139" i="6"/>
  <c r="AR139" i="6" s="1"/>
  <c r="AT154" i="6"/>
  <c r="AR154" i="6" s="1"/>
  <c r="AT152" i="6"/>
  <c r="AR152" i="6" s="1"/>
  <c r="AT141" i="6"/>
  <c r="AR141" i="6" s="1"/>
  <c r="AT150" i="6"/>
  <c r="AR150" i="6" s="1"/>
  <c r="AT37" i="6"/>
  <c r="AR37" i="6" s="1"/>
  <c r="AT49" i="6"/>
  <c r="AR49" i="6" s="1"/>
  <c r="AT185" i="6"/>
  <c r="AR185" i="6" s="1"/>
  <c r="A186" i="6"/>
  <c r="A187" i="6" s="1"/>
  <c r="AT176" i="6"/>
  <c r="AR176" i="6" s="1"/>
  <c r="AT177" i="6"/>
  <c r="AR177" i="6" s="1"/>
  <c r="AT178" i="6"/>
  <c r="AR178" i="6" s="1"/>
  <c r="AT179" i="6"/>
  <c r="AR179" i="6" s="1"/>
  <c r="A170" i="6"/>
  <c r="AT235" i="6" l="1"/>
  <c r="AR235" i="6" s="1"/>
  <c r="AT234" i="6"/>
  <c r="AR234" i="6" s="1"/>
  <c r="AT231" i="6"/>
  <c r="AR231" i="6" s="1"/>
  <c r="AT236" i="6"/>
  <c r="AR236" i="6" s="1"/>
  <c r="AT106" i="6"/>
  <c r="AR106" i="6" s="1"/>
  <c r="AT233" i="6"/>
  <c r="AR233" i="6" s="1"/>
  <c r="AT75" i="6"/>
  <c r="AR75" i="6" s="1"/>
  <c r="AT74" i="6"/>
  <c r="AR74" i="6" s="1"/>
  <c r="AT230" i="6"/>
  <c r="AR230" i="6" s="1"/>
  <c r="AT232" i="6"/>
  <c r="AR232" i="6" s="1"/>
  <c r="AT229" i="6"/>
  <c r="AR229" i="6" s="1"/>
  <c r="AT228" i="6"/>
  <c r="AT227" i="6"/>
  <c r="AT90" i="6"/>
  <c r="AR90" i="6" s="1"/>
  <c r="AT149" i="6"/>
  <c r="AR149" i="6" s="1"/>
  <c r="AT148" i="6"/>
  <c r="AR148" i="6" s="1"/>
  <c r="AT147" i="6"/>
  <c r="AR147" i="6" s="1"/>
  <c r="A218" i="6"/>
  <c r="A219" i="6" s="1"/>
  <c r="A213" i="6"/>
  <c r="A147" i="6"/>
  <c r="A148" i="6" s="1"/>
  <c r="A149" i="6" s="1"/>
  <c r="A150" i="6" s="1"/>
  <c r="A151" i="6" s="1"/>
  <c r="A152" i="6" s="1"/>
  <c r="A153" i="6" s="1"/>
  <c r="A154" i="6" s="1"/>
  <c r="A131" i="6"/>
  <c r="A134" i="6" s="1"/>
  <c r="A100" i="6"/>
  <c r="A101" i="6" s="1"/>
  <c r="A102" i="6" s="1"/>
  <c r="A103" i="6" s="1"/>
  <c r="A104" i="6" s="1"/>
  <c r="A105" i="6" s="1"/>
  <c r="A44" i="6"/>
  <c r="A45" i="6" s="1"/>
  <c r="A46" i="6" s="1"/>
  <c r="A47" i="6" s="1"/>
  <c r="A48" i="6" s="1"/>
  <c r="A49" i="6" s="1"/>
  <c r="A50" i="6" s="1"/>
  <c r="A51" i="6" s="1"/>
  <c r="A52" i="6" s="1"/>
  <c r="A30" i="6"/>
  <c r="A31" i="6" s="1"/>
  <c r="A32" i="6" s="1"/>
  <c r="A33" i="6" s="1"/>
  <c r="A34" i="6" s="1"/>
  <c r="A35" i="6" s="1"/>
  <c r="A24" i="6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58" i="6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83" i="6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T105" i="6"/>
  <c r="AR105" i="6" s="1"/>
  <c r="AT131" i="6"/>
  <c r="AR131" i="6" s="1"/>
  <c r="AT175" i="6"/>
  <c r="AR175" i="6" s="1"/>
  <c r="AT184" i="6"/>
  <c r="AR184" i="6" s="1"/>
  <c r="AT186" i="6"/>
  <c r="AR186" i="6" s="1"/>
  <c r="AT219" i="6"/>
  <c r="AR219" i="6" s="1"/>
  <c r="AT220" i="6"/>
  <c r="AR220" i="6" s="1"/>
  <c r="AT217" i="6"/>
  <c r="AR217" i="6" s="1"/>
  <c r="AT218" i="6"/>
  <c r="AR218" i="6" s="1"/>
  <c r="AT221" i="6"/>
  <c r="AR221" i="6" s="1"/>
  <c r="AT224" i="6"/>
  <c r="AR224" i="6" s="1"/>
  <c r="AT216" i="6"/>
  <c r="AT215" i="6"/>
  <c r="AT146" i="6"/>
  <c r="AR146" i="6" s="1"/>
  <c r="AT187" i="6"/>
  <c r="AR187" i="6" s="1"/>
  <c r="AT169" i="6"/>
  <c r="AR169" i="6" s="1"/>
  <c r="AT130" i="6"/>
  <c r="AR130" i="6" s="1"/>
  <c r="AT103" i="6"/>
  <c r="AR103" i="6" s="1"/>
  <c r="AT100" i="6"/>
  <c r="AR100" i="6" s="1"/>
  <c r="AT99" i="6"/>
  <c r="AR99" i="6" s="1"/>
  <c r="AT102" i="6"/>
  <c r="AR102" i="6" s="1"/>
  <c r="AT101" i="6"/>
  <c r="AR101" i="6" s="1"/>
  <c r="AT104" i="6"/>
  <c r="AR104" i="6" s="1"/>
  <c r="AT3" i="6"/>
  <c r="AT4" i="6"/>
  <c r="AT28" i="6"/>
  <c r="AT29" i="6"/>
  <c r="AR29" i="6" s="1"/>
  <c r="AT30" i="6"/>
  <c r="AR30" i="6" s="1"/>
  <c r="AT31" i="6"/>
  <c r="AR31" i="6" s="1"/>
  <c r="AT32" i="6"/>
  <c r="AR32" i="6" s="1"/>
  <c r="AT33" i="6"/>
  <c r="AR33" i="6" s="1"/>
  <c r="AT34" i="6"/>
  <c r="AR34" i="6" s="1"/>
  <c r="AT35" i="6"/>
  <c r="AR35" i="6" s="1"/>
  <c r="AT36" i="6"/>
  <c r="AR36" i="6" s="1"/>
  <c r="AT38" i="6"/>
  <c r="AR38" i="6" s="1"/>
  <c r="AT39" i="6"/>
  <c r="AT41" i="6"/>
  <c r="AT42" i="6"/>
  <c r="AT43" i="6"/>
  <c r="AR43" i="6" s="1"/>
  <c r="AT44" i="6"/>
  <c r="AR44" i="6" s="1"/>
  <c r="AT45" i="6"/>
  <c r="AR45" i="6" s="1"/>
  <c r="AT46" i="6"/>
  <c r="AR46" i="6" s="1"/>
  <c r="AT47" i="6"/>
  <c r="AR47" i="6" s="1"/>
  <c r="AT48" i="6"/>
  <c r="AR48" i="6" s="1"/>
  <c r="AT50" i="6"/>
  <c r="AR50" i="6" s="1"/>
  <c r="AT51" i="6"/>
  <c r="AR51" i="6" s="1"/>
  <c r="AT52" i="6"/>
  <c r="AR52" i="6" s="1"/>
  <c r="AT53" i="6"/>
  <c r="AT55" i="6"/>
  <c r="AT56" i="6"/>
  <c r="AT57" i="6"/>
  <c r="AR57" i="6" s="1"/>
  <c r="AT58" i="6"/>
  <c r="AR58" i="6" s="1"/>
  <c r="AT59" i="6"/>
  <c r="AR59" i="6" s="1"/>
  <c r="AT60" i="6"/>
  <c r="AR60" i="6" s="1"/>
  <c r="AT61" i="6"/>
  <c r="AR61" i="6" s="1"/>
  <c r="AT62" i="6"/>
  <c r="AR62" i="6" s="1"/>
  <c r="AT63" i="6"/>
  <c r="AR63" i="6" s="1"/>
  <c r="AT64" i="6"/>
  <c r="AR64" i="6" s="1"/>
  <c r="AT65" i="6"/>
  <c r="AR65" i="6" s="1"/>
  <c r="AT66" i="6"/>
  <c r="AR66" i="6" s="1"/>
  <c r="AT67" i="6"/>
  <c r="AR67" i="6" s="1"/>
  <c r="AT68" i="6"/>
  <c r="AR68" i="6" s="1"/>
  <c r="AT69" i="6"/>
  <c r="AR69" i="6" s="1"/>
  <c r="AT70" i="6"/>
  <c r="AR70" i="6" s="1"/>
  <c r="AT71" i="6"/>
  <c r="AR71" i="6" s="1"/>
  <c r="AT72" i="6"/>
  <c r="AR72" i="6" s="1"/>
  <c r="AT73" i="6"/>
  <c r="AR73" i="6" s="1"/>
  <c r="AT77" i="6"/>
  <c r="AR77" i="6" s="1"/>
  <c r="AT78" i="6"/>
  <c r="AT80" i="6"/>
  <c r="AT81" i="6"/>
  <c r="AT82" i="6"/>
  <c r="AR82" i="6" s="1"/>
  <c r="AT83" i="6"/>
  <c r="AR83" i="6" s="1"/>
  <c r="AT84" i="6"/>
  <c r="AR84" i="6" s="1"/>
  <c r="AT85" i="6"/>
  <c r="AR85" i="6" s="1"/>
  <c r="AT86" i="6"/>
  <c r="AR86" i="6" s="1"/>
  <c r="AT87" i="6"/>
  <c r="AR87" i="6" s="1"/>
  <c r="AT88" i="6"/>
  <c r="AR88" i="6" s="1"/>
  <c r="AT89" i="6"/>
  <c r="AR89" i="6" s="1"/>
  <c r="AT93" i="6"/>
  <c r="AR93" i="6" s="1"/>
  <c r="AT91" i="6"/>
  <c r="AR91" i="6" s="1"/>
  <c r="AT92" i="6"/>
  <c r="AR92" i="6" s="1"/>
  <c r="AT95" i="6"/>
  <c r="AT97" i="6"/>
  <c r="AT98" i="6"/>
  <c r="AT127" i="6"/>
  <c r="AT128" i="6"/>
  <c r="AT129" i="6"/>
  <c r="AT134" i="6"/>
  <c r="AR134" i="6" s="1"/>
  <c r="AT135" i="6"/>
  <c r="AT136" i="6"/>
  <c r="AT137" i="6"/>
  <c r="AT138" i="6"/>
  <c r="AT142" i="6"/>
  <c r="AT143" i="6"/>
  <c r="AT144" i="6"/>
  <c r="AT145" i="6"/>
  <c r="AT151" i="6"/>
  <c r="AR151" i="6" s="1"/>
  <c r="AT160" i="6"/>
  <c r="AT161" i="6"/>
  <c r="AT162" i="6"/>
  <c r="AT163" i="6"/>
  <c r="AT164" i="6"/>
  <c r="AR164" i="6" s="1"/>
  <c r="AT165" i="6"/>
  <c r="AT166" i="6"/>
  <c r="AT167" i="6"/>
  <c r="AT168" i="6"/>
  <c r="AT170" i="6"/>
  <c r="AR170" i="6" s="1"/>
  <c r="AT171" i="6"/>
  <c r="AT172" i="6"/>
  <c r="AT173" i="6"/>
  <c r="AT174" i="6"/>
  <c r="AT180" i="6"/>
  <c r="AT181" i="6"/>
  <c r="AT182" i="6"/>
  <c r="AT183" i="6"/>
  <c r="AT213" i="6"/>
  <c r="AR213" i="6" s="1"/>
  <c r="AT188" i="6"/>
  <c r="AT189" i="6"/>
  <c r="AT190" i="6"/>
  <c r="AT191" i="6"/>
  <c r="AT192" i="6"/>
  <c r="AR192" i="6" s="1"/>
  <c r="AT193" i="6"/>
  <c r="AT194" i="6"/>
  <c r="AT195" i="6"/>
  <c r="AT196" i="6"/>
  <c r="AT197" i="6"/>
  <c r="AR197" i="6" s="1"/>
  <c r="AT198" i="6"/>
  <c r="AT199" i="6"/>
  <c r="AT200" i="6"/>
  <c r="AT201" i="6"/>
  <c r="AT202" i="6"/>
  <c r="AR202" i="6" s="1"/>
  <c r="AT203" i="6"/>
  <c r="AT204" i="6"/>
  <c r="AT205" i="6"/>
  <c r="AT206" i="6"/>
  <c r="AT207" i="6"/>
  <c r="AR207" i="6" s="1"/>
  <c r="AT208" i="6"/>
  <c r="AT209" i="6"/>
  <c r="AT210" i="6"/>
  <c r="AT211" i="6"/>
  <c r="AT212" i="6"/>
  <c r="AR212" i="6" s="1"/>
  <c r="AT19" i="6"/>
  <c r="AT21" i="6"/>
  <c r="AT22" i="6"/>
  <c r="AT23" i="6"/>
  <c r="AR23" i="6" s="1"/>
  <c r="AT24" i="6"/>
  <c r="AR24" i="6" s="1"/>
  <c r="AT25" i="6"/>
  <c r="AT27" i="6"/>
  <c r="AT15" i="6"/>
  <c r="AR15" i="6" s="1"/>
  <c r="AT12" i="6"/>
  <c r="AR12" i="6" s="1"/>
  <c r="AT11" i="6"/>
  <c r="AR11" i="6" s="1"/>
  <c r="AT10" i="6"/>
  <c r="AR10" i="6" s="1"/>
  <c r="AT9" i="6"/>
  <c r="AR9" i="6" s="1"/>
  <c r="AT8" i="6"/>
  <c r="AR8" i="6" s="1"/>
  <c r="AT7" i="6"/>
  <c r="AR7" i="6" s="1"/>
  <c r="AT6" i="6"/>
  <c r="AR6" i="6" s="1"/>
  <c r="AT5" i="6"/>
  <c r="AR5" i="6" s="1"/>
  <c r="A155" i="6" l="1"/>
  <c r="A220" i="6"/>
  <c r="A221" i="6" s="1"/>
  <c r="A36" i="6"/>
  <c r="A38" i="6" s="1"/>
  <c r="A37" i="6"/>
  <c r="A106" i="6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74" i="6"/>
  <c r="A222" i="6" l="1"/>
  <c r="A223" i="6" s="1"/>
  <c r="A224" i="6" s="1"/>
  <c r="A75" i="6"/>
  <c r="A77" i="6" s="1"/>
  <c r="A76" i="6"/>
  <c r="A118" i="6" l="1"/>
  <c r="A119" i="6" s="1"/>
  <c r="A120" i="6" s="1"/>
  <c r="A121" i="6" s="1"/>
  <c r="A122" i="6" s="1"/>
  <c r="A123" i="6" s="1"/>
  <c r="A124" i="6" s="1"/>
  <c r="A125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F243" authorId="0" shapeId="0" xr:uid="{360F3417-6E44-4BF0-BAB9-7C21F0A2F6FF}">
      <text>
        <r>
          <rPr>
            <sz val="11"/>
            <color rgb="FF000000"/>
            <rFont val="Calibri"/>
            <family val="2"/>
          </rPr>
          <t>Week 53 ??</t>
        </r>
      </text>
    </comment>
  </commentList>
</comments>
</file>

<file path=xl/sharedStrings.xml><?xml version="1.0" encoding="utf-8"?>
<sst xmlns="http://schemas.openxmlformats.org/spreadsheetml/2006/main" count="2487" uniqueCount="332">
  <si>
    <t>ZILOG</t>
  </si>
  <si>
    <t>Z80A CPU</t>
  </si>
  <si>
    <t>Z80B CPU</t>
  </si>
  <si>
    <t>Z80 CPU</t>
  </si>
  <si>
    <t>NMOS</t>
  </si>
  <si>
    <t>CMOS</t>
  </si>
  <si>
    <t>MOSTEK</t>
  </si>
  <si>
    <t>Z84C00AB6Y</t>
  </si>
  <si>
    <t>Z80ACPU</t>
  </si>
  <si>
    <t>Z8400B1</t>
  </si>
  <si>
    <t>Z80CPU</t>
  </si>
  <si>
    <t>TMPZ84C00P</t>
  </si>
  <si>
    <t>JAPAN</t>
  </si>
  <si>
    <t>SHARP</t>
  </si>
  <si>
    <t>LH0080A</t>
  </si>
  <si>
    <t>Z80A-CPU</t>
  </si>
  <si>
    <t>239DD</t>
  </si>
  <si>
    <t>Z8400APS</t>
  </si>
  <si>
    <t>GOLDSTAR</t>
  </si>
  <si>
    <t>ROHM</t>
  </si>
  <si>
    <t>Z84C00AB6</t>
  </si>
  <si>
    <t>Z8400AD2</t>
  </si>
  <si>
    <t>SGS-ATES</t>
  </si>
  <si>
    <t>29029Z</t>
  </si>
  <si>
    <t>Z8400AB1</t>
  </si>
  <si>
    <t>8417AB</t>
  </si>
  <si>
    <t>Z8400HB1</t>
  </si>
  <si>
    <t>Z80HCPU</t>
  </si>
  <si>
    <t>Z8400A PS</t>
  </si>
  <si>
    <t>KOREA</t>
  </si>
  <si>
    <t>BU18400A-PE</t>
  </si>
  <si>
    <t>TOSHIBA</t>
  </si>
  <si>
    <t>MICROELECTRONICA (Rumänien)</t>
  </si>
  <si>
    <t>Z8400B PS</t>
  </si>
  <si>
    <t>8608EDI</t>
  </si>
  <si>
    <t>8624EDI</t>
  </si>
  <si>
    <t>ITALY</t>
  </si>
  <si>
    <t>MALTA</t>
  </si>
  <si>
    <t>F22CH9514</t>
  </si>
  <si>
    <t>942 006</t>
  </si>
  <si>
    <t>Z80B-CPU</t>
  </si>
  <si>
    <t>LH0080B</t>
  </si>
  <si>
    <t>TMPZ84C00AP</t>
  </si>
  <si>
    <t>altes Logo</t>
  </si>
  <si>
    <t>TRANSISTOR (Belarus)</t>
  </si>
  <si>
    <t>LH5080L</t>
  </si>
  <si>
    <t>579CB</t>
  </si>
  <si>
    <t>Z80H CPU</t>
  </si>
  <si>
    <t>SGS</t>
  </si>
  <si>
    <t>Z8400AD1</t>
  </si>
  <si>
    <t>Z80 ACPUD1</t>
  </si>
  <si>
    <t>ST MICROELECTRONICS (SGS-THOMSON)</t>
  </si>
  <si>
    <t>1P018</t>
  </si>
  <si>
    <t>Z80 CPUD1</t>
  </si>
  <si>
    <t>1P844</t>
  </si>
  <si>
    <t>1P905</t>
  </si>
  <si>
    <t>Z80CPUB1</t>
  </si>
  <si>
    <t>1P005</t>
  </si>
  <si>
    <t>Z8400L1B1</t>
  </si>
  <si>
    <t>1P940</t>
  </si>
  <si>
    <t>BU18400B-PS</t>
  </si>
  <si>
    <t>TMPZ84C00AP-6</t>
  </si>
  <si>
    <t>9103EFI</t>
  </si>
  <si>
    <t>Z80ACPUB1</t>
  </si>
  <si>
    <t>1P045</t>
  </si>
  <si>
    <t>Z80ACPUD1</t>
  </si>
  <si>
    <t>LH0080</t>
  </si>
  <si>
    <t>Z80-CPU-D</t>
  </si>
  <si>
    <t>Z84C00BB6</t>
  </si>
  <si>
    <t>Z80BCPU</t>
  </si>
  <si>
    <t>Z84C00HB6</t>
  </si>
  <si>
    <t>Z8400BB1</t>
  </si>
  <si>
    <t>G22XC9340</t>
  </si>
  <si>
    <t>Z84C00BC6</t>
  </si>
  <si>
    <t>552CC</t>
  </si>
  <si>
    <t>2 9050Z</t>
  </si>
  <si>
    <t>LH5080A</t>
  </si>
  <si>
    <t>Z80A</t>
  </si>
  <si>
    <t>TMPZ84C00AP-8</t>
  </si>
  <si>
    <t>9341EFI</t>
  </si>
  <si>
    <t>FWE (DDR) bis 1983 dann MME</t>
  </si>
  <si>
    <t>MME (DDR) bis 1990 dann ERMIC</t>
  </si>
  <si>
    <t>TMPZ84C00AP-10</t>
  </si>
  <si>
    <t>Z8400A DSD</t>
  </si>
  <si>
    <t>LH5080AL</t>
  </si>
  <si>
    <t>ERMIC  ab 1990 (vorher MME)</t>
  </si>
  <si>
    <t>KNIIMP (Ukraine, Kiew)</t>
  </si>
  <si>
    <t>ELEKTRONIKA (Russland, UdSSR)</t>
  </si>
  <si>
    <t>MICRON (Russland, UdSSR)</t>
  </si>
  <si>
    <t>ANGSTREM (Russland/UdSSR)</t>
  </si>
  <si>
    <t>THESYS (ab 1992 ehemals ERMIC)</t>
  </si>
  <si>
    <t>RODON (Ukraine, Ivano-Frankivsk)</t>
  </si>
  <si>
    <t>9644EFI</t>
  </si>
  <si>
    <t>809 544</t>
  </si>
  <si>
    <t>9351 3 BA</t>
  </si>
  <si>
    <t>8606 3 D</t>
  </si>
  <si>
    <t>8612 5 D</t>
  </si>
  <si>
    <t>C</t>
  </si>
  <si>
    <t>U</t>
  </si>
  <si>
    <t>x</t>
  </si>
  <si>
    <t>Bit</t>
  </si>
  <si>
    <t>t</t>
  </si>
  <si>
    <t>XYRESULT</t>
  </si>
  <si>
    <t>HEX</t>
  </si>
  <si>
    <t>neues Logo</t>
  </si>
  <si>
    <t>00</t>
  </si>
  <si>
    <t>FF</t>
  </si>
  <si>
    <t>00FF_RESULT</t>
  </si>
  <si>
    <t>28</t>
  </si>
  <si>
    <t>9408 3 BA</t>
  </si>
  <si>
    <t>3F</t>
  </si>
  <si>
    <t>LGS Logo</t>
  </si>
  <si>
    <t>SGS-ATES / SGS</t>
  </si>
  <si>
    <t>ST Micro</t>
  </si>
  <si>
    <t>048CB</t>
  </si>
  <si>
    <t>C000</t>
  </si>
  <si>
    <t>BFFE</t>
  </si>
  <si>
    <t>8604 3 D</t>
  </si>
  <si>
    <t>4000</t>
  </si>
  <si>
    <t>8000</t>
  </si>
  <si>
    <t>XFCOUNT</t>
  </si>
  <si>
    <t>YFCOUNT</t>
  </si>
  <si>
    <t>Recognized</t>
  </si>
  <si>
    <t xml:space="preserve"> </t>
  </si>
  <si>
    <t>9442EFI</t>
  </si>
  <si>
    <t>9544EFI</t>
  </si>
  <si>
    <t>8549EDI</t>
  </si>
  <si>
    <t>BA37</t>
  </si>
  <si>
    <t>BFDE</t>
  </si>
  <si>
    <t>FD</t>
  </si>
  <si>
    <t>GS</t>
  </si>
  <si>
    <t>Y28427</t>
  </si>
  <si>
    <t>CMOS Z80 (Zilog Z84C00)</t>
  </si>
  <si>
    <t>0000</t>
  </si>
  <si>
    <t>0001</t>
  </si>
  <si>
    <t>0010</t>
  </si>
  <si>
    <t>0011</t>
  </si>
  <si>
    <t>0100</t>
  </si>
  <si>
    <t>0101</t>
  </si>
  <si>
    <t>0110</t>
  </si>
  <si>
    <t>0111</t>
  </si>
  <si>
    <t>Z180</t>
  </si>
  <si>
    <t>Z280</t>
  </si>
  <si>
    <t xml:space="preserve">EZ80 </t>
  </si>
  <si>
    <t>U880 (newer; MME U880, Thesys Z80, Microelectronica MMN 80CPU)</t>
  </si>
  <si>
    <t>U880 (older; MME U880)</t>
  </si>
  <si>
    <t>NMOS Z80 (Zilog Z80, Zilog Z08400 or similar NMOS CPU, Mosstek MK3880N, SGS/ST Z8400, Sharp LH0080A, KR1858VM1)</t>
  </si>
  <si>
    <t>NEC D780C (NEC D780C, GoldStar Z8400, possibly KR1858VM1)</t>
  </si>
  <si>
    <t>KR1858VM1 (overclocked)</t>
  </si>
  <si>
    <t>Unknown NMOS Z80 Clone</t>
  </si>
  <si>
    <t>Toshiba Z80 (Toshiba TMPZ84C00AP, ST Z84C00AB)</t>
  </si>
  <si>
    <t>NEC D70008AC</t>
  </si>
  <si>
    <t>Unknown CMOS Z80 Clone</t>
  </si>
  <si>
    <t>NEC Z80 Clone (NMOS)</t>
  </si>
  <si>
    <t>1100</t>
  </si>
  <si>
    <t>1111</t>
  </si>
  <si>
    <t>1110</t>
  </si>
  <si>
    <t>1101</t>
  </si>
  <si>
    <t>1011</t>
  </si>
  <si>
    <t>1010</t>
  </si>
  <si>
    <t>1001</t>
  </si>
  <si>
    <t>1000</t>
  </si>
  <si>
    <t>-</t>
  </si>
  <si>
    <t>PHILIPPINES</t>
  </si>
  <si>
    <t>AUSAA152AA</t>
  </si>
  <si>
    <t>TAIWAN</t>
  </si>
  <si>
    <t>1935 VD</t>
  </si>
  <si>
    <t>9835 O6</t>
  </si>
  <si>
    <t>Zilog</t>
  </si>
  <si>
    <t>Z84C0008PEC</t>
  </si>
  <si>
    <t>Z84C0010PEG</t>
  </si>
  <si>
    <t>Z-80A CPU</t>
  </si>
  <si>
    <t>Z8400A CSH</t>
  </si>
  <si>
    <t>Z0840006PSC</t>
  </si>
  <si>
    <t>7935 CS / BPHILAA932ZA</t>
  </si>
  <si>
    <t>8329 / BAAV312JM12NR</t>
  </si>
  <si>
    <t>8635 / BAAH634RF05EH</t>
  </si>
  <si>
    <t>MK3880N CM</t>
  </si>
  <si>
    <t>MK3880N-4 AU</t>
  </si>
  <si>
    <t>MALAYSIA</t>
  </si>
  <si>
    <t>Thesys</t>
  </si>
  <si>
    <t>Z80H</t>
  </si>
  <si>
    <t>MMN 80CPU</t>
  </si>
  <si>
    <t>Microelectronica</t>
  </si>
  <si>
    <t>8BF6</t>
  </si>
  <si>
    <t>B2B2</t>
  </si>
  <si>
    <t>T 3</t>
  </si>
  <si>
    <t>U 6</t>
  </si>
  <si>
    <t>UB880D</t>
  </si>
  <si>
    <t>NEC</t>
  </si>
  <si>
    <t>7C31</t>
  </si>
  <si>
    <t>6D76</t>
  </si>
  <si>
    <t>15</t>
  </si>
  <si>
    <t>8648LX</t>
  </si>
  <si>
    <t>08AC</t>
  </si>
  <si>
    <t>D700</t>
  </si>
  <si>
    <t>0D</t>
  </si>
  <si>
    <t>8946L8119</t>
  </si>
  <si>
    <t>IRELAND</t>
  </si>
  <si>
    <t>1F</t>
  </si>
  <si>
    <t>8832LX703</t>
  </si>
  <si>
    <t>AF62</t>
  </si>
  <si>
    <t>8401XD</t>
  </si>
  <si>
    <t>20</t>
  </si>
  <si>
    <t>C000 BFFF</t>
  </si>
  <si>
    <t>A695 A646</t>
  </si>
  <si>
    <t>P1136D-105</t>
  </si>
  <si>
    <t>4674 4429</t>
  </si>
  <si>
    <t>5601 4F10</t>
  </si>
  <si>
    <t>50</t>
  </si>
  <si>
    <t>8416LX</t>
  </si>
  <si>
    <t>D70008AC-6</t>
  </si>
  <si>
    <t>D780C</t>
  </si>
  <si>
    <t>Z80H-CPU</t>
  </si>
  <si>
    <t>D780C-1</t>
  </si>
  <si>
    <t>83CF</t>
  </si>
  <si>
    <t>F4</t>
  </si>
  <si>
    <t>KR1858VM1</t>
  </si>
  <si>
    <t>Electronika</t>
  </si>
  <si>
    <t>B85A</t>
  </si>
  <si>
    <t>Angstrem</t>
  </si>
  <si>
    <t>MK3880N-4 6</t>
  </si>
  <si>
    <t>Z84C0006PEG</t>
  </si>
  <si>
    <t>SHARP LH5080</t>
  </si>
  <si>
    <t>A 6</t>
  </si>
  <si>
    <t>MME</t>
  </si>
  <si>
    <t>80A-CPU</t>
  </si>
  <si>
    <t>UA880D</t>
  </si>
  <si>
    <t>A 3</t>
  </si>
  <si>
    <t>7F</t>
  </si>
  <si>
    <t>A3E3</t>
  </si>
  <si>
    <t>8EB5</t>
  </si>
  <si>
    <t>9C05</t>
  </si>
  <si>
    <t>Y28441</t>
  </si>
  <si>
    <t>Z84C0006PEC</t>
  </si>
  <si>
    <t>0840 E7</t>
  </si>
  <si>
    <t>Unreliable Source / Possible Fakes</t>
  </si>
  <si>
    <t>1817 XW</t>
  </si>
  <si>
    <t>Z84C0020PEC</t>
  </si>
  <si>
    <t>1035 BW</t>
  </si>
  <si>
    <t>FWE (ERMIC)</t>
  </si>
  <si>
    <t>U880 DC 08</t>
  </si>
  <si>
    <t>mit FWE Logo</t>
  </si>
  <si>
    <t>C3</t>
  </si>
  <si>
    <t>Z80H -CPU-</t>
  </si>
  <si>
    <t>???</t>
  </si>
  <si>
    <t>&gt;1992</t>
  </si>
  <si>
    <t>MME/Angstrem</t>
  </si>
  <si>
    <t xml:space="preserve">T34VM1    </t>
  </si>
  <si>
    <t>OP   621</t>
  </si>
  <si>
    <t>OP   484</t>
  </si>
  <si>
    <t>BFFD, BFF9</t>
  </si>
  <si>
    <t>F0</t>
  </si>
  <si>
    <t>instabil</t>
  </si>
  <si>
    <t>MICRON</t>
  </si>
  <si>
    <t>TRANSISTOR</t>
  </si>
  <si>
    <t>KR1858VM3</t>
  </si>
  <si>
    <t>RODON</t>
  </si>
  <si>
    <t>UA880Z</t>
  </si>
  <si>
    <t>unten 127</t>
  </si>
  <si>
    <t>0B</t>
  </si>
  <si>
    <t>Ergebnis-Tabelle Z80 CPU Tester 1.1 - Firmware v1.1.9 vom 15.06.2024 (slabbi)</t>
  </si>
  <si>
    <t>F5</t>
  </si>
  <si>
    <t>GoldStar</t>
  </si>
  <si>
    <t>Goldstar</t>
  </si>
  <si>
    <t>Z8400PS</t>
  </si>
  <si>
    <t>BFFF</t>
  </si>
  <si>
    <t>BFF7</t>
  </si>
  <si>
    <t>8602EDI</t>
  </si>
  <si>
    <t>U84C00DC04</t>
  </si>
  <si>
    <t>ohne</t>
  </si>
  <si>
    <t>(zöllig)</t>
  </si>
  <si>
    <t>UD880D</t>
  </si>
  <si>
    <t>S1</t>
  </si>
  <si>
    <t>T 6</t>
  </si>
  <si>
    <t>S 6</t>
  </si>
  <si>
    <t>U880DC08</t>
  </si>
  <si>
    <t>A 9</t>
  </si>
  <si>
    <t>FWE</t>
  </si>
  <si>
    <t>BF4B BF62 BF65</t>
  </si>
  <si>
    <t>903A 9233 9259</t>
  </si>
  <si>
    <t>B5xx B6xx</t>
  </si>
  <si>
    <t>X 3</t>
  </si>
  <si>
    <t>BCxx BDxx BFxx</t>
  </si>
  <si>
    <t>(1)</t>
  </si>
  <si>
    <t>Max</t>
  </si>
  <si>
    <t>Test</t>
  </si>
  <si>
    <t>Type</t>
  </si>
  <si>
    <t>Clock</t>
  </si>
  <si>
    <t>Type = Freq. on IC, Test = Test freq., Max = max. freq.</t>
  </si>
  <si>
    <t>Z84C0008PEG</t>
  </si>
  <si>
    <t>2323 VG</t>
  </si>
  <si>
    <t>2023?</t>
  </si>
  <si>
    <t>8320X5</t>
  </si>
  <si>
    <t>D780C-2</t>
  </si>
  <si>
    <t>8430LD</t>
  </si>
  <si>
    <t>ST</t>
  </si>
  <si>
    <t>8121 W2</t>
  </si>
  <si>
    <t>Z8400BPS</t>
  </si>
  <si>
    <t>?</t>
  </si>
  <si>
    <t>Current</t>
  </si>
  <si>
    <t>6.8 mA</t>
  </si>
  <si>
    <t>90 mA</t>
  </si>
  <si>
    <t>80 mA</t>
  </si>
  <si>
    <t>115 mA</t>
  </si>
  <si>
    <t>65 mA</t>
  </si>
  <si>
    <t>62 mA</t>
  </si>
  <si>
    <t>Z84C0020PEG</t>
  </si>
  <si>
    <t>2416 VD</t>
  </si>
  <si>
    <t>2227 VL</t>
  </si>
  <si>
    <t>2249 VG</t>
  </si>
  <si>
    <t>1437 XH</t>
  </si>
  <si>
    <t>0918 CN</t>
  </si>
  <si>
    <t>9416 1L</t>
  </si>
  <si>
    <t>0512 LK</t>
  </si>
  <si>
    <t>0047 G2</t>
  </si>
  <si>
    <t>1044 6H</t>
  </si>
  <si>
    <t>Z84C0004PSC</t>
  </si>
  <si>
    <t>8740 97UW</t>
  </si>
  <si>
    <t>0012 9D</t>
  </si>
  <si>
    <t>Z0840004PSC</t>
  </si>
  <si>
    <t>Z8400ACE</t>
  </si>
  <si>
    <t>8949 7B</t>
  </si>
  <si>
    <t>036CB</t>
  </si>
  <si>
    <t>8607 5D</t>
  </si>
  <si>
    <t>8604 3D</t>
  </si>
  <si>
    <t>y=blinking</t>
  </si>
  <si>
    <t>Stand: 18.08.2024</t>
  </si>
  <si>
    <t>MK3880N</t>
  </si>
  <si>
    <t>96 mA</t>
  </si>
  <si>
    <t>6,8 mA</t>
  </si>
  <si>
    <t>70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</si>
</sst>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color theme="1"/>
      <name val="Arial Unicode MS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4"/>
      <color rgb="FFFFFFFF"/>
      <name val="Calibri"/>
      <family val="2"/>
    </font>
    <font>
      <sz val="14"/>
      <color rgb="FF000000"/>
      <name val="Calibri"/>
      <family val="2"/>
    </font>
    <font>
      <sz val="14"/>
      <color rgb="FFFF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C3D69B"/>
        <bgColor rgb="FFC3D69B"/>
      </patternFill>
    </fill>
    <fill>
      <patternFill patternType="solid">
        <fgColor rgb="FFF79646"/>
        <bgColor rgb="FFF79646"/>
      </patternFill>
    </fill>
    <fill>
      <patternFill patternType="solid">
        <fgColor rgb="FFFFBF00"/>
        <bgColor rgb="FFFFBF00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2" fillId="0" borderId="0" xfId="0" applyFont="1"/>
    <xf numFmtId="0" fontId="2" fillId="7" borderId="11" xfId="0" applyFont="1" applyFill="1" applyBorder="1" applyAlignment="1">
      <alignment horizontal="center"/>
    </xf>
    <xf numFmtId="0" fontId="1" fillId="7" borderId="22" xfId="0" applyFont="1" applyFill="1" applyBorder="1"/>
    <xf numFmtId="0" fontId="2" fillId="7" borderId="22" xfId="0" applyFont="1" applyFill="1" applyBorder="1"/>
    <xf numFmtId="0" fontId="2" fillId="7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2" fillId="9" borderId="17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right"/>
    </xf>
    <xf numFmtId="0" fontId="1" fillId="9" borderId="17" xfId="0" applyFont="1" applyFill="1" applyBorder="1" applyAlignment="1">
      <alignment horizontal="right"/>
    </xf>
    <xf numFmtId="0" fontId="1" fillId="9" borderId="7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8" xfId="0" applyFont="1" applyBorder="1"/>
    <xf numFmtId="0" fontId="3" fillId="6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" fillId="11" borderId="8" xfId="0" applyFont="1" applyFill="1" applyBorder="1" applyAlignment="1">
      <alignment horizontal="center"/>
    </xf>
    <xf numFmtId="0" fontId="1" fillId="11" borderId="21" xfId="0" quotePrefix="1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" xfId="0" applyFont="1" applyBorder="1"/>
    <xf numFmtId="0" fontId="3" fillId="6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4" fillId="11" borderId="15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9" borderId="28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29" xfId="0" applyFont="1" applyFill="1" applyBorder="1"/>
    <xf numFmtId="0" fontId="2" fillId="7" borderId="29" xfId="0" applyFont="1" applyFill="1" applyBorder="1" applyAlignment="1">
      <alignment horizontal="center"/>
    </xf>
    <xf numFmtId="0" fontId="1" fillId="7" borderId="29" xfId="0" applyFont="1" applyFill="1" applyBorder="1" applyAlignment="1">
      <alignment horizontal="right"/>
    </xf>
    <xf numFmtId="0" fontId="2" fillId="0" borderId="21" xfId="0" applyFont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0" borderId="21" xfId="0" quotePrefix="1" applyFont="1" applyBorder="1" applyAlignment="1">
      <alignment horizontal="center"/>
    </xf>
    <xf numFmtId="49" fontId="1" fillId="9" borderId="3" xfId="0" applyNumberFormat="1" applyFont="1" applyFill="1" applyBorder="1" applyAlignment="1">
      <alignment horizontal="center"/>
    </xf>
    <xf numFmtId="49" fontId="1" fillId="9" borderId="5" xfId="0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1" fillId="9" borderId="4" xfId="0" applyNumberFormat="1" applyFont="1" applyFill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49" fontId="1" fillId="12" borderId="4" xfId="0" applyNumberFormat="1" applyFont="1" applyFill="1" applyBorder="1" applyAlignment="1">
      <alignment horizontal="center"/>
    </xf>
    <xf numFmtId="0" fontId="1" fillId="12" borderId="17" xfId="0" applyFont="1" applyFill="1" applyBorder="1" applyAlignment="1">
      <alignment horizontal="right"/>
    </xf>
    <xf numFmtId="0" fontId="1" fillId="12" borderId="7" xfId="0" applyFont="1" applyFill="1" applyBorder="1" applyAlignment="1">
      <alignment horizontal="center"/>
    </xf>
    <xf numFmtId="0" fontId="1" fillId="12" borderId="28" xfId="0" applyFont="1" applyFill="1" applyBorder="1" applyAlignment="1">
      <alignment horizontal="center"/>
    </xf>
    <xf numFmtId="49" fontId="1" fillId="12" borderId="3" xfId="0" applyNumberFormat="1" applyFont="1" applyFill="1" applyBorder="1" applyAlignment="1">
      <alignment horizontal="center"/>
    </xf>
    <xf numFmtId="0" fontId="1" fillId="11" borderId="20" xfId="0" applyFont="1" applyFill="1" applyBorder="1" applyAlignment="1">
      <alignment horizontal="center"/>
    </xf>
    <xf numFmtId="0" fontId="1" fillId="11" borderId="21" xfId="0" applyFont="1" applyFill="1" applyBorder="1" applyAlignment="1">
      <alignment horizontal="center"/>
    </xf>
    <xf numFmtId="0" fontId="1" fillId="11" borderId="14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49" fontId="1" fillId="8" borderId="12" xfId="0" applyNumberFormat="1" applyFont="1" applyFill="1" applyBorder="1" applyAlignment="1">
      <alignment horizontal="center"/>
    </xf>
    <xf numFmtId="49" fontId="0" fillId="0" borderId="0" xfId="0" applyNumberFormat="1"/>
    <xf numFmtId="0" fontId="2" fillId="8" borderId="1" xfId="0" applyFont="1" applyFill="1" applyBorder="1"/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2" xfId="0" quotePrefix="1" applyFont="1" applyFill="1" applyBorder="1" applyAlignment="1">
      <alignment horizontal="center"/>
    </xf>
    <xf numFmtId="0" fontId="2" fillId="4" borderId="12" xfId="0" quotePrefix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" fillId="0" borderId="31" xfId="0" applyFont="1" applyBorder="1"/>
    <xf numFmtId="0" fontId="1" fillId="0" borderId="6" xfId="0" applyFont="1" applyBorder="1"/>
    <xf numFmtId="0" fontId="2" fillId="0" borderId="32" xfId="0" applyFont="1" applyBorder="1"/>
    <xf numFmtId="0" fontId="2" fillId="0" borderId="2" xfId="0" applyFont="1" applyBorder="1"/>
    <xf numFmtId="0" fontId="3" fillId="6" borderId="9" xfId="0" applyFont="1" applyFill="1" applyBorder="1"/>
    <xf numFmtId="0" fontId="3" fillId="6" borderId="12" xfId="0" applyFont="1" applyFill="1" applyBorder="1"/>
    <xf numFmtId="0" fontId="2" fillId="0" borderId="14" xfId="0" applyFont="1" applyBorder="1"/>
    <xf numFmtId="0" fontId="1" fillId="0" borderId="21" xfId="0" applyFont="1" applyBorder="1"/>
    <xf numFmtId="0" fontId="1" fillId="0" borderId="15" xfId="0" applyFont="1" applyBorder="1"/>
    <xf numFmtId="49" fontId="1" fillId="0" borderId="9" xfId="0" applyNumberFormat="1" applyFont="1" applyBorder="1" applyAlignment="1">
      <alignment horizontal="center"/>
    </xf>
    <xf numFmtId="0" fontId="1" fillId="13" borderId="17" xfId="0" applyFont="1" applyFill="1" applyBorder="1" applyAlignment="1">
      <alignment horizontal="center"/>
    </xf>
    <xf numFmtId="49" fontId="1" fillId="14" borderId="4" xfId="0" applyNumberFormat="1" applyFont="1" applyFill="1" applyBorder="1" applyAlignment="1">
      <alignment horizontal="center"/>
    </xf>
    <xf numFmtId="49" fontId="1" fillId="14" borderId="3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vertical="center"/>
    </xf>
    <xf numFmtId="0" fontId="2" fillId="0" borderId="1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5" fillId="3" borderId="12" xfId="0" applyFont="1" applyFill="1" applyBorder="1"/>
    <xf numFmtId="0" fontId="1" fillId="3" borderId="1" xfId="0" applyFont="1" applyFill="1" applyBorder="1" applyAlignment="1">
      <alignment horizontal="center"/>
    </xf>
    <xf numFmtId="0" fontId="1" fillId="11" borderId="15" xfId="0" quotePrefix="1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0" borderId="34" xfId="0" applyFont="1" applyBorder="1"/>
    <xf numFmtId="0" fontId="3" fillId="6" borderId="35" xfId="0" applyFont="1" applyFill="1" applyBorder="1"/>
    <xf numFmtId="0" fontId="2" fillId="0" borderId="36" xfId="0" applyFont="1" applyBorder="1"/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49" fontId="1" fillId="0" borderId="35" xfId="0" applyNumberFormat="1" applyFont="1" applyBorder="1" applyAlignment="1">
      <alignment horizontal="center"/>
    </xf>
    <xf numFmtId="0" fontId="2" fillId="0" borderId="35" xfId="0" applyFont="1" applyBorder="1" applyAlignment="1">
      <alignment horizontal="left"/>
    </xf>
    <xf numFmtId="0" fontId="5" fillId="5" borderId="9" xfId="0" applyFont="1" applyFill="1" applyBorder="1"/>
    <xf numFmtId="0" fontId="2" fillId="0" borderId="20" xfId="0" applyFont="1" applyBorder="1"/>
    <xf numFmtId="0" fontId="2" fillId="8" borderId="31" xfId="0" applyFont="1" applyFill="1" applyBorder="1" applyAlignment="1">
      <alignment horizontal="center"/>
    </xf>
    <xf numFmtId="0" fontId="2" fillId="8" borderId="38" xfId="0" applyFont="1" applyFill="1" applyBorder="1" applyAlignment="1">
      <alignment horizontal="center"/>
    </xf>
    <xf numFmtId="0" fontId="5" fillId="15" borderId="12" xfId="0" applyFont="1" applyFill="1" applyBorder="1"/>
    <xf numFmtId="0" fontId="1" fillId="11" borderId="37" xfId="0" applyFont="1" applyFill="1" applyBorder="1" applyAlignment="1">
      <alignment horizontal="center"/>
    </xf>
    <xf numFmtId="0" fontId="1" fillId="11" borderId="33" xfId="0" applyFont="1" applyFill="1" applyBorder="1" applyAlignment="1">
      <alignment horizontal="center"/>
    </xf>
    <xf numFmtId="0" fontId="1" fillId="11" borderId="34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16" borderId="14" xfId="0" applyFont="1" applyFill="1" applyBorder="1" applyAlignment="1">
      <alignment horizontal="center"/>
    </xf>
    <xf numFmtId="49" fontId="1" fillId="8" borderId="9" xfId="0" applyNumberFormat="1" applyFont="1" applyFill="1" applyBorder="1" applyAlignment="1">
      <alignment horizontal="center"/>
    </xf>
    <xf numFmtId="0" fontId="2" fillId="8" borderId="23" xfId="0" applyFont="1" applyFill="1" applyBorder="1" applyAlignment="1">
      <alignment horizontal="center"/>
    </xf>
    <xf numFmtId="0" fontId="2" fillId="8" borderId="20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49" fontId="1" fillId="8" borderId="35" xfId="0" applyNumberFormat="1" applyFont="1" applyFill="1" applyBorder="1" applyAlignment="1">
      <alignment horizontal="center"/>
    </xf>
    <xf numFmtId="0" fontId="2" fillId="8" borderId="39" xfId="0" applyFont="1" applyFill="1" applyBorder="1" applyAlignment="1">
      <alignment horizontal="center"/>
    </xf>
    <xf numFmtId="0" fontId="2" fillId="8" borderId="33" xfId="0" applyFont="1" applyFill="1" applyBorder="1" applyAlignment="1">
      <alignment horizontal="center"/>
    </xf>
    <xf numFmtId="0" fontId="2" fillId="8" borderId="37" xfId="0" applyFont="1" applyFill="1" applyBorder="1" applyAlignment="1">
      <alignment horizontal="center"/>
    </xf>
    <xf numFmtId="0" fontId="1" fillId="8" borderId="37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43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1" fillId="7" borderId="29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center"/>
    </xf>
    <xf numFmtId="0" fontId="1" fillId="10" borderId="20" xfId="0" applyFont="1" applyFill="1" applyBorder="1" applyAlignment="1">
      <alignment horizontal="center"/>
    </xf>
    <xf numFmtId="0" fontId="1" fillId="11" borderId="34" xfId="0" quotePrefix="1" applyFont="1" applyFill="1" applyBorder="1" applyAlignment="1">
      <alignment horizontal="center"/>
    </xf>
    <xf numFmtId="0" fontId="3" fillId="6" borderId="42" xfId="0" applyFont="1" applyFill="1" applyBorder="1"/>
    <xf numFmtId="0" fontId="0" fillId="0" borderId="0" xfId="0" applyAlignment="1">
      <alignment horizontal="center"/>
    </xf>
    <xf numFmtId="0" fontId="2" fillId="0" borderId="13" xfId="0" applyFont="1" applyBorder="1" applyAlignment="1">
      <alignment horizontal="left"/>
    </xf>
    <xf numFmtId="0" fontId="1" fillId="9" borderId="1" xfId="0" applyFont="1" applyFill="1" applyBorder="1" applyAlignment="1">
      <alignment horizontal="center"/>
    </xf>
    <xf numFmtId="0" fontId="7" fillId="4" borderId="27" xfId="0" applyFont="1" applyFill="1" applyBorder="1" applyAlignment="1">
      <alignment horizontal="left"/>
    </xf>
    <xf numFmtId="0" fontId="8" fillId="0" borderId="44" xfId="0" applyFont="1" applyBorder="1"/>
    <xf numFmtId="0" fontId="9" fillId="18" borderId="44" xfId="0" applyFont="1" applyFill="1" applyBorder="1"/>
    <xf numFmtId="0" fontId="10" fillId="0" borderId="45" xfId="0" applyFont="1" applyBorder="1"/>
    <xf numFmtId="0" fontId="10" fillId="0" borderId="44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8" fillId="19" borderId="44" xfId="0" applyFont="1" applyFill="1" applyBorder="1" applyAlignment="1">
      <alignment horizontal="center"/>
    </xf>
    <xf numFmtId="0" fontId="8" fillId="20" borderId="44" xfId="0" applyFont="1" applyFill="1" applyBorder="1" applyAlignment="1">
      <alignment horizontal="center"/>
    </xf>
    <xf numFmtId="49" fontId="8" fillId="0" borderId="44" xfId="0" applyNumberFormat="1" applyFont="1" applyBorder="1" applyAlignment="1">
      <alignment horizontal="center"/>
    </xf>
    <xf numFmtId="0" fontId="10" fillId="0" borderId="44" xfId="0" applyFont="1" applyBorder="1"/>
    <xf numFmtId="0" fontId="8" fillId="0" borderId="46" xfId="0" applyFont="1" applyBorder="1"/>
    <xf numFmtId="0" fontId="8" fillId="21" borderId="44" xfId="0" applyFont="1" applyFill="1" applyBorder="1"/>
    <xf numFmtId="0" fontId="11" fillId="0" borderId="45" xfId="0" applyFont="1" applyBorder="1" applyAlignment="1">
      <alignment horizontal="center"/>
    </xf>
    <xf numFmtId="0" fontId="8" fillId="20" borderId="47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4" fillId="4" borderId="27" xfId="0" applyFont="1" applyFill="1" applyBorder="1" applyAlignment="1">
      <alignment horizontal="center"/>
    </xf>
    <xf numFmtId="0" fontId="14" fillId="4" borderId="27" xfId="0" applyFont="1" applyFill="1" applyBorder="1" applyAlignment="1">
      <alignment horizontal="left"/>
    </xf>
    <xf numFmtId="0" fontId="1" fillId="7" borderId="29" xfId="0" applyFont="1" applyFill="1" applyBorder="1" applyAlignment="1">
      <alignment horizontal="left"/>
    </xf>
    <xf numFmtId="0" fontId="1" fillId="9" borderId="10" xfId="0" applyFont="1" applyFill="1" applyBorder="1" applyAlignment="1">
      <alignment horizontal="center"/>
    </xf>
    <xf numFmtId="0" fontId="1" fillId="9" borderId="29" xfId="0" applyFont="1" applyFill="1" applyBorder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1" fillId="12" borderId="29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9" borderId="17" xfId="0" applyFont="1" applyFill="1" applyBorder="1" applyAlignment="1">
      <alignment horizontal="center"/>
    </xf>
    <xf numFmtId="0" fontId="1" fillId="9" borderId="27" xfId="0" applyFont="1" applyFill="1" applyBorder="1" applyAlignment="1">
      <alignment horizontal="center"/>
    </xf>
    <xf numFmtId="0" fontId="7" fillId="17" borderId="17" xfId="0" applyFont="1" applyFill="1" applyBorder="1" applyAlignment="1">
      <alignment horizontal="center"/>
    </xf>
    <xf numFmtId="0" fontId="7" fillId="17" borderId="27" xfId="0" applyFont="1" applyFill="1" applyBorder="1" applyAlignment="1">
      <alignment horizontal="center"/>
    </xf>
    <xf numFmtId="0" fontId="7" fillId="17" borderId="3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66"/>
      <color rgb="FFFFFFCC"/>
      <color rgb="FFFFFF99"/>
      <color rgb="FFE9E9D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07"/>
  <sheetViews>
    <sheetView tabSelected="1" zoomScale="80" zoomScaleNormal="80" workbookViewId="0">
      <selection activeCell="B5" sqref="B5"/>
    </sheetView>
  </sheetViews>
  <sheetFormatPr baseColWidth="10" defaultRowHeight="15"/>
  <cols>
    <col min="1" max="1" width="4.140625" bestFit="1" customWidth="1"/>
    <col min="2" max="2" width="20.85546875" bestFit="1" customWidth="1"/>
    <col min="3" max="3" width="21.7109375" bestFit="1" customWidth="1"/>
    <col min="4" max="4" width="13.42578125" bestFit="1" customWidth="1"/>
    <col min="5" max="5" width="15.28515625" bestFit="1" customWidth="1"/>
    <col min="6" max="6" width="14.42578125" bestFit="1" customWidth="1"/>
    <col min="7" max="7" width="8.28515625" bestFit="1" customWidth="1"/>
    <col min="8" max="8" width="12" bestFit="1" customWidth="1"/>
    <col min="9" max="10" width="11.5703125" bestFit="1" customWidth="1"/>
    <col min="11" max="11" width="11.5703125" style="143" customWidth="1"/>
    <col min="12" max="12" width="8.42578125" bestFit="1" customWidth="1"/>
    <col min="13" max="13" width="4.5703125" bestFit="1" customWidth="1"/>
    <col min="14" max="14" width="2.7109375" bestFit="1" customWidth="1"/>
    <col min="15" max="15" width="3" bestFit="1" customWidth="1"/>
    <col min="16" max="21" width="2.7109375" bestFit="1" customWidth="1"/>
    <col min="22" max="22" width="4.5703125" bestFit="1" customWidth="1"/>
    <col min="23" max="30" width="2.7109375" bestFit="1" customWidth="1"/>
    <col min="31" max="31" width="5.7109375" bestFit="1" customWidth="1"/>
    <col min="32" max="32" width="13.7109375" style="143" bestFit="1" customWidth="1"/>
    <col min="33" max="33" width="13.5703125" style="143" customWidth="1"/>
    <col min="34" max="34" width="4.5703125" bestFit="1" customWidth="1"/>
    <col min="35" max="38" width="2.7109375" bestFit="1" customWidth="1"/>
    <col min="39" max="39" width="2.7109375" customWidth="1"/>
    <col min="40" max="42" width="2.7109375" bestFit="1" customWidth="1"/>
    <col min="43" max="43" width="5.7109375" style="68" bestFit="1" customWidth="1"/>
    <col min="44" max="44" width="140.7109375" style="68" bestFit="1" customWidth="1"/>
    <col min="45" max="45" width="9.42578125" customWidth="1"/>
  </cols>
  <sheetData>
    <row r="1" spans="1:46" s="1" customFormat="1" ht="19.5" thickBot="1">
      <c r="A1" s="172" t="s">
        <v>261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4"/>
      <c r="AS1" s="1" t="s">
        <v>123</v>
      </c>
    </row>
    <row r="2" spans="1:46" s="1" customFormat="1" ht="24" thickBot="1">
      <c r="A2" s="177" t="s">
        <v>327</v>
      </c>
      <c r="B2" s="178"/>
      <c r="C2" s="179"/>
      <c r="D2" s="166" t="s">
        <v>289</v>
      </c>
      <c r="E2" s="146"/>
      <c r="F2" s="139"/>
      <c r="G2" s="139"/>
      <c r="H2" s="139"/>
      <c r="I2" s="139"/>
      <c r="J2" s="139"/>
      <c r="K2" s="139"/>
      <c r="L2" s="139"/>
      <c r="M2" s="139"/>
      <c r="N2" s="165" t="s">
        <v>326</v>
      </c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96"/>
      <c r="AH2" s="132"/>
      <c r="AI2" s="132"/>
      <c r="AJ2" s="132"/>
      <c r="AK2" s="132"/>
      <c r="AL2" s="132"/>
      <c r="AM2" s="132"/>
      <c r="AN2" s="132"/>
      <c r="AO2" s="132"/>
      <c r="AP2" s="132"/>
      <c r="AQ2" s="132"/>
      <c r="AR2" s="133"/>
    </row>
    <row r="3" spans="1:46" ht="19.5" thickBot="1">
      <c r="A3" s="40"/>
      <c r="B3" s="167" t="s">
        <v>13</v>
      </c>
      <c r="C3" s="167"/>
      <c r="D3" s="41"/>
      <c r="E3" s="42"/>
      <c r="F3" s="42"/>
      <c r="G3" s="42"/>
      <c r="H3" s="138" t="s">
        <v>288</v>
      </c>
      <c r="I3" s="42"/>
      <c r="J3" s="42"/>
      <c r="K3" s="42"/>
      <c r="L3" s="42"/>
      <c r="M3" s="46"/>
      <c r="N3" s="47" t="s">
        <v>97</v>
      </c>
      <c r="O3" s="48" t="s">
        <v>98</v>
      </c>
      <c r="P3" s="48" t="s">
        <v>99</v>
      </c>
      <c r="Q3" s="48" t="s">
        <v>99</v>
      </c>
      <c r="R3" s="48" t="s">
        <v>101</v>
      </c>
      <c r="S3" s="48" t="s">
        <v>101</v>
      </c>
      <c r="T3" s="48" t="s">
        <v>101</v>
      </c>
      <c r="U3" s="49" t="s">
        <v>101</v>
      </c>
      <c r="V3" s="50"/>
      <c r="W3" s="168" t="s">
        <v>102</v>
      </c>
      <c r="X3" s="169"/>
      <c r="Y3" s="169"/>
      <c r="Z3" s="169"/>
      <c r="AA3" s="169"/>
      <c r="AB3" s="169"/>
      <c r="AC3" s="169"/>
      <c r="AD3" s="169"/>
      <c r="AE3" s="55"/>
      <c r="AF3" s="86" t="s">
        <v>121</v>
      </c>
      <c r="AG3" s="86" t="s">
        <v>120</v>
      </c>
      <c r="AH3" s="57"/>
      <c r="AI3" s="170" t="s">
        <v>107</v>
      </c>
      <c r="AJ3" s="171"/>
      <c r="AK3" s="171"/>
      <c r="AL3" s="171"/>
      <c r="AM3" s="171"/>
      <c r="AN3" s="171"/>
      <c r="AO3" s="171"/>
      <c r="AP3" s="171"/>
      <c r="AQ3" s="58"/>
      <c r="AR3" s="87" t="s">
        <v>122</v>
      </c>
      <c r="AS3" s="1" t="s">
        <v>123</v>
      </c>
      <c r="AT3" t="str">
        <f t="shared" ref="AT3:AT4" si="0">R3&amp;S3&amp;T3&amp;U3</f>
        <v>tttt</v>
      </c>
    </row>
    <row r="4" spans="1:46" ht="19.5" thickBot="1">
      <c r="A4" s="2"/>
      <c r="B4" s="3"/>
      <c r="C4" s="4"/>
      <c r="D4" s="4"/>
      <c r="E4" s="5"/>
      <c r="F4" s="5"/>
      <c r="G4" s="5"/>
      <c r="H4" s="5" t="s">
        <v>287</v>
      </c>
      <c r="I4" s="5" t="s">
        <v>286</v>
      </c>
      <c r="J4" s="5" t="s">
        <v>285</v>
      </c>
      <c r="K4" s="5" t="s">
        <v>300</v>
      </c>
      <c r="L4" s="5"/>
      <c r="M4" s="11" t="s">
        <v>100</v>
      </c>
      <c r="N4" s="8">
        <v>7</v>
      </c>
      <c r="O4" s="8">
        <v>6</v>
      </c>
      <c r="P4" s="8">
        <v>5</v>
      </c>
      <c r="Q4" s="8">
        <v>4</v>
      </c>
      <c r="R4" s="8">
        <v>3</v>
      </c>
      <c r="S4" s="8">
        <v>2</v>
      </c>
      <c r="T4" s="8">
        <v>1</v>
      </c>
      <c r="U4" s="9">
        <v>0</v>
      </c>
      <c r="V4" s="12" t="s">
        <v>100</v>
      </c>
      <c r="W4" s="13">
        <v>7</v>
      </c>
      <c r="X4" s="13">
        <v>6</v>
      </c>
      <c r="Y4" s="13">
        <v>5</v>
      </c>
      <c r="Z4" s="13">
        <v>4</v>
      </c>
      <c r="AA4" s="13">
        <v>3</v>
      </c>
      <c r="AB4" s="13">
        <v>2</v>
      </c>
      <c r="AC4" s="13">
        <v>1</v>
      </c>
      <c r="AD4" s="35">
        <v>0</v>
      </c>
      <c r="AE4" s="52" t="s">
        <v>103</v>
      </c>
      <c r="AF4" s="86" t="s">
        <v>103</v>
      </c>
      <c r="AG4" s="86" t="s">
        <v>103</v>
      </c>
      <c r="AH4" s="59" t="s">
        <v>100</v>
      </c>
      <c r="AI4" s="60">
        <v>7</v>
      </c>
      <c r="AJ4" s="60">
        <v>6</v>
      </c>
      <c r="AK4" s="60">
        <v>5</v>
      </c>
      <c r="AL4" s="60">
        <v>4</v>
      </c>
      <c r="AM4" s="60">
        <v>3</v>
      </c>
      <c r="AN4" s="60">
        <v>2</v>
      </c>
      <c r="AO4" s="60">
        <v>1</v>
      </c>
      <c r="AP4" s="61">
        <v>0</v>
      </c>
      <c r="AQ4" s="62" t="s">
        <v>103</v>
      </c>
      <c r="AR4" s="88"/>
      <c r="AS4" s="1" t="s">
        <v>123</v>
      </c>
      <c r="AT4" t="str">
        <f t="shared" si="0"/>
        <v>3210</v>
      </c>
    </row>
    <row r="5" spans="1:46" ht="18.75">
      <c r="A5" s="14">
        <v>1</v>
      </c>
      <c r="B5" s="15" t="s">
        <v>13</v>
      </c>
      <c r="C5" s="16" t="s">
        <v>14</v>
      </c>
      <c r="D5" s="17" t="s">
        <v>15</v>
      </c>
      <c r="E5" s="18"/>
      <c r="F5" s="18" t="s">
        <v>16</v>
      </c>
      <c r="G5" s="18">
        <v>1983</v>
      </c>
      <c r="H5" s="102">
        <v>4</v>
      </c>
      <c r="I5" s="102">
        <v>4</v>
      </c>
      <c r="J5" s="102"/>
      <c r="K5" s="44"/>
      <c r="L5" s="70" t="s">
        <v>4</v>
      </c>
      <c r="M5" s="19"/>
      <c r="N5" s="14">
        <v>0</v>
      </c>
      <c r="O5" s="18">
        <v>0</v>
      </c>
      <c r="P5" s="18" t="s">
        <v>99</v>
      </c>
      <c r="Q5" s="18" t="s">
        <v>99</v>
      </c>
      <c r="R5" s="18">
        <v>0</v>
      </c>
      <c r="S5" s="20">
        <v>1</v>
      </c>
      <c r="T5" s="20">
        <v>1</v>
      </c>
      <c r="U5" s="21">
        <v>1</v>
      </c>
      <c r="V5" s="19"/>
      <c r="W5" s="63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64">
        <v>1</v>
      </c>
      <c r="AE5" s="85" t="s">
        <v>106</v>
      </c>
      <c r="AF5" s="19"/>
      <c r="AG5" s="19"/>
      <c r="AH5" s="19"/>
      <c r="AI5" s="14">
        <v>0</v>
      </c>
      <c r="AJ5" s="18">
        <v>0</v>
      </c>
      <c r="AK5" s="20">
        <v>1</v>
      </c>
      <c r="AL5" s="18">
        <v>0</v>
      </c>
      <c r="AM5" s="20">
        <v>1</v>
      </c>
      <c r="AN5" s="18">
        <v>0</v>
      </c>
      <c r="AO5" s="18">
        <v>0</v>
      </c>
      <c r="AP5" s="66">
        <v>0</v>
      </c>
      <c r="AQ5" s="85" t="s">
        <v>108</v>
      </c>
      <c r="AR5" s="91" t="str">
        <f>VLOOKUP($AT5,Auswertung!$A$2:$B$17,2,FALSE)</f>
        <v>NMOS Z80 (Zilog Z80, Zilog Z08400 or similar NMOS CPU, Mosstek MK3880N, SGS/ST Z8400, Sharp LH0080A, KR1858VM1)</v>
      </c>
      <c r="AS5" s="1" t="s">
        <v>123</v>
      </c>
      <c r="AT5" t="str">
        <f>R5&amp;S5&amp;T5&amp;U5</f>
        <v>0111</v>
      </c>
    </row>
    <row r="6" spans="1:46" ht="18.75">
      <c r="A6" s="22">
        <f>A5+1</f>
        <v>2</v>
      </c>
      <c r="B6" s="23" t="s">
        <v>13</v>
      </c>
      <c r="C6" s="24" t="s">
        <v>66</v>
      </c>
      <c r="D6" s="25" t="s">
        <v>67</v>
      </c>
      <c r="E6" s="26"/>
      <c r="F6" s="26" t="s">
        <v>74</v>
      </c>
      <c r="G6" s="26">
        <v>1985</v>
      </c>
      <c r="H6" s="102">
        <v>2.5</v>
      </c>
      <c r="I6" s="102">
        <v>2</v>
      </c>
      <c r="J6" s="102"/>
      <c r="K6" s="27"/>
      <c r="L6" s="71" t="s">
        <v>4</v>
      </c>
      <c r="M6" s="28"/>
      <c r="N6" s="22">
        <v>0</v>
      </c>
      <c r="O6" s="26">
        <v>0</v>
      </c>
      <c r="P6" s="26" t="s">
        <v>99</v>
      </c>
      <c r="Q6" s="26" t="s">
        <v>99</v>
      </c>
      <c r="R6" s="26">
        <v>0</v>
      </c>
      <c r="S6" s="29">
        <v>1</v>
      </c>
      <c r="T6" s="29">
        <v>1</v>
      </c>
      <c r="U6" s="30">
        <v>1</v>
      </c>
      <c r="V6" s="28"/>
      <c r="W6" s="65">
        <v>1</v>
      </c>
      <c r="X6" s="29">
        <v>1</v>
      </c>
      <c r="Y6" s="29">
        <v>1</v>
      </c>
      <c r="Z6" s="29">
        <v>1</v>
      </c>
      <c r="AA6" s="29">
        <v>1</v>
      </c>
      <c r="AB6" s="29">
        <v>1</v>
      </c>
      <c r="AC6" s="29">
        <v>1</v>
      </c>
      <c r="AD6" s="31">
        <v>1</v>
      </c>
      <c r="AE6" s="54" t="s">
        <v>106</v>
      </c>
      <c r="AF6" s="28"/>
      <c r="AG6" s="28"/>
      <c r="AH6" s="28"/>
      <c r="AI6" s="22">
        <v>0</v>
      </c>
      <c r="AJ6" s="26">
        <v>0</v>
      </c>
      <c r="AK6" s="29">
        <v>1</v>
      </c>
      <c r="AL6" s="26">
        <v>0</v>
      </c>
      <c r="AM6" s="29">
        <v>1</v>
      </c>
      <c r="AN6" s="26">
        <v>0</v>
      </c>
      <c r="AO6" s="26">
        <v>0</v>
      </c>
      <c r="AP6" s="38">
        <v>0</v>
      </c>
      <c r="AQ6" s="54" t="s">
        <v>108</v>
      </c>
      <c r="AR6" s="90" t="str">
        <f>VLOOKUP($AT6,Auswertung!$A$2:$B$17,2,FALSE)</f>
        <v>NMOS Z80 (Zilog Z80, Zilog Z08400 or similar NMOS CPU, Mosstek MK3880N, SGS/ST Z8400, Sharp LH0080A, KR1858VM1)</v>
      </c>
      <c r="AS6" s="1" t="s">
        <v>123</v>
      </c>
      <c r="AT6" t="str">
        <f t="shared" ref="AT6:AT84" si="1">R6&amp;S6&amp;T6&amp;U6</f>
        <v>0111</v>
      </c>
    </row>
    <row r="7" spans="1:46" ht="18.75">
      <c r="A7" s="22">
        <f t="shared" ref="A7:A18" si="2">A6+1</f>
        <v>3</v>
      </c>
      <c r="B7" s="23" t="s">
        <v>13</v>
      </c>
      <c r="C7" s="24" t="s">
        <v>84</v>
      </c>
      <c r="D7" s="25" t="s">
        <v>77</v>
      </c>
      <c r="E7" s="26" t="s">
        <v>12</v>
      </c>
      <c r="F7" s="26" t="s">
        <v>95</v>
      </c>
      <c r="G7" s="26">
        <v>1986</v>
      </c>
      <c r="H7" s="102">
        <v>4</v>
      </c>
      <c r="I7" s="102">
        <v>4</v>
      </c>
      <c r="J7" s="102"/>
      <c r="K7" s="27"/>
      <c r="L7" s="72" t="s">
        <v>5</v>
      </c>
      <c r="M7" s="28"/>
      <c r="N7" s="39">
        <v>0</v>
      </c>
      <c r="O7" s="26">
        <v>0</v>
      </c>
      <c r="P7" s="26" t="s">
        <v>99</v>
      </c>
      <c r="Q7" s="26" t="s">
        <v>99</v>
      </c>
      <c r="R7" s="26">
        <v>0</v>
      </c>
      <c r="S7" s="29">
        <v>1</v>
      </c>
      <c r="T7" s="29">
        <v>1</v>
      </c>
      <c r="U7" s="27">
        <v>0</v>
      </c>
      <c r="V7" s="28"/>
      <c r="W7" s="22">
        <v>0</v>
      </c>
      <c r="X7" s="26">
        <v>0</v>
      </c>
      <c r="Y7" s="29">
        <v>1</v>
      </c>
      <c r="Z7" s="29">
        <v>1</v>
      </c>
      <c r="AA7" s="26">
        <v>0</v>
      </c>
      <c r="AB7" s="26">
        <v>0</v>
      </c>
      <c r="AC7" s="26">
        <v>0</v>
      </c>
      <c r="AD7" s="27">
        <v>0</v>
      </c>
      <c r="AE7" s="54">
        <v>30</v>
      </c>
      <c r="AF7" s="28"/>
      <c r="AG7" s="28"/>
      <c r="AH7" s="28"/>
      <c r="AI7" s="22">
        <v>0</v>
      </c>
      <c r="AJ7" s="26">
        <v>0</v>
      </c>
      <c r="AK7" s="26">
        <v>0</v>
      </c>
      <c r="AL7" s="26">
        <v>0</v>
      </c>
      <c r="AM7" s="26">
        <v>0</v>
      </c>
      <c r="AN7" s="26">
        <v>0</v>
      </c>
      <c r="AO7" s="26">
        <v>0</v>
      </c>
      <c r="AP7" s="38">
        <v>0</v>
      </c>
      <c r="AQ7" s="54" t="s">
        <v>105</v>
      </c>
      <c r="AR7" s="90" t="str">
        <f>VLOOKUP($AT7,Auswertung!$A$2:$B$17,2,FALSE)</f>
        <v>SHARP LH5080</v>
      </c>
      <c r="AS7" s="1" t="s">
        <v>123</v>
      </c>
      <c r="AT7" t="str">
        <f t="shared" si="1"/>
        <v>0110</v>
      </c>
    </row>
    <row r="8" spans="1:46" ht="18.75">
      <c r="A8" s="22">
        <f t="shared" si="2"/>
        <v>4</v>
      </c>
      <c r="B8" s="23" t="s">
        <v>13</v>
      </c>
      <c r="C8" s="24" t="s">
        <v>76</v>
      </c>
      <c r="D8" s="25" t="s">
        <v>77</v>
      </c>
      <c r="E8" s="26" t="s">
        <v>12</v>
      </c>
      <c r="F8" s="26" t="s">
        <v>96</v>
      </c>
      <c r="G8" s="26">
        <v>1986</v>
      </c>
      <c r="H8" s="102">
        <v>4</v>
      </c>
      <c r="I8" s="102">
        <v>4</v>
      </c>
      <c r="J8" s="102"/>
      <c r="K8" s="27"/>
      <c r="L8" s="72" t="s">
        <v>5</v>
      </c>
      <c r="M8" s="28"/>
      <c r="N8" s="39">
        <v>0</v>
      </c>
      <c r="O8" s="26">
        <v>0</v>
      </c>
      <c r="P8" s="26" t="s">
        <v>99</v>
      </c>
      <c r="Q8" s="26" t="s">
        <v>99</v>
      </c>
      <c r="R8" s="26">
        <v>0</v>
      </c>
      <c r="S8" s="29">
        <v>1</v>
      </c>
      <c r="T8" s="29">
        <v>1</v>
      </c>
      <c r="U8" s="27">
        <v>0</v>
      </c>
      <c r="V8" s="28"/>
      <c r="W8" s="22">
        <v>0</v>
      </c>
      <c r="X8" s="26">
        <v>0</v>
      </c>
      <c r="Y8" s="29">
        <v>1</v>
      </c>
      <c r="Z8" s="29">
        <v>1</v>
      </c>
      <c r="AA8" s="26">
        <v>0</v>
      </c>
      <c r="AB8" s="26">
        <v>0</v>
      </c>
      <c r="AC8" s="26">
        <v>0</v>
      </c>
      <c r="AD8" s="27">
        <v>0</v>
      </c>
      <c r="AE8" s="54">
        <v>30</v>
      </c>
      <c r="AF8" s="28"/>
      <c r="AG8" s="28"/>
      <c r="AH8" s="28"/>
      <c r="AI8" s="22">
        <v>0</v>
      </c>
      <c r="AJ8" s="26">
        <v>0</v>
      </c>
      <c r="AK8" s="26">
        <v>0</v>
      </c>
      <c r="AL8" s="26">
        <v>0</v>
      </c>
      <c r="AM8" s="26">
        <v>0</v>
      </c>
      <c r="AN8" s="26">
        <v>0</v>
      </c>
      <c r="AO8" s="26">
        <v>0</v>
      </c>
      <c r="AP8" s="38">
        <v>0</v>
      </c>
      <c r="AQ8" s="54" t="s">
        <v>105</v>
      </c>
      <c r="AR8" s="90" t="str">
        <f>VLOOKUP($AT8,Auswertung!$A$2:$B$17,2,FALSE)</f>
        <v>SHARP LH5080</v>
      </c>
      <c r="AS8" s="1" t="s">
        <v>123</v>
      </c>
      <c r="AT8" t="str">
        <f t="shared" si="1"/>
        <v>0110</v>
      </c>
    </row>
    <row r="9" spans="1:46" ht="18.75">
      <c r="A9" s="22">
        <f t="shared" si="2"/>
        <v>5</v>
      </c>
      <c r="B9" s="23" t="s">
        <v>13</v>
      </c>
      <c r="C9" s="24" t="s">
        <v>45</v>
      </c>
      <c r="D9" s="25"/>
      <c r="E9" s="26"/>
      <c r="F9" s="26" t="s">
        <v>46</v>
      </c>
      <c r="G9" s="26">
        <v>1987</v>
      </c>
      <c r="H9" s="102">
        <v>2.5</v>
      </c>
      <c r="I9" s="102">
        <v>2</v>
      </c>
      <c r="J9" s="102"/>
      <c r="K9" s="27"/>
      <c r="L9" s="73" t="s">
        <v>5</v>
      </c>
      <c r="M9" s="28"/>
      <c r="N9" s="39">
        <v>0</v>
      </c>
      <c r="O9" s="26">
        <v>0</v>
      </c>
      <c r="P9" s="26" t="s">
        <v>99</v>
      </c>
      <c r="Q9" s="26" t="s">
        <v>99</v>
      </c>
      <c r="R9" s="26">
        <v>0</v>
      </c>
      <c r="S9" s="29">
        <v>1</v>
      </c>
      <c r="T9" s="29">
        <v>1</v>
      </c>
      <c r="U9" s="27">
        <v>0</v>
      </c>
      <c r="V9" s="28"/>
      <c r="W9" s="22">
        <v>0</v>
      </c>
      <c r="X9" s="26">
        <v>0</v>
      </c>
      <c r="Y9" s="29">
        <v>1</v>
      </c>
      <c r="Z9" s="29">
        <v>1</v>
      </c>
      <c r="AA9" s="26">
        <v>0</v>
      </c>
      <c r="AB9" s="26">
        <v>0</v>
      </c>
      <c r="AC9" s="26">
        <v>0</v>
      </c>
      <c r="AD9" s="27">
        <v>0</v>
      </c>
      <c r="AE9" s="54">
        <v>30</v>
      </c>
      <c r="AF9" s="28"/>
      <c r="AG9" s="28"/>
      <c r="AH9" s="28"/>
      <c r="AI9" s="22">
        <v>0</v>
      </c>
      <c r="AJ9" s="26">
        <v>0</v>
      </c>
      <c r="AK9" s="26">
        <v>0</v>
      </c>
      <c r="AL9" s="26">
        <v>0</v>
      </c>
      <c r="AM9" s="26">
        <v>0</v>
      </c>
      <c r="AN9" s="26">
        <v>0</v>
      </c>
      <c r="AO9" s="26">
        <v>0</v>
      </c>
      <c r="AP9" s="38">
        <v>0</v>
      </c>
      <c r="AQ9" s="54" t="s">
        <v>105</v>
      </c>
      <c r="AR9" s="90" t="str">
        <f>VLOOKUP($AT9,Auswertung!$A$2:$B$17,2,FALSE)</f>
        <v>SHARP LH5080</v>
      </c>
      <c r="AS9" s="1" t="s">
        <v>123</v>
      </c>
      <c r="AT9" t="str">
        <f t="shared" si="1"/>
        <v>0110</v>
      </c>
    </row>
    <row r="10" spans="1:46" ht="18.75">
      <c r="A10" s="22">
        <f t="shared" si="2"/>
        <v>6</v>
      </c>
      <c r="B10" s="23" t="s">
        <v>13</v>
      </c>
      <c r="C10" s="24" t="s">
        <v>76</v>
      </c>
      <c r="D10" s="25" t="s">
        <v>15</v>
      </c>
      <c r="E10" s="26" t="s">
        <v>12</v>
      </c>
      <c r="F10" s="26" t="s">
        <v>117</v>
      </c>
      <c r="G10" s="26"/>
      <c r="H10" s="102">
        <v>4</v>
      </c>
      <c r="I10" s="102">
        <v>4</v>
      </c>
      <c r="J10" s="102"/>
      <c r="K10" s="27"/>
      <c r="L10" s="73" t="s">
        <v>5</v>
      </c>
      <c r="M10" s="28"/>
      <c r="N10" s="39">
        <v>0</v>
      </c>
      <c r="O10" s="26">
        <v>0</v>
      </c>
      <c r="P10" s="26" t="s">
        <v>99</v>
      </c>
      <c r="Q10" s="26" t="s">
        <v>99</v>
      </c>
      <c r="R10" s="26">
        <v>0</v>
      </c>
      <c r="S10" s="29">
        <v>1</v>
      </c>
      <c r="T10" s="29">
        <v>1</v>
      </c>
      <c r="U10" s="27">
        <v>0</v>
      </c>
      <c r="V10" s="28"/>
      <c r="W10" s="22">
        <v>0</v>
      </c>
      <c r="X10" s="26">
        <v>0</v>
      </c>
      <c r="Y10" s="29">
        <v>1</v>
      </c>
      <c r="Z10" s="29">
        <v>1</v>
      </c>
      <c r="AA10" s="26">
        <v>0</v>
      </c>
      <c r="AB10" s="26">
        <v>0</v>
      </c>
      <c r="AC10" s="26">
        <v>0</v>
      </c>
      <c r="AD10" s="27">
        <v>0</v>
      </c>
      <c r="AE10" s="54">
        <v>30</v>
      </c>
      <c r="AF10" s="28" t="s">
        <v>118</v>
      </c>
      <c r="AG10" s="28" t="s">
        <v>119</v>
      </c>
      <c r="AH10" s="28"/>
      <c r="AI10" s="22">
        <v>0</v>
      </c>
      <c r="AJ10" s="26">
        <v>0</v>
      </c>
      <c r="AK10" s="26">
        <v>0</v>
      </c>
      <c r="AL10" s="26">
        <v>0</v>
      </c>
      <c r="AM10" s="26">
        <v>0</v>
      </c>
      <c r="AN10" s="26">
        <v>0</v>
      </c>
      <c r="AO10" s="26">
        <v>0</v>
      </c>
      <c r="AP10" s="38">
        <v>0</v>
      </c>
      <c r="AQ10" s="54" t="s">
        <v>105</v>
      </c>
      <c r="AR10" s="90" t="str">
        <f>VLOOKUP($AT10,Auswertung!$A$2:$B$17,2,FALSE)</f>
        <v>SHARP LH5080</v>
      </c>
      <c r="AS10" s="1" t="s">
        <v>123</v>
      </c>
      <c r="AT10" t="str">
        <f t="shared" si="1"/>
        <v>0110</v>
      </c>
    </row>
    <row r="11" spans="1:46" ht="18.75">
      <c r="A11" s="22">
        <f t="shared" si="2"/>
        <v>7</v>
      </c>
      <c r="B11" s="23" t="s">
        <v>13</v>
      </c>
      <c r="C11" s="24" t="s">
        <v>41</v>
      </c>
      <c r="D11" s="25" t="s">
        <v>40</v>
      </c>
      <c r="E11" s="33" t="s">
        <v>12</v>
      </c>
      <c r="F11" s="26" t="s">
        <v>94</v>
      </c>
      <c r="G11" s="26">
        <v>1993</v>
      </c>
      <c r="H11" s="102">
        <v>6</v>
      </c>
      <c r="I11" s="102">
        <v>5</v>
      </c>
      <c r="J11" s="102"/>
      <c r="K11" s="27"/>
      <c r="L11" s="74" t="s">
        <v>4</v>
      </c>
      <c r="M11" s="28"/>
      <c r="N11" s="22">
        <v>0</v>
      </c>
      <c r="O11" s="26">
        <v>0</v>
      </c>
      <c r="P11" s="26" t="s">
        <v>99</v>
      </c>
      <c r="Q11" s="26" t="s">
        <v>99</v>
      </c>
      <c r="R11" s="26">
        <v>0</v>
      </c>
      <c r="S11" s="29">
        <v>1</v>
      </c>
      <c r="T11" s="29">
        <v>1</v>
      </c>
      <c r="U11" s="31">
        <v>1</v>
      </c>
      <c r="V11" s="28"/>
      <c r="W11" s="65">
        <v>1</v>
      </c>
      <c r="X11" s="29">
        <v>1</v>
      </c>
      <c r="Y11" s="29">
        <v>1</v>
      </c>
      <c r="Z11" s="29">
        <v>1</v>
      </c>
      <c r="AA11" s="29">
        <v>1</v>
      </c>
      <c r="AB11" s="29">
        <v>1</v>
      </c>
      <c r="AC11" s="29">
        <v>1</v>
      </c>
      <c r="AD11" s="31">
        <v>1</v>
      </c>
      <c r="AE11" s="54" t="s">
        <v>106</v>
      </c>
      <c r="AF11" s="28"/>
      <c r="AG11" s="28"/>
      <c r="AH11" s="28"/>
      <c r="AI11" s="22">
        <v>0</v>
      </c>
      <c r="AJ11" s="26">
        <v>0</v>
      </c>
      <c r="AK11" s="29">
        <v>1</v>
      </c>
      <c r="AL11" s="26">
        <v>0</v>
      </c>
      <c r="AM11" s="29">
        <v>1</v>
      </c>
      <c r="AN11" s="26">
        <v>0</v>
      </c>
      <c r="AO11" s="26">
        <v>0</v>
      </c>
      <c r="AP11" s="38">
        <v>0</v>
      </c>
      <c r="AQ11" s="54" t="s">
        <v>108</v>
      </c>
      <c r="AR11" s="90" t="str">
        <f>VLOOKUP($AT11,Auswertung!$A$2:$B$17,2,FALSE)</f>
        <v>NMOS Z80 (Zilog Z80, Zilog Z08400 or similar NMOS CPU, Mosstek MK3880N, SGS/ST Z8400, Sharp LH0080A, KR1858VM1)</v>
      </c>
      <c r="AS11" s="1" t="s">
        <v>123</v>
      </c>
      <c r="AT11" t="str">
        <f t="shared" si="1"/>
        <v>0111</v>
      </c>
    </row>
    <row r="12" spans="1:46" ht="18.75">
      <c r="A12" s="22">
        <f t="shared" si="2"/>
        <v>8</v>
      </c>
      <c r="B12" s="23" t="s">
        <v>13</v>
      </c>
      <c r="C12" s="24" t="s">
        <v>41</v>
      </c>
      <c r="D12" s="25" t="s">
        <v>40</v>
      </c>
      <c r="E12" s="33" t="s">
        <v>12</v>
      </c>
      <c r="F12" s="26" t="s">
        <v>109</v>
      </c>
      <c r="G12" s="26">
        <v>1994</v>
      </c>
      <c r="H12" s="102">
        <v>6</v>
      </c>
      <c r="I12" s="102">
        <v>5</v>
      </c>
      <c r="J12" s="102"/>
      <c r="K12" s="27"/>
      <c r="L12" s="74" t="s">
        <v>4</v>
      </c>
      <c r="M12" s="28"/>
      <c r="N12" s="22">
        <v>0</v>
      </c>
      <c r="O12" s="26">
        <v>0</v>
      </c>
      <c r="P12" s="26" t="s">
        <v>99</v>
      </c>
      <c r="Q12" s="26" t="s">
        <v>99</v>
      </c>
      <c r="R12" s="26">
        <v>0</v>
      </c>
      <c r="S12" s="29">
        <v>1</v>
      </c>
      <c r="T12" s="29">
        <v>1</v>
      </c>
      <c r="U12" s="31">
        <v>1</v>
      </c>
      <c r="V12" s="28"/>
      <c r="W12" s="65">
        <v>1</v>
      </c>
      <c r="X12" s="29">
        <v>1</v>
      </c>
      <c r="Y12" s="29">
        <v>1</v>
      </c>
      <c r="Z12" s="29">
        <v>1</v>
      </c>
      <c r="AA12" s="29">
        <v>1</v>
      </c>
      <c r="AB12" s="29">
        <v>1</v>
      </c>
      <c r="AC12" s="29">
        <v>1</v>
      </c>
      <c r="AD12" s="31">
        <v>1</v>
      </c>
      <c r="AE12" s="54" t="s">
        <v>106</v>
      </c>
      <c r="AF12" s="28"/>
      <c r="AG12" s="28"/>
      <c r="AH12" s="28"/>
      <c r="AI12" s="22">
        <v>0</v>
      </c>
      <c r="AJ12" s="26">
        <v>0</v>
      </c>
      <c r="AK12" s="29">
        <v>1</v>
      </c>
      <c r="AL12" s="26">
        <v>0</v>
      </c>
      <c r="AM12" s="29">
        <v>1</v>
      </c>
      <c r="AN12" s="26">
        <v>0</v>
      </c>
      <c r="AO12" s="26">
        <v>0</v>
      </c>
      <c r="AP12" s="38">
        <v>0</v>
      </c>
      <c r="AQ12" s="54" t="s">
        <v>108</v>
      </c>
      <c r="AR12" s="90" t="str">
        <f>VLOOKUP($AT12,Auswertung!$A$2:$B$17,2,FALSE)</f>
        <v>NMOS Z80 (Zilog Z80, Zilog Z08400 or similar NMOS CPU, Mosstek MK3880N, SGS/ST Z8400, Sharp LH0080A, KR1858VM1)</v>
      </c>
      <c r="AS12" s="1" t="s">
        <v>123</v>
      </c>
      <c r="AT12" t="str">
        <f t="shared" si="1"/>
        <v>0111</v>
      </c>
    </row>
    <row r="13" spans="1:46" ht="18.75">
      <c r="A13" s="22">
        <f t="shared" si="2"/>
        <v>9</v>
      </c>
      <c r="B13" s="23" t="s">
        <v>13</v>
      </c>
      <c r="C13" s="24" t="s">
        <v>14</v>
      </c>
      <c r="D13" s="25" t="s">
        <v>15</v>
      </c>
      <c r="E13" s="33" t="s">
        <v>12</v>
      </c>
      <c r="F13" s="26" t="s">
        <v>114</v>
      </c>
      <c r="G13" s="26"/>
      <c r="H13" s="102">
        <v>4</v>
      </c>
      <c r="I13" s="102">
        <v>4</v>
      </c>
      <c r="J13" s="102"/>
      <c r="K13" s="27"/>
      <c r="L13" s="74" t="s">
        <v>4</v>
      </c>
      <c r="M13" s="28"/>
      <c r="N13" s="22">
        <v>0</v>
      </c>
      <c r="O13" s="26">
        <v>0</v>
      </c>
      <c r="P13" s="26" t="s">
        <v>99</v>
      </c>
      <c r="Q13" s="26" t="s">
        <v>99</v>
      </c>
      <c r="R13" s="26">
        <v>0</v>
      </c>
      <c r="S13" s="29">
        <v>1</v>
      </c>
      <c r="T13" s="29">
        <v>1</v>
      </c>
      <c r="U13" s="31">
        <v>1</v>
      </c>
      <c r="V13" s="28"/>
      <c r="W13" s="65">
        <v>1</v>
      </c>
      <c r="X13" s="29">
        <v>1</v>
      </c>
      <c r="Y13" s="29">
        <v>1</v>
      </c>
      <c r="Z13" s="29">
        <v>1</v>
      </c>
      <c r="AA13" s="29">
        <v>1</v>
      </c>
      <c r="AB13" s="29">
        <v>1</v>
      </c>
      <c r="AC13" s="29">
        <v>1</v>
      </c>
      <c r="AD13" s="31">
        <v>1</v>
      </c>
      <c r="AE13" s="54" t="s">
        <v>106</v>
      </c>
      <c r="AF13" s="28" t="s">
        <v>116</v>
      </c>
      <c r="AG13" s="28" t="s">
        <v>115</v>
      </c>
      <c r="AH13" s="28"/>
      <c r="AI13" s="22">
        <v>0</v>
      </c>
      <c r="AJ13" s="26">
        <v>0</v>
      </c>
      <c r="AK13" s="29">
        <v>1</v>
      </c>
      <c r="AL13" s="26">
        <v>0</v>
      </c>
      <c r="AM13" s="29">
        <v>1</v>
      </c>
      <c r="AN13" s="26">
        <v>0</v>
      </c>
      <c r="AO13" s="26">
        <v>0</v>
      </c>
      <c r="AP13" s="38">
        <v>0</v>
      </c>
      <c r="AQ13" s="54" t="s">
        <v>108</v>
      </c>
      <c r="AR13" s="90" t="str">
        <f>VLOOKUP($AT13,Auswertung!$A$2:$B$17,2,FALSE)</f>
        <v>NMOS Z80 (Zilog Z80, Zilog Z08400 or similar NMOS CPU, Mosstek MK3880N, SGS/ST Z8400, Sharp LH0080A, KR1858VM1)</v>
      </c>
      <c r="AS13" s="1" t="s">
        <v>123</v>
      </c>
      <c r="AT13" t="str">
        <f t="shared" ref="AT13:AT14" si="3">R13&amp;S13&amp;T13&amp;U13</f>
        <v>0111</v>
      </c>
    </row>
    <row r="14" spans="1:46" ht="18.75">
      <c r="A14" s="22">
        <f t="shared" si="2"/>
        <v>10</v>
      </c>
      <c r="B14" s="23" t="s">
        <v>13</v>
      </c>
      <c r="C14" s="24" t="s">
        <v>14</v>
      </c>
      <c r="D14" s="25" t="s">
        <v>15</v>
      </c>
      <c r="E14" s="33" t="s">
        <v>12</v>
      </c>
      <c r="F14" s="26" t="s">
        <v>322</v>
      </c>
      <c r="G14" s="26"/>
      <c r="H14" s="102">
        <v>4</v>
      </c>
      <c r="I14" s="102">
        <v>5</v>
      </c>
      <c r="J14" s="102"/>
      <c r="K14" s="27"/>
      <c r="L14" s="74" t="s">
        <v>4</v>
      </c>
      <c r="M14" s="28"/>
      <c r="N14" s="22">
        <v>0</v>
      </c>
      <c r="O14" s="26">
        <v>0</v>
      </c>
      <c r="P14" s="26" t="s">
        <v>99</v>
      </c>
      <c r="Q14" s="26" t="s">
        <v>99</v>
      </c>
      <c r="R14" s="26">
        <v>0</v>
      </c>
      <c r="S14" s="29">
        <v>1</v>
      </c>
      <c r="T14" s="29">
        <v>1</v>
      </c>
      <c r="U14" s="31">
        <v>1</v>
      </c>
      <c r="V14" s="28"/>
      <c r="W14" s="162"/>
      <c r="X14" s="163"/>
      <c r="Y14" s="163"/>
      <c r="Z14" s="163"/>
      <c r="AA14" s="163"/>
      <c r="AB14" s="163"/>
      <c r="AC14" s="163"/>
      <c r="AD14" s="164"/>
      <c r="AE14" s="54"/>
      <c r="AF14" s="28"/>
      <c r="AG14" s="28"/>
      <c r="AH14" s="28"/>
      <c r="AI14" s="22"/>
      <c r="AJ14" s="26"/>
      <c r="AK14" s="163"/>
      <c r="AL14" s="26"/>
      <c r="AM14" s="163"/>
      <c r="AN14" s="26"/>
      <c r="AO14" s="26"/>
      <c r="AP14" s="38"/>
      <c r="AQ14" s="54"/>
      <c r="AR14" s="90" t="str">
        <f>VLOOKUP($AT14,Auswertung!$A$2:$B$17,2,FALSE)</f>
        <v>NMOS Z80 (Zilog Z80, Zilog Z08400 or similar NMOS CPU, Mosstek MK3880N, SGS/ST Z8400, Sharp LH0080A, KR1858VM1)</v>
      </c>
      <c r="AS14" s="1" t="s">
        <v>123</v>
      </c>
      <c r="AT14" t="str">
        <f t="shared" si="3"/>
        <v>0111</v>
      </c>
    </row>
    <row r="15" spans="1:46" ht="18.75">
      <c r="A15" s="22">
        <f t="shared" si="2"/>
        <v>11</v>
      </c>
      <c r="B15" s="23" t="s">
        <v>13</v>
      </c>
      <c r="C15" s="24" t="s">
        <v>14</v>
      </c>
      <c r="D15" s="25" t="s">
        <v>15</v>
      </c>
      <c r="E15" s="33" t="s">
        <v>12</v>
      </c>
      <c r="F15" s="26" t="s">
        <v>323</v>
      </c>
      <c r="G15" s="26"/>
      <c r="H15" s="102">
        <v>4</v>
      </c>
      <c r="I15" s="102">
        <v>5</v>
      </c>
      <c r="J15" s="102"/>
      <c r="K15" s="27"/>
      <c r="L15" s="74" t="s">
        <v>4</v>
      </c>
      <c r="M15" s="28"/>
      <c r="N15" s="22">
        <v>0</v>
      </c>
      <c r="O15" s="26">
        <v>0</v>
      </c>
      <c r="P15" s="26" t="s">
        <v>99</v>
      </c>
      <c r="Q15" s="26" t="s">
        <v>99</v>
      </c>
      <c r="R15" s="26">
        <v>0</v>
      </c>
      <c r="S15" s="29">
        <v>1</v>
      </c>
      <c r="T15" s="29">
        <v>1</v>
      </c>
      <c r="U15" s="31">
        <v>1</v>
      </c>
      <c r="V15" s="28"/>
      <c r="W15" s="162"/>
      <c r="X15" s="163"/>
      <c r="Y15" s="163"/>
      <c r="Z15" s="163"/>
      <c r="AA15" s="163"/>
      <c r="AB15" s="163"/>
      <c r="AC15" s="163"/>
      <c r="AD15" s="164"/>
      <c r="AE15" s="54"/>
      <c r="AF15" s="28"/>
      <c r="AG15" s="28"/>
      <c r="AH15" s="28"/>
      <c r="AI15" s="22"/>
      <c r="AJ15" s="26"/>
      <c r="AK15" s="163"/>
      <c r="AL15" s="26"/>
      <c r="AM15" s="163"/>
      <c r="AN15" s="26"/>
      <c r="AO15" s="26"/>
      <c r="AP15" s="38"/>
      <c r="AQ15" s="54"/>
      <c r="AR15" s="90" t="str">
        <f>VLOOKUP($AT15,Auswertung!$A$2:$B$17,2,FALSE)</f>
        <v>NMOS Z80 (Zilog Z80, Zilog Z08400 or similar NMOS CPU, Mosstek MK3880N, SGS/ST Z8400, Sharp LH0080A, KR1858VM1)</v>
      </c>
      <c r="AS15" s="1" t="s">
        <v>123</v>
      </c>
      <c r="AT15" t="str">
        <f t="shared" si="1"/>
        <v>0111</v>
      </c>
    </row>
    <row r="16" spans="1:46" ht="18.75">
      <c r="A16" s="22">
        <f t="shared" si="2"/>
        <v>12</v>
      </c>
      <c r="B16" s="23" t="s">
        <v>13</v>
      </c>
      <c r="C16" s="24" t="s">
        <v>76</v>
      </c>
      <c r="D16" s="25"/>
      <c r="E16" s="26"/>
      <c r="F16" s="26" t="s">
        <v>324</v>
      </c>
      <c r="G16" s="26"/>
      <c r="H16" s="102">
        <v>4</v>
      </c>
      <c r="I16" s="102">
        <v>5</v>
      </c>
      <c r="J16" s="102"/>
      <c r="K16" s="27"/>
      <c r="L16" s="73" t="s">
        <v>5</v>
      </c>
      <c r="M16" s="28"/>
      <c r="N16" s="39">
        <v>0</v>
      </c>
      <c r="O16" s="26">
        <v>0</v>
      </c>
      <c r="P16" s="26" t="s">
        <v>99</v>
      </c>
      <c r="Q16" s="26" t="s">
        <v>99</v>
      </c>
      <c r="R16" s="26">
        <v>0</v>
      </c>
      <c r="S16" s="29">
        <v>1</v>
      </c>
      <c r="T16" s="29">
        <v>1</v>
      </c>
      <c r="U16" s="27">
        <v>0</v>
      </c>
      <c r="V16" s="28"/>
      <c r="W16" s="162"/>
      <c r="X16" s="163"/>
      <c r="Y16" s="163"/>
      <c r="Z16" s="163"/>
      <c r="AA16" s="163"/>
      <c r="AB16" s="163"/>
      <c r="AC16" s="163"/>
      <c r="AD16" s="164"/>
      <c r="AE16" s="54"/>
      <c r="AF16" s="28"/>
      <c r="AG16" s="28"/>
      <c r="AH16" s="28"/>
      <c r="AI16" s="22"/>
      <c r="AJ16" s="26"/>
      <c r="AK16" s="163"/>
      <c r="AL16" s="26"/>
      <c r="AM16" s="163"/>
      <c r="AN16" s="26"/>
      <c r="AO16" s="26"/>
      <c r="AP16" s="38"/>
      <c r="AQ16" s="54"/>
      <c r="AR16" s="90" t="str">
        <f>VLOOKUP($AT16,Auswertung!$A$2:$B$17,2,FALSE)</f>
        <v>SHARP LH5080</v>
      </c>
      <c r="AS16" s="1" t="s">
        <v>123</v>
      </c>
      <c r="AT16" t="str">
        <f t="shared" si="1"/>
        <v>0110</v>
      </c>
    </row>
    <row r="17" spans="1:46" ht="18.75">
      <c r="A17" s="22">
        <f t="shared" si="2"/>
        <v>13</v>
      </c>
      <c r="B17" s="23" t="s">
        <v>13</v>
      </c>
      <c r="C17" s="24" t="s">
        <v>76</v>
      </c>
      <c r="D17" s="25"/>
      <c r="E17" s="26"/>
      <c r="F17" s="26" t="s">
        <v>325</v>
      </c>
      <c r="G17" s="26"/>
      <c r="H17" s="102">
        <v>4</v>
      </c>
      <c r="I17" s="102">
        <v>5</v>
      </c>
      <c r="J17" s="102"/>
      <c r="K17" s="27"/>
      <c r="L17" s="73" t="s">
        <v>5</v>
      </c>
      <c r="M17" s="28"/>
      <c r="N17" s="39">
        <v>0</v>
      </c>
      <c r="O17" s="26">
        <v>0</v>
      </c>
      <c r="P17" s="26" t="s">
        <v>99</v>
      </c>
      <c r="Q17" s="26" t="s">
        <v>99</v>
      </c>
      <c r="R17" s="26">
        <v>0</v>
      </c>
      <c r="S17" s="29">
        <v>1</v>
      </c>
      <c r="T17" s="29">
        <v>1</v>
      </c>
      <c r="U17" s="27">
        <v>0</v>
      </c>
      <c r="V17" s="28"/>
      <c r="W17" s="162"/>
      <c r="X17" s="163"/>
      <c r="Y17" s="163"/>
      <c r="Z17" s="163"/>
      <c r="AA17" s="163"/>
      <c r="AB17" s="163"/>
      <c r="AC17" s="163"/>
      <c r="AD17" s="164"/>
      <c r="AE17" s="54"/>
      <c r="AF17" s="28"/>
      <c r="AG17" s="28"/>
      <c r="AH17" s="28"/>
      <c r="AI17" s="22"/>
      <c r="AJ17" s="26"/>
      <c r="AK17" s="163"/>
      <c r="AL17" s="26"/>
      <c r="AM17" s="163"/>
      <c r="AN17" s="26"/>
      <c r="AO17" s="26"/>
      <c r="AP17" s="38"/>
      <c r="AQ17" s="54"/>
      <c r="AR17" s="90" t="str">
        <f>VLOOKUP($AT17,Auswertung!$A$2:$B$17,2,FALSE)</f>
        <v>SHARP LH5080</v>
      </c>
      <c r="AS17" s="1" t="s">
        <v>123</v>
      </c>
      <c r="AT17" t="str">
        <f t="shared" si="1"/>
        <v>0110</v>
      </c>
    </row>
    <row r="18" spans="1:46" ht="18.75">
      <c r="A18" s="22">
        <f t="shared" si="2"/>
        <v>14</v>
      </c>
      <c r="B18" s="23" t="s">
        <v>13</v>
      </c>
      <c r="C18" s="24" t="s">
        <v>41</v>
      </c>
      <c r="D18" s="25" t="s">
        <v>40</v>
      </c>
      <c r="E18" s="26" t="s">
        <v>12</v>
      </c>
      <c r="F18" s="26">
        <v>9721</v>
      </c>
      <c r="G18" s="26">
        <v>1997</v>
      </c>
      <c r="H18" s="102">
        <v>8</v>
      </c>
      <c r="I18" s="102">
        <v>8</v>
      </c>
      <c r="J18" s="102">
        <v>20</v>
      </c>
      <c r="K18" s="27" t="s">
        <v>330</v>
      </c>
      <c r="L18" s="73" t="s">
        <v>5</v>
      </c>
      <c r="M18" s="28"/>
      <c r="N18" s="39">
        <v>0</v>
      </c>
      <c r="O18" s="26">
        <v>0</v>
      </c>
      <c r="P18" s="26" t="s">
        <v>99</v>
      </c>
      <c r="Q18" s="26" t="s">
        <v>99</v>
      </c>
      <c r="R18" s="29">
        <v>1</v>
      </c>
      <c r="S18" s="29">
        <v>1</v>
      </c>
      <c r="T18" s="29">
        <v>1</v>
      </c>
      <c r="U18" s="31">
        <v>1</v>
      </c>
      <c r="V18" s="28"/>
      <c r="W18" s="65">
        <v>1</v>
      </c>
      <c r="X18" s="29">
        <v>1</v>
      </c>
      <c r="Y18" s="29">
        <v>1</v>
      </c>
      <c r="Z18" s="29">
        <v>1</v>
      </c>
      <c r="AA18" s="26">
        <v>0</v>
      </c>
      <c r="AB18" s="26">
        <v>0</v>
      </c>
      <c r="AC18" s="26">
        <v>0</v>
      </c>
      <c r="AD18" s="27">
        <v>0</v>
      </c>
      <c r="AE18" s="54" t="s">
        <v>252</v>
      </c>
      <c r="AF18" s="28">
        <v>8000</v>
      </c>
      <c r="AG18" s="28">
        <v>8000</v>
      </c>
      <c r="AH18" s="28"/>
      <c r="AI18" s="22">
        <v>0</v>
      </c>
      <c r="AJ18" s="26">
        <v>0</v>
      </c>
      <c r="AK18" s="26">
        <v>0</v>
      </c>
      <c r="AL18" s="26">
        <v>0</v>
      </c>
      <c r="AM18" s="26">
        <v>0</v>
      </c>
      <c r="AN18" s="26">
        <v>0</v>
      </c>
      <c r="AO18" s="26">
        <v>0</v>
      </c>
      <c r="AP18" s="38">
        <v>0</v>
      </c>
      <c r="AQ18" s="54" t="s">
        <v>105</v>
      </c>
      <c r="AR18" s="90" t="str">
        <f>VLOOKUP($AT18,Auswertung!$A$2:$B$17,2,FALSE)</f>
        <v>NEC Z80 Clone (NMOS)</v>
      </c>
      <c r="AS18" s="1" t="s">
        <v>123</v>
      </c>
      <c r="AT18" t="str">
        <f t="shared" ref="AT18" si="4">R18&amp;S18&amp;T18&amp;U18</f>
        <v>1111</v>
      </c>
    </row>
    <row r="19" spans="1:46" ht="18.75">
      <c r="AS19" s="1" t="s">
        <v>123</v>
      </c>
      <c r="AT19" t="str">
        <f t="shared" si="1"/>
        <v/>
      </c>
    </row>
    <row r="20" spans="1:46" ht="19.5" thickBot="1">
      <c r="AS20" s="1"/>
    </row>
    <row r="21" spans="1:46" ht="19.5" thickBot="1">
      <c r="A21" s="40"/>
      <c r="B21" s="167" t="s">
        <v>19</v>
      </c>
      <c r="C21" s="167"/>
      <c r="D21" s="41"/>
      <c r="E21" s="42"/>
      <c r="F21" s="42"/>
      <c r="G21" s="42"/>
      <c r="H21" s="138" t="s">
        <v>288</v>
      </c>
      <c r="I21" s="42"/>
      <c r="J21" s="42"/>
      <c r="K21" s="42"/>
      <c r="L21" s="43"/>
      <c r="M21" s="6"/>
      <c r="N21" s="7" t="s">
        <v>97</v>
      </c>
      <c r="O21" s="8" t="s">
        <v>98</v>
      </c>
      <c r="P21" s="8" t="s">
        <v>99</v>
      </c>
      <c r="Q21" s="8" t="s">
        <v>99</v>
      </c>
      <c r="R21" s="8" t="s">
        <v>101</v>
      </c>
      <c r="S21" s="8" t="s">
        <v>101</v>
      </c>
      <c r="T21" s="8" t="s">
        <v>101</v>
      </c>
      <c r="U21" s="9" t="s">
        <v>101</v>
      </c>
      <c r="V21" s="10"/>
      <c r="W21" s="175" t="s">
        <v>102</v>
      </c>
      <c r="X21" s="176"/>
      <c r="Y21" s="176"/>
      <c r="Z21" s="176"/>
      <c r="AA21" s="176"/>
      <c r="AB21" s="176"/>
      <c r="AC21" s="176"/>
      <c r="AD21" s="176"/>
      <c r="AE21" s="52"/>
      <c r="AF21" s="86" t="s">
        <v>121</v>
      </c>
      <c r="AG21" s="86" t="s">
        <v>120</v>
      </c>
      <c r="AH21" s="57"/>
      <c r="AI21" s="170" t="s">
        <v>107</v>
      </c>
      <c r="AJ21" s="171"/>
      <c r="AK21" s="171"/>
      <c r="AL21" s="171"/>
      <c r="AM21" s="171"/>
      <c r="AN21" s="171"/>
      <c r="AO21" s="171"/>
      <c r="AP21" s="171"/>
      <c r="AQ21" s="58"/>
      <c r="AR21" s="87" t="s">
        <v>122</v>
      </c>
      <c r="AS21" s="1" t="s">
        <v>123</v>
      </c>
      <c r="AT21" t="str">
        <f t="shared" si="1"/>
        <v>tttt</v>
      </c>
    </row>
    <row r="22" spans="1:46" ht="19.5" thickBot="1">
      <c r="A22" s="2"/>
      <c r="B22" s="3"/>
      <c r="C22" s="4"/>
      <c r="D22" s="4"/>
      <c r="E22" s="5"/>
      <c r="F22" s="5"/>
      <c r="G22" s="5"/>
      <c r="H22" s="5" t="s">
        <v>287</v>
      </c>
      <c r="I22" s="5" t="s">
        <v>286</v>
      </c>
      <c r="J22" s="5" t="s">
        <v>285</v>
      </c>
      <c r="K22" s="5"/>
      <c r="L22" s="5"/>
      <c r="M22" s="11" t="s">
        <v>100</v>
      </c>
      <c r="N22" s="8">
        <v>7</v>
      </c>
      <c r="O22" s="8">
        <v>6</v>
      </c>
      <c r="P22" s="8">
        <v>5</v>
      </c>
      <c r="Q22" s="8">
        <v>4</v>
      </c>
      <c r="R22" s="8">
        <v>3</v>
      </c>
      <c r="S22" s="8">
        <v>2</v>
      </c>
      <c r="T22" s="8">
        <v>1</v>
      </c>
      <c r="U22" s="9">
        <v>0</v>
      </c>
      <c r="V22" s="12" t="s">
        <v>100</v>
      </c>
      <c r="W22" s="13">
        <v>7</v>
      </c>
      <c r="X22" s="13">
        <v>6</v>
      </c>
      <c r="Y22" s="13">
        <v>5</v>
      </c>
      <c r="Z22" s="13">
        <v>4</v>
      </c>
      <c r="AA22" s="13">
        <v>3</v>
      </c>
      <c r="AB22" s="13">
        <v>2</v>
      </c>
      <c r="AC22" s="13">
        <v>1</v>
      </c>
      <c r="AD22" s="35">
        <v>0</v>
      </c>
      <c r="AE22" s="53" t="s">
        <v>103</v>
      </c>
      <c r="AF22" s="86" t="s">
        <v>103</v>
      </c>
      <c r="AG22" s="86" t="s">
        <v>103</v>
      </c>
      <c r="AH22" s="59" t="s">
        <v>100</v>
      </c>
      <c r="AI22" s="60">
        <v>7</v>
      </c>
      <c r="AJ22" s="60">
        <v>6</v>
      </c>
      <c r="AK22" s="60">
        <v>5</v>
      </c>
      <c r="AL22" s="60">
        <v>4</v>
      </c>
      <c r="AM22" s="60">
        <v>3</v>
      </c>
      <c r="AN22" s="60">
        <v>2</v>
      </c>
      <c r="AO22" s="60">
        <v>1</v>
      </c>
      <c r="AP22" s="61">
        <v>0</v>
      </c>
      <c r="AQ22" s="62" t="s">
        <v>103</v>
      </c>
      <c r="AR22" s="88"/>
      <c r="AS22" s="1" t="s">
        <v>123</v>
      </c>
      <c r="AT22" t="str">
        <f t="shared" si="1"/>
        <v>3210</v>
      </c>
    </row>
    <row r="23" spans="1:46" ht="18.75">
      <c r="A23" s="14">
        <v>1</v>
      </c>
      <c r="B23" s="15" t="s">
        <v>19</v>
      </c>
      <c r="C23" s="16" t="s">
        <v>60</v>
      </c>
      <c r="D23" s="17" t="s">
        <v>2</v>
      </c>
      <c r="E23" s="18" t="s">
        <v>12</v>
      </c>
      <c r="F23" s="18" t="s">
        <v>93</v>
      </c>
      <c r="G23" s="18">
        <v>1988</v>
      </c>
      <c r="H23" s="102">
        <v>6</v>
      </c>
      <c r="I23" s="102">
        <v>5</v>
      </c>
      <c r="J23" s="102"/>
      <c r="K23" s="130"/>
      <c r="L23" s="45" t="s">
        <v>4</v>
      </c>
      <c r="M23" s="19"/>
      <c r="N23" s="14">
        <v>0</v>
      </c>
      <c r="O23" s="18">
        <v>0</v>
      </c>
      <c r="P23" s="18" t="s">
        <v>99</v>
      </c>
      <c r="Q23" s="18" t="s">
        <v>99</v>
      </c>
      <c r="R23" s="18">
        <v>0</v>
      </c>
      <c r="S23" s="20">
        <v>1</v>
      </c>
      <c r="T23" s="20">
        <v>1</v>
      </c>
      <c r="U23" s="21">
        <v>1</v>
      </c>
      <c r="V23" s="19"/>
      <c r="W23" s="63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64">
        <v>1</v>
      </c>
      <c r="AE23" s="85" t="s">
        <v>106</v>
      </c>
      <c r="AF23" s="19"/>
      <c r="AG23" s="19"/>
      <c r="AH23" s="19"/>
      <c r="AI23" s="14">
        <v>0</v>
      </c>
      <c r="AJ23" s="18">
        <v>0</v>
      </c>
      <c r="AK23" s="20">
        <v>1</v>
      </c>
      <c r="AL23" s="18">
        <v>0</v>
      </c>
      <c r="AM23" s="20">
        <v>1</v>
      </c>
      <c r="AN23" s="18">
        <v>0</v>
      </c>
      <c r="AO23" s="18">
        <v>0</v>
      </c>
      <c r="AP23" s="66">
        <v>0</v>
      </c>
      <c r="AQ23" s="85" t="s">
        <v>108</v>
      </c>
      <c r="AR23" s="91" t="str">
        <f>VLOOKUP($AT23,Auswertung!$A$2:$B$17,2,FALSE)</f>
        <v>NMOS Z80 (Zilog Z80, Zilog Z08400 or similar NMOS CPU, Mosstek MK3880N, SGS/ST Z8400, Sharp LH0080A, KR1858VM1)</v>
      </c>
      <c r="AS23" s="1" t="s">
        <v>123</v>
      </c>
      <c r="AT23" t="str">
        <f t="shared" si="1"/>
        <v>0111</v>
      </c>
    </row>
    <row r="24" spans="1:46" ht="18.75">
      <c r="A24" s="22">
        <f>A23+1</f>
        <v>2</v>
      </c>
      <c r="B24" s="23" t="s">
        <v>19</v>
      </c>
      <c r="C24" s="24" t="s">
        <v>30</v>
      </c>
      <c r="D24" s="25" t="s">
        <v>1</v>
      </c>
      <c r="E24" s="26" t="s">
        <v>12</v>
      </c>
      <c r="F24" s="26" t="s">
        <v>39</v>
      </c>
      <c r="G24" s="26">
        <v>1989</v>
      </c>
      <c r="H24" s="102">
        <v>4</v>
      </c>
      <c r="I24" s="102">
        <v>4</v>
      </c>
      <c r="J24" s="102"/>
      <c r="K24" s="131"/>
      <c r="L24" s="95" t="s">
        <v>4</v>
      </c>
      <c r="M24" s="28"/>
      <c r="N24" s="22">
        <v>0</v>
      </c>
      <c r="O24" s="26">
        <v>0</v>
      </c>
      <c r="P24" s="26" t="s">
        <v>99</v>
      </c>
      <c r="Q24" s="26" t="s">
        <v>99</v>
      </c>
      <c r="R24" s="26">
        <v>0</v>
      </c>
      <c r="S24" s="29">
        <v>1</v>
      </c>
      <c r="T24" s="29">
        <v>1</v>
      </c>
      <c r="U24" s="30">
        <v>1</v>
      </c>
      <c r="V24" s="28"/>
      <c r="W24" s="65">
        <v>1</v>
      </c>
      <c r="X24" s="29">
        <v>1</v>
      </c>
      <c r="Y24" s="29">
        <v>1</v>
      </c>
      <c r="Z24" s="29">
        <v>1</v>
      </c>
      <c r="AA24" s="29">
        <v>1</v>
      </c>
      <c r="AB24" s="29">
        <v>1</v>
      </c>
      <c r="AC24" s="29">
        <v>1</v>
      </c>
      <c r="AD24" s="31">
        <v>1</v>
      </c>
      <c r="AE24" s="54" t="s">
        <v>106</v>
      </c>
      <c r="AF24" s="28"/>
      <c r="AG24" s="28"/>
      <c r="AH24" s="28"/>
      <c r="AI24" s="22">
        <v>0</v>
      </c>
      <c r="AJ24" s="26">
        <v>0</v>
      </c>
      <c r="AK24" s="29">
        <v>1</v>
      </c>
      <c r="AL24" s="26">
        <v>0</v>
      </c>
      <c r="AM24" s="29">
        <v>1</v>
      </c>
      <c r="AN24" s="26">
        <v>0</v>
      </c>
      <c r="AO24" s="26">
        <v>0</v>
      </c>
      <c r="AP24" s="38">
        <v>0</v>
      </c>
      <c r="AQ24" s="54" t="s">
        <v>108</v>
      </c>
      <c r="AR24" s="90" t="str">
        <f>VLOOKUP($AT24,Auswertung!$A$2:$B$17,2,FALSE)</f>
        <v>NMOS Z80 (Zilog Z80, Zilog Z08400 or similar NMOS CPU, Mosstek MK3880N, SGS/ST Z8400, Sharp LH0080A, KR1858VM1)</v>
      </c>
      <c r="AS24" s="1" t="s">
        <v>123</v>
      </c>
      <c r="AT24" t="str">
        <f t="shared" si="1"/>
        <v>0111</v>
      </c>
    </row>
    <row r="25" spans="1:46" ht="18.75">
      <c r="AS25" s="1" t="s">
        <v>123</v>
      </c>
      <c r="AT25" t="str">
        <f t="shared" si="1"/>
        <v/>
      </c>
    </row>
    <row r="26" spans="1:46" ht="19.5" thickBot="1">
      <c r="AS26" s="1"/>
    </row>
    <row r="27" spans="1:46" ht="19.5" thickBot="1">
      <c r="A27" s="40"/>
      <c r="B27" s="167" t="s">
        <v>31</v>
      </c>
      <c r="C27" s="167"/>
      <c r="D27" s="41"/>
      <c r="E27" s="42"/>
      <c r="F27" s="42"/>
      <c r="G27" s="42"/>
      <c r="H27" s="138" t="s">
        <v>288</v>
      </c>
      <c r="I27" s="42"/>
      <c r="J27" s="42"/>
      <c r="K27" s="42"/>
      <c r="L27" s="43"/>
      <c r="M27" s="6"/>
      <c r="N27" s="7" t="s">
        <v>97</v>
      </c>
      <c r="O27" s="8" t="s">
        <v>98</v>
      </c>
      <c r="P27" s="8" t="s">
        <v>99</v>
      </c>
      <c r="Q27" s="8" t="s">
        <v>99</v>
      </c>
      <c r="R27" s="8" t="s">
        <v>101</v>
      </c>
      <c r="S27" s="8" t="s">
        <v>101</v>
      </c>
      <c r="T27" s="8" t="s">
        <v>101</v>
      </c>
      <c r="U27" s="9" t="s">
        <v>101</v>
      </c>
      <c r="V27" s="10"/>
      <c r="W27" s="175" t="s">
        <v>102</v>
      </c>
      <c r="X27" s="176"/>
      <c r="Y27" s="176"/>
      <c r="Z27" s="176"/>
      <c r="AA27" s="176"/>
      <c r="AB27" s="176"/>
      <c r="AC27" s="176"/>
      <c r="AD27" s="176"/>
      <c r="AE27" s="52"/>
      <c r="AF27" s="86" t="s">
        <v>121</v>
      </c>
      <c r="AG27" s="86" t="s">
        <v>120</v>
      </c>
      <c r="AH27" s="57"/>
      <c r="AI27" s="170" t="s">
        <v>107</v>
      </c>
      <c r="AJ27" s="171"/>
      <c r="AK27" s="171"/>
      <c r="AL27" s="171"/>
      <c r="AM27" s="171"/>
      <c r="AN27" s="171"/>
      <c r="AO27" s="171"/>
      <c r="AP27" s="171"/>
      <c r="AQ27" s="58"/>
      <c r="AR27" s="87" t="s">
        <v>122</v>
      </c>
      <c r="AS27" s="1" t="s">
        <v>123</v>
      </c>
      <c r="AT27" t="str">
        <f t="shared" si="1"/>
        <v>tttt</v>
      </c>
    </row>
    <row r="28" spans="1:46" ht="19.5" thickBot="1">
      <c r="A28" s="2"/>
      <c r="B28" s="3"/>
      <c r="C28" s="4"/>
      <c r="D28" s="4"/>
      <c r="E28" s="5"/>
      <c r="F28" s="5"/>
      <c r="G28" s="5"/>
      <c r="H28" s="5" t="s">
        <v>287</v>
      </c>
      <c r="I28" s="5" t="s">
        <v>286</v>
      </c>
      <c r="J28" s="5" t="s">
        <v>285</v>
      </c>
      <c r="K28" s="5"/>
      <c r="L28" s="5"/>
      <c r="M28" s="11" t="s">
        <v>100</v>
      </c>
      <c r="N28" s="8">
        <v>7</v>
      </c>
      <c r="O28" s="8">
        <v>6</v>
      </c>
      <c r="P28" s="8">
        <v>5</v>
      </c>
      <c r="Q28" s="8">
        <v>4</v>
      </c>
      <c r="R28" s="8">
        <v>3</v>
      </c>
      <c r="S28" s="8">
        <v>2</v>
      </c>
      <c r="T28" s="8">
        <v>1</v>
      </c>
      <c r="U28" s="9">
        <v>0</v>
      </c>
      <c r="V28" s="12" t="s">
        <v>100</v>
      </c>
      <c r="W28" s="13">
        <v>7</v>
      </c>
      <c r="X28" s="13">
        <v>6</v>
      </c>
      <c r="Y28" s="13">
        <v>5</v>
      </c>
      <c r="Z28" s="13">
        <v>4</v>
      </c>
      <c r="AA28" s="13">
        <v>3</v>
      </c>
      <c r="AB28" s="13">
        <v>2</v>
      </c>
      <c r="AC28" s="13">
        <v>1</v>
      </c>
      <c r="AD28" s="35">
        <v>0</v>
      </c>
      <c r="AE28" s="53" t="s">
        <v>103</v>
      </c>
      <c r="AF28" s="86" t="s">
        <v>103</v>
      </c>
      <c r="AG28" s="86" t="s">
        <v>103</v>
      </c>
      <c r="AH28" s="59" t="s">
        <v>100</v>
      </c>
      <c r="AI28" s="60">
        <v>7</v>
      </c>
      <c r="AJ28" s="60">
        <v>6</v>
      </c>
      <c r="AK28" s="60">
        <v>5</v>
      </c>
      <c r="AL28" s="60">
        <v>4</v>
      </c>
      <c r="AM28" s="60">
        <v>3</v>
      </c>
      <c r="AN28" s="60">
        <v>2</v>
      </c>
      <c r="AO28" s="60">
        <v>1</v>
      </c>
      <c r="AP28" s="61">
        <v>0</v>
      </c>
      <c r="AQ28" s="62" t="s">
        <v>103</v>
      </c>
      <c r="AR28" s="88"/>
      <c r="AS28" s="1" t="s">
        <v>123</v>
      </c>
      <c r="AT28" t="str">
        <f t="shared" si="1"/>
        <v>3210</v>
      </c>
    </row>
    <row r="29" spans="1:46" ht="18.75">
      <c r="A29" s="14">
        <v>1</v>
      </c>
      <c r="B29" s="23" t="s">
        <v>31</v>
      </c>
      <c r="C29" s="16" t="s">
        <v>11</v>
      </c>
      <c r="D29" s="17" t="s">
        <v>43</v>
      </c>
      <c r="E29" s="18" t="s">
        <v>12</v>
      </c>
      <c r="F29" s="18" t="s">
        <v>25</v>
      </c>
      <c r="G29" s="18">
        <v>1984</v>
      </c>
      <c r="H29" s="102">
        <v>4</v>
      </c>
      <c r="I29" s="102">
        <v>4</v>
      </c>
      <c r="J29" s="102"/>
      <c r="K29" s="44"/>
      <c r="L29" s="75" t="s">
        <v>5</v>
      </c>
      <c r="M29" s="19"/>
      <c r="N29" s="32">
        <v>1</v>
      </c>
      <c r="O29" s="18">
        <v>0</v>
      </c>
      <c r="P29" s="18" t="s">
        <v>99</v>
      </c>
      <c r="Q29" s="18" t="s">
        <v>99</v>
      </c>
      <c r="R29" s="20">
        <v>1</v>
      </c>
      <c r="S29" s="20">
        <v>1</v>
      </c>
      <c r="T29" s="26">
        <v>0</v>
      </c>
      <c r="U29" s="51">
        <v>0</v>
      </c>
      <c r="V29" s="19"/>
      <c r="W29" s="36">
        <v>0</v>
      </c>
      <c r="X29" s="37">
        <v>0</v>
      </c>
      <c r="Y29" s="20">
        <v>1</v>
      </c>
      <c r="Z29" s="20">
        <v>1</v>
      </c>
      <c r="AA29" s="20">
        <v>1</v>
      </c>
      <c r="AB29" s="20">
        <v>1</v>
      </c>
      <c r="AC29" s="20">
        <v>1</v>
      </c>
      <c r="AD29" s="64">
        <v>1</v>
      </c>
      <c r="AE29" s="56" t="s">
        <v>110</v>
      </c>
      <c r="AF29" s="19"/>
      <c r="AG29" s="19"/>
      <c r="AH29" s="19"/>
      <c r="AI29" s="14">
        <v>0</v>
      </c>
      <c r="AJ29" s="18">
        <v>0</v>
      </c>
      <c r="AK29" s="20">
        <v>1</v>
      </c>
      <c r="AL29" s="18">
        <v>0</v>
      </c>
      <c r="AM29" s="20">
        <v>1</v>
      </c>
      <c r="AN29" s="18">
        <v>0</v>
      </c>
      <c r="AO29" s="18">
        <v>0</v>
      </c>
      <c r="AP29" s="66">
        <v>0</v>
      </c>
      <c r="AQ29" s="56" t="s">
        <v>108</v>
      </c>
      <c r="AR29" s="90" t="str">
        <f>VLOOKUP($AT29,Auswertung!$A$2:$B$17,2,FALSE)</f>
        <v>Toshiba Z80 (Toshiba TMPZ84C00AP, ST Z84C00AB)</v>
      </c>
      <c r="AS29" s="1" t="s">
        <v>123</v>
      </c>
      <c r="AT29" t="str">
        <f t="shared" si="1"/>
        <v>1100</v>
      </c>
    </row>
    <row r="30" spans="1:46" ht="18.75">
      <c r="A30" s="22">
        <f>A29+1</f>
        <v>2</v>
      </c>
      <c r="B30" s="23" t="s">
        <v>31</v>
      </c>
      <c r="C30" s="24" t="s">
        <v>42</v>
      </c>
      <c r="D30" s="25" t="s">
        <v>43</v>
      </c>
      <c r="E30" s="26" t="s">
        <v>12</v>
      </c>
      <c r="F30" s="26" t="s">
        <v>34</v>
      </c>
      <c r="G30" s="26">
        <v>1986</v>
      </c>
      <c r="H30" s="102">
        <v>4</v>
      </c>
      <c r="I30" s="102">
        <v>4</v>
      </c>
      <c r="J30" s="102"/>
      <c r="K30" s="27"/>
      <c r="L30" s="72" t="s">
        <v>5</v>
      </c>
      <c r="M30" s="28"/>
      <c r="N30" s="32">
        <v>1</v>
      </c>
      <c r="O30" s="26">
        <v>0</v>
      </c>
      <c r="P30" s="26" t="s">
        <v>99</v>
      </c>
      <c r="Q30" s="26" t="s">
        <v>99</v>
      </c>
      <c r="R30" s="29">
        <v>1</v>
      </c>
      <c r="S30" s="29">
        <v>1</v>
      </c>
      <c r="T30" s="26">
        <v>0</v>
      </c>
      <c r="U30" s="27">
        <v>0</v>
      </c>
      <c r="V30" s="28"/>
      <c r="W30" s="22">
        <v>0</v>
      </c>
      <c r="X30" s="26">
        <v>0</v>
      </c>
      <c r="Y30" s="29">
        <v>1</v>
      </c>
      <c r="Z30" s="29">
        <v>1</v>
      </c>
      <c r="AA30" s="29">
        <v>1</v>
      </c>
      <c r="AB30" s="29">
        <v>1</v>
      </c>
      <c r="AC30" s="29">
        <v>1</v>
      </c>
      <c r="AD30" s="31">
        <v>1</v>
      </c>
      <c r="AE30" s="54" t="s">
        <v>110</v>
      </c>
      <c r="AF30" s="28"/>
      <c r="AG30" s="28"/>
      <c r="AH30" s="28"/>
      <c r="AI30" s="22">
        <v>0</v>
      </c>
      <c r="AJ30" s="26">
        <v>0</v>
      </c>
      <c r="AK30" s="29">
        <v>1</v>
      </c>
      <c r="AL30" s="26">
        <v>0</v>
      </c>
      <c r="AM30" s="29">
        <v>1</v>
      </c>
      <c r="AN30" s="26">
        <v>0</v>
      </c>
      <c r="AO30" s="26">
        <v>0</v>
      </c>
      <c r="AP30" s="38">
        <v>0</v>
      </c>
      <c r="AQ30" s="54" t="s">
        <v>108</v>
      </c>
      <c r="AR30" s="90" t="str">
        <f>VLOOKUP($AT30,Auswertung!$A$2:$B$17,2,FALSE)</f>
        <v>Toshiba Z80 (Toshiba TMPZ84C00AP, ST Z84C00AB)</v>
      </c>
      <c r="AS30" s="1" t="s">
        <v>123</v>
      </c>
      <c r="AT30" t="str">
        <f t="shared" si="1"/>
        <v>1100</v>
      </c>
    </row>
    <row r="31" spans="1:46" ht="18.75">
      <c r="A31" s="39">
        <f t="shared" ref="A31:A36" si="5">A30+1</f>
        <v>3</v>
      </c>
      <c r="B31" s="23" t="s">
        <v>31</v>
      </c>
      <c r="C31" s="24" t="s">
        <v>42</v>
      </c>
      <c r="D31" s="69" t="s">
        <v>104</v>
      </c>
      <c r="E31" s="26" t="s">
        <v>12</v>
      </c>
      <c r="F31" s="26" t="s">
        <v>35</v>
      </c>
      <c r="G31" s="26">
        <v>1986</v>
      </c>
      <c r="H31" s="102">
        <v>4</v>
      </c>
      <c r="I31" s="102">
        <v>4</v>
      </c>
      <c r="J31" s="102"/>
      <c r="K31" s="27"/>
      <c r="L31" s="72" t="s">
        <v>5</v>
      </c>
      <c r="M31" s="28"/>
      <c r="N31" s="32">
        <v>1</v>
      </c>
      <c r="O31" s="26">
        <v>0</v>
      </c>
      <c r="P31" s="26" t="s">
        <v>99</v>
      </c>
      <c r="Q31" s="26" t="s">
        <v>99</v>
      </c>
      <c r="R31" s="29">
        <v>1</v>
      </c>
      <c r="S31" s="26">
        <v>0</v>
      </c>
      <c r="T31" s="29">
        <v>1</v>
      </c>
      <c r="U31" s="31">
        <v>1</v>
      </c>
      <c r="V31" s="28"/>
      <c r="W31" s="65">
        <v>1</v>
      </c>
      <c r="X31" s="29">
        <v>1</v>
      </c>
      <c r="Y31" s="29">
        <v>1</v>
      </c>
      <c r="Z31" s="29">
        <v>1</v>
      </c>
      <c r="AA31" s="29">
        <v>1</v>
      </c>
      <c r="AB31" s="29">
        <v>1</v>
      </c>
      <c r="AC31" s="29">
        <v>1</v>
      </c>
      <c r="AD31" s="31">
        <v>1</v>
      </c>
      <c r="AE31" s="67" t="s">
        <v>106</v>
      </c>
      <c r="AF31" s="28"/>
      <c r="AG31" s="28"/>
      <c r="AH31" s="28"/>
      <c r="AI31" s="22">
        <v>0</v>
      </c>
      <c r="AJ31" s="26">
        <v>0</v>
      </c>
      <c r="AK31" s="29">
        <v>1</v>
      </c>
      <c r="AL31" s="26">
        <v>0</v>
      </c>
      <c r="AM31" s="29">
        <v>1</v>
      </c>
      <c r="AN31" s="26">
        <v>0</v>
      </c>
      <c r="AO31" s="26">
        <v>0</v>
      </c>
      <c r="AP31" s="38">
        <v>0</v>
      </c>
      <c r="AQ31" s="54" t="s">
        <v>108</v>
      </c>
      <c r="AR31" s="90" t="str">
        <f>VLOOKUP($AT31,Auswertung!$A$2:$B$17,2,FALSE)</f>
        <v>CMOS Z80 (Zilog Z84C00)</v>
      </c>
      <c r="AS31" s="1" t="s">
        <v>123</v>
      </c>
      <c r="AT31" t="str">
        <f t="shared" si="1"/>
        <v>1011</v>
      </c>
    </row>
    <row r="32" spans="1:46" ht="18.75">
      <c r="A32" s="22">
        <f t="shared" si="5"/>
        <v>4</v>
      </c>
      <c r="B32" s="23" t="s">
        <v>31</v>
      </c>
      <c r="C32" s="24" t="s">
        <v>61</v>
      </c>
      <c r="D32" s="25" t="s">
        <v>104</v>
      </c>
      <c r="E32" s="26" t="s">
        <v>12</v>
      </c>
      <c r="F32" s="26" t="s">
        <v>62</v>
      </c>
      <c r="G32" s="26">
        <v>1991</v>
      </c>
      <c r="H32" s="102">
        <v>6</v>
      </c>
      <c r="I32" s="102">
        <v>5</v>
      </c>
      <c r="J32" s="102"/>
      <c r="K32" s="27"/>
      <c r="L32" s="72" t="s">
        <v>5</v>
      </c>
      <c r="M32" s="28"/>
      <c r="N32" s="32">
        <v>1</v>
      </c>
      <c r="O32" s="26">
        <v>0</v>
      </c>
      <c r="P32" s="26" t="s">
        <v>99</v>
      </c>
      <c r="Q32" s="26" t="s">
        <v>99</v>
      </c>
      <c r="R32" s="29">
        <v>1</v>
      </c>
      <c r="S32" s="29">
        <v>1</v>
      </c>
      <c r="T32" s="26">
        <v>0</v>
      </c>
      <c r="U32" s="27">
        <v>0</v>
      </c>
      <c r="V32" s="28"/>
      <c r="W32" s="22">
        <v>0</v>
      </c>
      <c r="X32" s="26">
        <v>0</v>
      </c>
      <c r="Y32" s="29">
        <v>1</v>
      </c>
      <c r="Z32" s="29">
        <v>1</v>
      </c>
      <c r="AA32" s="29">
        <v>1</v>
      </c>
      <c r="AB32" s="29">
        <v>1</v>
      </c>
      <c r="AC32" s="29">
        <v>1</v>
      </c>
      <c r="AD32" s="31">
        <v>1</v>
      </c>
      <c r="AE32" s="54" t="s">
        <v>110</v>
      </c>
      <c r="AF32" s="28"/>
      <c r="AG32" s="28"/>
      <c r="AH32" s="28"/>
      <c r="AI32" s="22">
        <v>0</v>
      </c>
      <c r="AJ32" s="26">
        <v>0</v>
      </c>
      <c r="AK32" s="29">
        <v>1</v>
      </c>
      <c r="AL32" s="26">
        <v>0</v>
      </c>
      <c r="AM32" s="29">
        <v>1</v>
      </c>
      <c r="AN32" s="26">
        <v>0</v>
      </c>
      <c r="AO32" s="26">
        <v>0</v>
      </c>
      <c r="AP32" s="38">
        <v>0</v>
      </c>
      <c r="AQ32" s="54" t="s">
        <v>108</v>
      </c>
      <c r="AR32" s="90" t="str">
        <f>VLOOKUP($AT32,Auswertung!$A$2:$B$17,2,FALSE)</f>
        <v>Toshiba Z80 (Toshiba TMPZ84C00AP, ST Z84C00AB)</v>
      </c>
      <c r="AS32" s="1" t="s">
        <v>123</v>
      </c>
      <c r="AT32" t="str">
        <f t="shared" si="1"/>
        <v>1100</v>
      </c>
    </row>
    <row r="33" spans="1:46" ht="18.75">
      <c r="A33" s="22">
        <f t="shared" si="5"/>
        <v>5</v>
      </c>
      <c r="B33" s="23" t="s">
        <v>31</v>
      </c>
      <c r="C33" s="24" t="s">
        <v>78</v>
      </c>
      <c r="D33" s="25" t="s">
        <v>104</v>
      </c>
      <c r="E33" s="26" t="s">
        <v>12</v>
      </c>
      <c r="F33" s="26" t="s">
        <v>79</v>
      </c>
      <c r="G33" s="26">
        <v>1993</v>
      </c>
      <c r="H33" s="102">
        <v>8</v>
      </c>
      <c r="I33" s="102">
        <v>8</v>
      </c>
      <c r="J33" s="102"/>
      <c r="K33" s="27"/>
      <c r="L33" s="72" t="s">
        <v>5</v>
      </c>
      <c r="M33" s="28"/>
      <c r="N33" s="32">
        <v>1</v>
      </c>
      <c r="O33" s="26">
        <v>0</v>
      </c>
      <c r="P33" s="26" t="s">
        <v>99</v>
      </c>
      <c r="Q33" s="26" t="s">
        <v>99</v>
      </c>
      <c r="R33" s="29">
        <v>1</v>
      </c>
      <c r="S33" s="29">
        <v>1</v>
      </c>
      <c r="T33" s="26">
        <v>0</v>
      </c>
      <c r="U33" s="27">
        <v>0</v>
      </c>
      <c r="V33" s="28"/>
      <c r="W33" s="22">
        <v>0</v>
      </c>
      <c r="X33" s="26">
        <v>0</v>
      </c>
      <c r="Y33" s="29">
        <v>1</v>
      </c>
      <c r="Z33" s="29">
        <v>1</v>
      </c>
      <c r="AA33" s="29">
        <v>1</v>
      </c>
      <c r="AB33" s="29">
        <v>1</v>
      </c>
      <c r="AC33" s="29">
        <v>1</v>
      </c>
      <c r="AD33" s="31">
        <v>1</v>
      </c>
      <c r="AE33" s="54" t="s">
        <v>110</v>
      </c>
      <c r="AF33" s="28"/>
      <c r="AG33" s="28"/>
      <c r="AH33" s="28"/>
      <c r="AI33" s="22">
        <v>0</v>
      </c>
      <c r="AJ33" s="26">
        <v>0</v>
      </c>
      <c r="AK33" s="29">
        <v>1</v>
      </c>
      <c r="AL33" s="26">
        <v>0</v>
      </c>
      <c r="AM33" s="29">
        <v>1</v>
      </c>
      <c r="AN33" s="26">
        <v>0</v>
      </c>
      <c r="AO33" s="26">
        <v>0</v>
      </c>
      <c r="AP33" s="38">
        <v>0</v>
      </c>
      <c r="AQ33" s="54" t="s">
        <v>108</v>
      </c>
      <c r="AR33" s="90" t="str">
        <f>VLOOKUP($AT33,Auswertung!$A$2:$B$17,2,FALSE)</f>
        <v>Toshiba Z80 (Toshiba TMPZ84C00AP, ST Z84C00AB)</v>
      </c>
      <c r="AS33" s="1" t="s">
        <v>123</v>
      </c>
      <c r="AT33" t="str">
        <f t="shared" si="1"/>
        <v>1100</v>
      </c>
    </row>
    <row r="34" spans="1:46" ht="18.75">
      <c r="A34" s="22">
        <f t="shared" si="5"/>
        <v>6</v>
      </c>
      <c r="B34" s="23" t="s">
        <v>31</v>
      </c>
      <c r="C34" s="24" t="s">
        <v>82</v>
      </c>
      <c r="D34" s="25" t="s">
        <v>104</v>
      </c>
      <c r="E34" s="33" t="s">
        <v>12</v>
      </c>
      <c r="F34" s="26" t="s">
        <v>92</v>
      </c>
      <c r="G34" s="26">
        <v>1996</v>
      </c>
      <c r="H34" s="102">
        <v>10</v>
      </c>
      <c r="I34" s="102">
        <v>10</v>
      </c>
      <c r="J34" s="102"/>
      <c r="K34" s="27"/>
      <c r="L34" s="72" t="s">
        <v>5</v>
      </c>
      <c r="M34" s="28"/>
      <c r="N34" s="32">
        <v>1</v>
      </c>
      <c r="O34" s="26">
        <v>0</v>
      </c>
      <c r="P34" s="26" t="s">
        <v>99</v>
      </c>
      <c r="Q34" s="26" t="s">
        <v>99</v>
      </c>
      <c r="R34" s="29">
        <v>1</v>
      </c>
      <c r="S34" s="29">
        <v>1</v>
      </c>
      <c r="T34" s="26">
        <v>0</v>
      </c>
      <c r="U34" s="27">
        <v>0</v>
      </c>
      <c r="V34" s="28"/>
      <c r="W34" s="22">
        <v>0</v>
      </c>
      <c r="X34" s="26">
        <v>0</v>
      </c>
      <c r="Y34" s="29">
        <v>1</v>
      </c>
      <c r="Z34" s="29">
        <v>1</v>
      </c>
      <c r="AA34" s="29">
        <v>1</v>
      </c>
      <c r="AB34" s="29">
        <v>1</v>
      </c>
      <c r="AC34" s="29">
        <v>1</v>
      </c>
      <c r="AD34" s="31">
        <v>1</v>
      </c>
      <c r="AE34" s="54" t="s">
        <v>110</v>
      </c>
      <c r="AF34" s="28"/>
      <c r="AG34" s="28"/>
      <c r="AH34" s="28"/>
      <c r="AI34" s="22">
        <v>0</v>
      </c>
      <c r="AJ34" s="26">
        <v>0</v>
      </c>
      <c r="AK34" s="29">
        <v>1</v>
      </c>
      <c r="AL34" s="26">
        <v>0</v>
      </c>
      <c r="AM34" s="29">
        <v>1</v>
      </c>
      <c r="AN34" s="26">
        <v>0</v>
      </c>
      <c r="AO34" s="26">
        <v>0</v>
      </c>
      <c r="AP34" s="38">
        <v>0</v>
      </c>
      <c r="AQ34" s="54" t="s">
        <v>108</v>
      </c>
      <c r="AR34" s="90" t="str">
        <f>VLOOKUP($AT34,Auswertung!$A$2:$B$17,2,FALSE)</f>
        <v>Toshiba Z80 (Toshiba TMPZ84C00AP, ST Z84C00AB)</v>
      </c>
      <c r="AS34" s="1" t="s">
        <v>123</v>
      </c>
      <c r="AT34" t="str">
        <f t="shared" si="1"/>
        <v>1100</v>
      </c>
    </row>
    <row r="35" spans="1:46" ht="18.75">
      <c r="A35" s="22">
        <f t="shared" si="5"/>
        <v>7</v>
      </c>
      <c r="B35" s="23" t="s">
        <v>31</v>
      </c>
      <c r="C35" s="24" t="s">
        <v>42</v>
      </c>
      <c r="D35" s="25"/>
      <c r="E35" s="33" t="s">
        <v>12</v>
      </c>
      <c r="F35" s="26" t="s">
        <v>126</v>
      </c>
      <c r="G35" s="26"/>
      <c r="H35" s="102">
        <v>4</v>
      </c>
      <c r="I35" s="102">
        <v>4</v>
      </c>
      <c r="J35" s="102"/>
      <c r="K35" s="27"/>
      <c r="L35" s="72" t="s">
        <v>5</v>
      </c>
      <c r="M35" s="28"/>
      <c r="N35" s="32">
        <v>1</v>
      </c>
      <c r="O35" s="26">
        <v>0</v>
      </c>
      <c r="P35" s="26" t="s">
        <v>99</v>
      </c>
      <c r="Q35" s="26" t="s">
        <v>99</v>
      </c>
      <c r="R35" s="29">
        <v>1</v>
      </c>
      <c r="S35" s="29">
        <v>1</v>
      </c>
      <c r="T35" s="26">
        <v>0</v>
      </c>
      <c r="U35" s="27">
        <v>0</v>
      </c>
      <c r="V35" s="28"/>
      <c r="W35" s="22">
        <v>0</v>
      </c>
      <c r="X35" s="26">
        <v>0</v>
      </c>
      <c r="Y35" s="29">
        <v>1</v>
      </c>
      <c r="Z35" s="29">
        <v>1</v>
      </c>
      <c r="AA35" s="29">
        <v>1</v>
      </c>
      <c r="AB35" s="29">
        <v>1</v>
      </c>
      <c r="AC35" s="29">
        <v>1</v>
      </c>
      <c r="AD35" s="31">
        <v>1</v>
      </c>
      <c r="AE35" s="54" t="s">
        <v>110</v>
      </c>
      <c r="AF35" s="28" t="s">
        <v>119</v>
      </c>
      <c r="AG35" s="28" t="s">
        <v>115</v>
      </c>
      <c r="AH35" s="28"/>
      <c r="AI35" s="22">
        <v>0</v>
      </c>
      <c r="AJ35" s="26">
        <v>0</v>
      </c>
      <c r="AK35" s="29">
        <v>1</v>
      </c>
      <c r="AL35" s="26">
        <v>0</v>
      </c>
      <c r="AM35" s="29">
        <v>1</v>
      </c>
      <c r="AN35" s="26">
        <v>0</v>
      </c>
      <c r="AO35" s="26">
        <v>0</v>
      </c>
      <c r="AP35" s="38">
        <v>0</v>
      </c>
      <c r="AQ35" s="54" t="s">
        <v>108</v>
      </c>
      <c r="AR35" s="90" t="str">
        <f>VLOOKUP($AT35,Auswertung!$A$2:$B$17,2,FALSE)</f>
        <v>Toshiba Z80 (Toshiba TMPZ84C00AP, ST Z84C00AB)</v>
      </c>
      <c r="AS35" s="1" t="s">
        <v>123</v>
      </c>
      <c r="AT35" t="str">
        <f t="shared" si="1"/>
        <v>1100</v>
      </c>
    </row>
    <row r="36" spans="1:46" ht="18.75">
      <c r="A36" s="22">
        <f t="shared" si="5"/>
        <v>8</v>
      </c>
      <c r="B36" s="23" t="s">
        <v>31</v>
      </c>
      <c r="C36" s="24" t="s">
        <v>78</v>
      </c>
      <c r="D36" s="25"/>
      <c r="E36" s="33" t="s">
        <v>12</v>
      </c>
      <c r="F36" s="26" t="s">
        <v>125</v>
      </c>
      <c r="G36" s="26"/>
      <c r="H36" s="102">
        <v>8</v>
      </c>
      <c r="I36" s="102">
        <v>8</v>
      </c>
      <c r="J36" s="102"/>
      <c r="K36" s="27"/>
      <c r="L36" s="72" t="s">
        <v>5</v>
      </c>
      <c r="M36" s="28"/>
      <c r="N36" s="32">
        <v>1</v>
      </c>
      <c r="O36" s="26">
        <v>0</v>
      </c>
      <c r="P36" s="26" t="s">
        <v>99</v>
      </c>
      <c r="Q36" s="26" t="s">
        <v>99</v>
      </c>
      <c r="R36" s="29">
        <v>1</v>
      </c>
      <c r="S36" s="29">
        <v>1</v>
      </c>
      <c r="T36" s="26">
        <v>0</v>
      </c>
      <c r="U36" s="27">
        <v>0</v>
      </c>
      <c r="V36" s="28"/>
      <c r="W36" s="22">
        <v>0</v>
      </c>
      <c r="X36" s="26">
        <v>0</v>
      </c>
      <c r="Y36" s="29">
        <v>1</v>
      </c>
      <c r="Z36" s="29">
        <v>1</v>
      </c>
      <c r="AA36" s="29">
        <v>1</v>
      </c>
      <c r="AB36" s="29">
        <v>1</v>
      </c>
      <c r="AC36" s="29">
        <v>1</v>
      </c>
      <c r="AD36" s="31">
        <v>1</v>
      </c>
      <c r="AE36" s="54" t="s">
        <v>110</v>
      </c>
      <c r="AF36" s="28" t="s">
        <v>119</v>
      </c>
      <c r="AG36" s="28" t="s">
        <v>115</v>
      </c>
      <c r="AH36" s="28"/>
      <c r="AI36" s="22">
        <v>0</v>
      </c>
      <c r="AJ36" s="26">
        <v>0</v>
      </c>
      <c r="AK36" s="29">
        <v>1</v>
      </c>
      <c r="AL36" s="26">
        <v>0</v>
      </c>
      <c r="AM36" s="29">
        <v>1</v>
      </c>
      <c r="AN36" s="26">
        <v>0</v>
      </c>
      <c r="AO36" s="26">
        <v>0</v>
      </c>
      <c r="AP36" s="38">
        <v>0</v>
      </c>
      <c r="AQ36" s="54" t="s">
        <v>108</v>
      </c>
      <c r="AR36" s="90" t="str">
        <f>VLOOKUP($AT36,Auswertung!$A$2:$B$17,2,FALSE)</f>
        <v>Toshiba Z80 (Toshiba TMPZ84C00AP, ST Z84C00AB)</v>
      </c>
      <c r="AS36" s="1" t="s">
        <v>123</v>
      </c>
      <c r="AT36" t="str">
        <f t="shared" si="1"/>
        <v>1100</v>
      </c>
    </row>
    <row r="37" spans="1:46" ht="18.75">
      <c r="A37" s="22">
        <f>A35+1</f>
        <v>8</v>
      </c>
      <c r="B37" s="23" t="s">
        <v>31</v>
      </c>
      <c r="C37" s="24" t="s">
        <v>82</v>
      </c>
      <c r="D37" s="25"/>
      <c r="E37" s="33" t="s">
        <v>12</v>
      </c>
      <c r="F37" s="26" t="s">
        <v>124</v>
      </c>
      <c r="G37" s="26"/>
      <c r="H37" s="102">
        <v>10</v>
      </c>
      <c r="I37" s="102">
        <v>10</v>
      </c>
      <c r="J37" s="102"/>
      <c r="K37" s="27"/>
      <c r="L37" s="72" t="s">
        <v>5</v>
      </c>
      <c r="M37" s="28"/>
      <c r="N37" s="32">
        <v>1</v>
      </c>
      <c r="O37" s="26">
        <v>0</v>
      </c>
      <c r="P37" s="26" t="s">
        <v>99</v>
      </c>
      <c r="Q37" s="26" t="s">
        <v>99</v>
      </c>
      <c r="R37" s="29">
        <v>1</v>
      </c>
      <c r="S37" s="29">
        <v>1</v>
      </c>
      <c r="T37" s="26">
        <v>0</v>
      </c>
      <c r="U37" s="27">
        <v>0</v>
      </c>
      <c r="V37" s="28"/>
      <c r="W37" s="22">
        <v>0</v>
      </c>
      <c r="X37" s="26">
        <v>0</v>
      </c>
      <c r="Y37" s="29">
        <v>1</v>
      </c>
      <c r="Z37" s="29">
        <v>1</v>
      </c>
      <c r="AA37" s="29">
        <v>1</v>
      </c>
      <c r="AB37" s="29">
        <v>1</v>
      </c>
      <c r="AC37" s="29">
        <v>1</v>
      </c>
      <c r="AD37" s="31">
        <v>1</v>
      </c>
      <c r="AE37" s="54" t="s">
        <v>110</v>
      </c>
      <c r="AF37" s="28" t="s">
        <v>119</v>
      </c>
      <c r="AG37" s="28" t="s">
        <v>115</v>
      </c>
      <c r="AH37" s="28"/>
      <c r="AI37" s="22">
        <v>0</v>
      </c>
      <c r="AJ37" s="26">
        <v>0</v>
      </c>
      <c r="AK37" s="29">
        <v>1</v>
      </c>
      <c r="AL37" s="26">
        <v>0</v>
      </c>
      <c r="AM37" s="29">
        <v>1</v>
      </c>
      <c r="AN37" s="26">
        <v>0</v>
      </c>
      <c r="AO37" s="26">
        <v>0</v>
      </c>
      <c r="AP37" s="38">
        <v>0</v>
      </c>
      <c r="AQ37" s="54" t="s">
        <v>108</v>
      </c>
      <c r="AR37" s="90" t="str">
        <f>VLOOKUP($AT37,Auswertung!$A$2:$B$17,2,FALSE)</f>
        <v>Toshiba Z80 (Toshiba TMPZ84C00AP, ST Z84C00AB)</v>
      </c>
      <c r="AS37" s="1" t="s">
        <v>123</v>
      </c>
      <c r="AT37" t="str">
        <f t="shared" ref="AT37" si="6">R37&amp;S37&amp;T37&amp;U37</f>
        <v>1100</v>
      </c>
    </row>
    <row r="38" spans="1:46" ht="18.75">
      <c r="A38" s="22">
        <f>A36+1</f>
        <v>9</v>
      </c>
      <c r="B38" s="23" t="s">
        <v>31</v>
      </c>
      <c r="C38" s="24" t="s">
        <v>42</v>
      </c>
      <c r="D38" s="25"/>
      <c r="E38" s="33" t="s">
        <v>12</v>
      </c>
      <c r="F38" s="26" t="s">
        <v>268</v>
      </c>
      <c r="G38" s="26"/>
      <c r="H38" s="102">
        <v>4</v>
      </c>
      <c r="I38" s="102">
        <v>4</v>
      </c>
      <c r="J38" s="102"/>
      <c r="K38" s="27"/>
      <c r="L38" s="72" t="s">
        <v>5</v>
      </c>
      <c r="M38" s="28"/>
      <c r="N38" s="32">
        <v>1</v>
      </c>
      <c r="O38" s="26">
        <v>0</v>
      </c>
      <c r="P38" s="26" t="s">
        <v>99</v>
      </c>
      <c r="Q38" s="26" t="s">
        <v>99</v>
      </c>
      <c r="R38" s="29">
        <v>1</v>
      </c>
      <c r="S38" s="29">
        <v>1</v>
      </c>
      <c r="T38" s="26">
        <v>0</v>
      </c>
      <c r="U38" s="27">
        <v>0</v>
      </c>
      <c r="V38" s="28"/>
      <c r="W38" s="22">
        <v>0</v>
      </c>
      <c r="X38" s="26">
        <v>0</v>
      </c>
      <c r="Y38" s="29">
        <v>1</v>
      </c>
      <c r="Z38" s="29">
        <v>1</v>
      </c>
      <c r="AA38" s="29">
        <v>1</v>
      </c>
      <c r="AB38" s="29">
        <v>1</v>
      </c>
      <c r="AC38" s="29">
        <v>1</v>
      </c>
      <c r="AD38" s="31">
        <v>1</v>
      </c>
      <c r="AE38" s="54" t="s">
        <v>110</v>
      </c>
      <c r="AF38" s="28" t="s">
        <v>119</v>
      </c>
      <c r="AG38" s="28" t="s">
        <v>115</v>
      </c>
      <c r="AH38" s="28"/>
      <c r="AI38" s="22">
        <v>0</v>
      </c>
      <c r="AJ38" s="26">
        <v>0</v>
      </c>
      <c r="AK38" s="29">
        <v>1</v>
      </c>
      <c r="AL38" s="26">
        <v>0</v>
      </c>
      <c r="AM38" s="29">
        <v>1</v>
      </c>
      <c r="AN38" s="26">
        <v>0</v>
      </c>
      <c r="AO38" s="26">
        <v>0</v>
      </c>
      <c r="AP38" s="38">
        <v>0</v>
      </c>
      <c r="AQ38" s="54" t="s">
        <v>108</v>
      </c>
      <c r="AR38" s="90" t="str">
        <f>VLOOKUP($AT38,Auswertung!$A$2:$B$17,2,FALSE)</f>
        <v>Toshiba Z80 (Toshiba TMPZ84C00AP, ST Z84C00AB)</v>
      </c>
      <c r="AS38" s="1" t="s">
        <v>123</v>
      </c>
      <c r="AT38" t="str">
        <f t="shared" si="1"/>
        <v>1100</v>
      </c>
    </row>
    <row r="39" spans="1:46" ht="18.75">
      <c r="AS39" s="1" t="s">
        <v>123</v>
      </c>
      <c r="AT39" t="str">
        <f t="shared" si="1"/>
        <v/>
      </c>
    </row>
    <row r="40" spans="1:46" ht="19.5" thickBot="1">
      <c r="AS40" s="1"/>
    </row>
    <row r="41" spans="1:46" ht="19.5" thickBot="1">
      <c r="A41" s="40"/>
      <c r="B41" s="167" t="s">
        <v>18</v>
      </c>
      <c r="C41" s="167"/>
      <c r="D41" s="41"/>
      <c r="E41" s="42"/>
      <c r="F41" s="42"/>
      <c r="G41" s="42"/>
      <c r="H41" s="138" t="s">
        <v>288</v>
      </c>
      <c r="I41" s="42"/>
      <c r="J41" s="42"/>
      <c r="K41" s="42"/>
      <c r="L41" s="42"/>
      <c r="M41" s="46"/>
      <c r="N41" s="47" t="s">
        <v>97</v>
      </c>
      <c r="O41" s="48" t="s">
        <v>98</v>
      </c>
      <c r="P41" s="48" t="s">
        <v>99</v>
      </c>
      <c r="Q41" s="48" t="s">
        <v>99</v>
      </c>
      <c r="R41" s="48" t="s">
        <v>101</v>
      </c>
      <c r="S41" s="48" t="s">
        <v>101</v>
      </c>
      <c r="T41" s="48" t="s">
        <v>101</v>
      </c>
      <c r="U41" s="49" t="s">
        <v>101</v>
      </c>
      <c r="V41" s="50"/>
      <c r="W41" s="168" t="s">
        <v>102</v>
      </c>
      <c r="X41" s="169"/>
      <c r="Y41" s="169"/>
      <c r="Z41" s="169"/>
      <c r="AA41" s="169"/>
      <c r="AB41" s="169"/>
      <c r="AC41" s="169"/>
      <c r="AD41" s="169"/>
      <c r="AE41" s="55"/>
      <c r="AF41" s="86" t="s">
        <v>121</v>
      </c>
      <c r="AG41" s="86" t="s">
        <v>120</v>
      </c>
      <c r="AH41" s="57"/>
      <c r="AI41" s="170" t="s">
        <v>107</v>
      </c>
      <c r="AJ41" s="171"/>
      <c r="AK41" s="171"/>
      <c r="AL41" s="171"/>
      <c r="AM41" s="171"/>
      <c r="AN41" s="171"/>
      <c r="AO41" s="171"/>
      <c r="AP41" s="171"/>
      <c r="AQ41" s="58"/>
      <c r="AR41" s="87" t="s">
        <v>122</v>
      </c>
      <c r="AS41" s="1" t="s">
        <v>123</v>
      </c>
      <c r="AT41" t="str">
        <f t="shared" si="1"/>
        <v>tttt</v>
      </c>
    </row>
    <row r="42" spans="1:46" ht="19.5" thickBot="1">
      <c r="A42" s="2"/>
      <c r="B42" s="3"/>
      <c r="C42" s="4"/>
      <c r="D42" s="4"/>
      <c r="E42" s="5"/>
      <c r="F42" s="5"/>
      <c r="G42" s="5"/>
      <c r="H42" s="5" t="s">
        <v>287</v>
      </c>
      <c r="I42" s="5" t="s">
        <v>286</v>
      </c>
      <c r="J42" s="5" t="s">
        <v>285</v>
      </c>
      <c r="K42" s="5"/>
      <c r="L42" s="5"/>
      <c r="M42" s="11" t="s">
        <v>100</v>
      </c>
      <c r="N42" s="8">
        <v>7</v>
      </c>
      <c r="O42" s="8">
        <v>6</v>
      </c>
      <c r="P42" s="8">
        <v>5</v>
      </c>
      <c r="Q42" s="8">
        <v>4</v>
      </c>
      <c r="R42" s="8">
        <v>3</v>
      </c>
      <c r="S42" s="8">
        <v>2</v>
      </c>
      <c r="T42" s="8">
        <v>1</v>
      </c>
      <c r="U42" s="9">
        <v>0</v>
      </c>
      <c r="V42" s="12" t="s">
        <v>100</v>
      </c>
      <c r="W42" s="13">
        <v>7</v>
      </c>
      <c r="X42" s="13">
        <v>6</v>
      </c>
      <c r="Y42" s="13">
        <v>5</v>
      </c>
      <c r="Z42" s="13">
        <v>4</v>
      </c>
      <c r="AA42" s="13">
        <v>3</v>
      </c>
      <c r="AB42" s="13">
        <v>2</v>
      </c>
      <c r="AC42" s="13">
        <v>1</v>
      </c>
      <c r="AD42" s="35">
        <v>0</v>
      </c>
      <c r="AE42" s="52" t="s">
        <v>103</v>
      </c>
      <c r="AF42" s="86" t="s">
        <v>103</v>
      </c>
      <c r="AG42" s="86" t="s">
        <v>103</v>
      </c>
      <c r="AH42" s="59" t="s">
        <v>100</v>
      </c>
      <c r="AI42" s="60">
        <v>7</v>
      </c>
      <c r="AJ42" s="60">
        <v>6</v>
      </c>
      <c r="AK42" s="60">
        <v>5</v>
      </c>
      <c r="AL42" s="60">
        <v>4</v>
      </c>
      <c r="AM42" s="60">
        <v>3</v>
      </c>
      <c r="AN42" s="60">
        <v>2</v>
      </c>
      <c r="AO42" s="60">
        <v>1</v>
      </c>
      <c r="AP42" s="61">
        <v>0</v>
      </c>
      <c r="AQ42" s="62" t="s">
        <v>103</v>
      </c>
      <c r="AR42" s="88"/>
      <c r="AS42" s="1" t="s">
        <v>123</v>
      </c>
      <c r="AT42" t="str">
        <f t="shared" si="1"/>
        <v>3210</v>
      </c>
    </row>
    <row r="43" spans="1:46" ht="18.75">
      <c r="A43" s="14">
        <v>1</v>
      </c>
      <c r="B43" s="15" t="s">
        <v>18</v>
      </c>
      <c r="C43" s="16" t="s">
        <v>33</v>
      </c>
      <c r="D43" s="17" t="s">
        <v>130</v>
      </c>
      <c r="E43" s="18" t="s">
        <v>29</v>
      </c>
      <c r="F43" s="18">
        <v>8620</v>
      </c>
      <c r="G43" s="18">
        <v>1986</v>
      </c>
      <c r="H43" s="102">
        <v>6</v>
      </c>
      <c r="I43" s="102">
        <v>5</v>
      </c>
      <c r="J43" s="102"/>
      <c r="K43" s="27"/>
      <c r="L43" s="70" t="s">
        <v>4</v>
      </c>
      <c r="M43" s="19"/>
      <c r="N43" s="14">
        <v>0</v>
      </c>
      <c r="O43" s="18">
        <v>0</v>
      </c>
      <c r="P43" s="18" t="s">
        <v>99</v>
      </c>
      <c r="Q43" s="18" t="s">
        <v>99</v>
      </c>
      <c r="R43" s="18">
        <v>0</v>
      </c>
      <c r="S43" s="20">
        <v>1</v>
      </c>
      <c r="T43" s="20">
        <v>1</v>
      </c>
      <c r="U43" s="21">
        <v>1</v>
      </c>
      <c r="V43" s="19"/>
      <c r="W43" s="63">
        <v>1</v>
      </c>
      <c r="X43" s="20">
        <v>1</v>
      </c>
      <c r="Y43" s="20">
        <v>1</v>
      </c>
      <c r="Z43" s="20">
        <v>1</v>
      </c>
      <c r="AA43" s="20">
        <v>1</v>
      </c>
      <c r="AB43" s="20">
        <v>1</v>
      </c>
      <c r="AC43" s="20">
        <v>1</v>
      </c>
      <c r="AD43" s="64">
        <v>1</v>
      </c>
      <c r="AE43" s="85" t="s">
        <v>106</v>
      </c>
      <c r="AF43" s="19" t="s">
        <v>115</v>
      </c>
      <c r="AG43" s="19" t="s">
        <v>115</v>
      </c>
      <c r="AH43" s="19"/>
      <c r="AI43" s="14">
        <v>0</v>
      </c>
      <c r="AJ43" s="18">
        <v>0</v>
      </c>
      <c r="AK43" s="20">
        <v>1</v>
      </c>
      <c r="AL43" s="18">
        <v>0</v>
      </c>
      <c r="AM43" s="20">
        <v>1</v>
      </c>
      <c r="AN43" s="18">
        <v>0</v>
      </c>
      <c r="AO43" s="18">
        <v>0</v>
      </c>
      <c r="AP43" s="66">
        <v>0</v>
      </c>
      <c r="AQ43" s="85" t="s">
        <v>108</v>
      </c>
      <c r="AR43" s="91" t="str">
        <f>VLOOKUP($AT43,Auswertung!$A$2:$B$17,2,FALSE)</f>
        <v>NMOS Z80 (Zilog Z80, Zilog Z08400 or similar NMOS CPU, Mosstek MK3880N, SGS/ST Z8400, Sharp LH0080A, KR1858VM1)</v>
      </c>
      <c r="AS43" s="1" t="s">
        <v>123</v>
      </c>
      <c r="AT43" t="str">
        <f t="shared" si="1"/>
        <v>0111</v>
      </c>
    </row>
    <row r="44" spans="1:46" ht="18.75">
      <c r="A44" s="39">
        <f>A43+1</f>
        <v>2</v>
      </c>
      <c r="B44" s="23" t="s">
        <v>18</v>
      </c>
      <c r="C44" s="24" t="s">
        <v>17</v>
      </c>
      <c r="D44" s="25" t="s">
        <v>130</v>
      </c>
      <c r="E44" s="26" t="s">
        <v>29</v>
      </c>
      <c r="F44" s="26">
        <v>8647</v>
      </c>
      <c r="G44" s="26">
        <v>1986</v>
      </c>
      <c r="H44" s="102">
        <v>4</v>
      </c>
      <c r="I44" s="102">
        <v>4</v>
      </c>
      <c r="J44" s="102"/>
      <c r="K44" s="27"/>
      <c r="L44" s="71" t="s">
        <v>4</v>
      </c>
      <c r="M44" s="28"/>
      <c r="N44" s="22">
        <v>0</v>
      </c>
      <c r="O44" s="26">
        <v>0</v>
      </c>
      <c r="P44" s="26" t="s">
        <v>99</v>
      </c>
      <c r="Q44" s="26" t="s">
        <v>99</v>
      </c>
      <c r="R44" s="29">
        <v>1</v>
      </c>
      <c r="S44" s="29">
        <v>1</v>
      </c>
      <c r="T44" s="29">
        <v>1</v>
      </c>
      <c r="U44" s="31">
        <v>1</v>
      </c>
      <c r="V44" s="28"/>
      <c r="W44" s="65">
        <v>1</v>
      </c>
      <c r="X44" s="29">
        <v>1</v>
      </c>
      <c r="Y44" s="29">
        <v>1</v>
      </c>
      <c r="Z44" s="29">
        <v>1</v>
      </c>
      <c r="AA44" s="26">
        <v>0</v>
      </c>
      <c r="AB44" s="29">
        <v>1</v>
      </c>
      <c r="AC44" s="26">
        <v>0</v>
      </c>
      <c r="AD44" s="29">
        <v>1</v>
      </c>
      <c r="AE44" s="54" t="s">
        <v>262</v>
      </c>
      <c r="AF44" s="28"/>
      <c r="AG44" s="28"/>
      <c r="AH44" s="28"/>
      <c r="AI44" s="22">
        <v>0</v>
      </c>
      <c r="AJ44" s="26">
        <v>0</v>
      </c>
      <c r="AK44" s="26">
        <v>0</v>
      </c>
      <c r="AL44" s="26">
        <v>0</v>
      </c>
      <c r="AM44" s="26">
        <v>0</v>
      </c>
      <c r="AN44" s="26">
        <v>0</v>
      </c>
      <c r="AO44" s="26">
        <v>0</v>
      </c>
      <c r="AP44" s="38">
        <v>0</v>
      </c>
      <c r="AQ44" s="54" t="s">
        <v>105</v>
      </c>
      <c r="AR44" s="90" t="str">
        <f>VLOOKUP($AT44,Auswertung!$A$2:$B$17,2,FALSE)</f>
        <v>NEC Z80 Clone (NMOS)</v>
      </c>
      <c r="AS44" s="1" t="s">
        <v>123</v>
      </c>
      <c r="AT44" t="str">
        <f t="shared" si="1"/>
        <v>1111</v>
      </c>
    </row>
    <row r="45" spans="1:46" ht="18.75">
      <c r="A45" s="22">
        <f t="shared" ref="A45:A52" si="7">A44+1</f>
        <v>3</v>
      </c>
      <c r="B45" s="23" t="s">
        <v>18</v>
      </c>
      <c r="C45" s="24" t="s">
        <v>83</v>
      </c>
      <c r="D45" s="25" t="s">
        <v>130</v>
      </c>
      <c r="E45" s="26"/>
      <c r="F45" s="26">
        <v>9012</v>
      </c>
      <c r="G45" s="26">
        <v>1990</v>
      </c>
      <c r="H45" s="102">
        <v>4</v>
      </c>
      <c r="I45" s="102">
        <v>4</v>
      </c>
      <c r="J45" s="102"/>
      <c r="K45" s="27"/>
      <c r="L45" s="74" t="s">
        <v>4</v>
      </c>
      <c r="M45" s="28"/>
      <c r="N45" s="98">
        <v>0</v>
      </c>
      <c r="O45" s="102">
        <v>0</v>
      </c>
      <c r="P45" s="102" t="s">
        <v>99</v>
      </c>
      <c r="Q45" s="102" t="s">
        <v>99</v>
      </c>
      <c r="R45" s="102">
        <v>0</v>
      </c>
      <c r="S45" s="113">
        <v>1</v>
      </c>
      <c r="T45" s="113">
        <v>1</v>
      </c>
      <c r="U45" s="141">
        <v>1</v>
      </c>
      <c r="V45" s="105"/>
      <c r="W45" s="114">
        <v>1</v>
      </c>
      <c r="X45" s="113">
        <v>1</v>
      </c>
      <c r="Y45" s="113">
        <v>1</v>
      </c>
      <c r="Z45" s="113">
        <v>1</v>
      </c>
      <c r="AA45" s="113">
        <v>1</v>
      </c>
      <c r="AB45" s="113">
        <v>1</v>
      </c>
      <c r="AC45" s="113">
        <v>1</v>
      </c>
      <c r="AD45" s="115">
        <v>1</v>
      </c>
      <c r="AE45" s="106" t="s">
        <v>106</v>
      </c>
      <c r="AF45" s="105" t="s">
        <v>115</v>
      </c>
      <c r="AG45" s="105" t="s">
        <v>115</v>
      </c>
      <c r="AH45" s="105"/>
      <c r="AI45" s="98">
        <v>0</v>
      </c>
      <c r="AJ45" s="102">
        <v>0</v>
      </c>
      <c r="AK45" s="113">
        <v>1</v>
      </c>
      <c r="AL45" s="102">
        <v>0</v>
      </c>
      <c r="AM45" s="113">
        <v>1</v>
      </c>
      <c r="AN45" s="102">
        <v>0</v>
      </c>
      <c r="AO45" s="102">
        <v>0</v>
      </c>
      <c r="AP45" s="103">
        <v>0</v>
      </c>
      <c r="AQ45" s="106" t="s">
        <v>108</v>
      </c>
      <c r="AR45" s="90" t="str">
        <f>VLOOKUP($AT45,Auswertung!$A$2:$B$17,2,FALSE)</f>
        <v>NMOS Z80 (Zilog Z80, Zilog Z08400 or similar NMOS CPU, Mosstek MK3880N, SGS/ST Z8400, Sharp LH0080A, KR1858VM1)</v>
      </c>
      <c r="AS45" s="1" t="s">
        <v>123</v>
      </c>
      <c r="AT45" t="str">
        <f t="shared" si="1"/>
        <v>0111</v>
      </c>
    </row>
    <row r="46" spans="1:46" ht="18.75">
      <c r="A46" s="22">
        <f t="shared" si="7"/>
        <v>4</v>
      </c>
      <c r="B46" s="23" t="s">
        <v>18</v>
      </c>
      <c r="C46" s="24" t="s">
        <v>33</v>
      </c>
      <c r="D46" s="25" t="s">
        <v>263</v>
      </c>
      <c r="E46" s="26" t="s">
        <v>29</v>
      </c>
      <c r="F46" s="26">
        <v>9018</v>
      </c>
      <c r="G46" s="26">
        <v>1990</v>
      </c>
      <c r="H46" s="102">
        <v>6</v>
      </c>
      <c r="I46" s="102">
        <v>5</v>
      </c>
      <c r="J46" s="102"/>
      <c r="K46" s="27"/>
      <c r="L46" s="74" t="s">
        <v>4</v>
      </c>
      <c r="M46" s="28"/>
      <c r="N46" s="98">
        <v>0</v>
      </c>
      <c r="O46" s="102">
        <v>0</v>
      </c>
      <c r="P46" s="102" t="s">
        <v>99</v>
      </c>
      <c r="Q46" s="102" t="s">
        <v>99</v>
      </c>
      <c r="R46" s="102">
        <v>0</v>
      </c>
      <c r="S46" s="113">
        <v>1</v>
      </c>
      <c r="T46" s="113">
        <v>1</v>
      </c>
      <c r="U46" s="141">
        <v>1</v>
      </c>
      <c r="V46" s="105"/>
      <c r="W46" s="114">
        <v>1</v>
      </c>
      <c r="X46" s="113">
        <v>1</v>
      </c>
      <c r="Y46" s="113">
        <v>1</v>
      </c>
      <c r="Z46" s="113">
        <v>1</v>
      </c>
      <c r="AA46" s="113">
        <v>1</v>
      </c>
      <c r="AB46" s="113">
        <v>1</v>
      </c>
      <c r="AC46" s="113">
        <v>1</v>
      </c>
      <c r="AD46" s="115">
        <v>1</v>
      </c>
      <c r="AE46" s="106" t="s">
        <v>106</v>
      </c>
      <c r="AF46" s="105" t="s">
        <v>115</v>
      </c>
      <c r="AG46" s="105" t="s">
        <v>115</v>
      </c>
      <c r="AH46" s="105"/>
      <c r="AI46" s="98">
        <v>0</v>
      </c>
      <c r="AJ46" s="102">
        <v>0</v>
      </c>
      <c r="AK46" s="113">
        <v>1</v>
      </c>
      <c r="AL46" s="102">
        <v>0</v>
      </c>
      <c r="AM46" s="113">
        <v>1</v>
      </c>
      <c r="AN46" s="102">
        <v>0</v>
      </c>
      <c r="AO46" s="102">
        <v>0</v>
      </c>
      <c r="AP46" s="103">
        <v>0</v>
      </c>
      <c r="AQ46" s="106" t="s">
        <v>108</v>
      </c>
      <c r="AR46" s="90" t="str">
        <f>VLOOKUP($AT46,Auswertung!$A$2:$B$17,2,FALSE)</f>
        <v>NMOS Z80 (Zilog Z80, Zilog Z08400 or similar NMOS CPU, Mosstek MK3880N, SGS/ST Z8400, Sharp LH0080A, KR1858VM1)</v>
      </c>
      <c r="AS46" s="1" t="s">
        <v>123</v>
      </c>
      <c r="AT46" t="str">
        <f t="shared" si="1"/>
        <v>0111</v>
      </c>
    </row>
    <row r="47" spans="1:46" ht="18.75">
      <c r="A47" s="22">
        <f t="shared" si="7"/>
        <v>5</v>
      </c>
      <c r="B47" s="23" t="s">
        <v>18</v>
      </c>
      <c r="C47" s="24" t="s">
        <v>28</v>
      </c>
      <c r="D47" s="25" t="s">
        <v>264</v>
      </c>
      <c r="E47" s="26" t="s">
        <v>29</v>
      </c>
      <c r="F47" s="26">
        <v>9032</v>
      </c>
      <c r="G47" s="26">
        <v>1990</v>
      </c>
      <c r="H47" s="102">
        <v>4</v>
      </c>
      <c r="I47" s="102">
        <v>4</v>
      </c>
      <c r="J47" s="102"/>
      <c r="K47" s="27"/>
      <c r="L47" s="74" t="s">
        <v>4</v>
      </c>
      <c r="M47" s="28"/>
      <c r="N47" s="98">
        <v>0</v>
      </c>
      <c r="O47" s="102">
        <v>0</v>
      </c>
      <c r="P47" s="102" t="s">
        <v>99</v>
      </c>
      <c r="Q47" s="102" t="s">
        <v>99</v>
      </c>
      <c r="R47" s="102">
        <v>0</v>
      </c>
      <c r="S47" s="113">
        <v>1</v>
      </c>
      <c r="T47" s="113">
        <v>1</v>
      </c>
      <c r="U47" s="141">
        <v>1</v>
      </c>
      <c r="V47" s="105"/>
      <c r="W47" s="114">
        <v>1</v>
      </c>
      <c r="X47" s="113">
        <v>1</v>
      </c>
      <c r="Y47" s="113">
        <v>1</v>
      </c>
      <c r="Z47" s="113">
        <v>1</v>
      </c>
      <c r="AA47" s="113">
        <v>1</v>
      </c>
      <c r="AB47" s="113">
        <v>1</v>
      </c>
      <c r="AC47" s="113">
        <v>1</v>
      </c>
      <c r="AD47" s="115">
        <v>1</v>
      </c>
      <c r="AE47" s="106" t="s">
        <v>106</v>
      </c>
      <c r="AF47" s="105" t="s">
        <v>115</v>
      </c>
      <c r="AG47" s="105" t="s">
        <v>115</v>
      </c>
      <c r="AH47" s="105"/>
      <c r="AI47" s="98">
        <v>0</v>
      </c>
      <c r="AJ47" s="102">
        <v>0</v>
      </c>
      <c r="AK47" s="113">
        <v>1</v>
      </c>
      <c r="AL47" s="102">
        <v>0</v>
      </c>
      <c r="AM47" s="113">
        <v>1</v>
      </c>
      <c r="AN47" s="102">
        <v>0</v>
      </c>
      <c r="AO47" s="102">
        <v>0</v>
      </c>
      <c r="AP47" s="103">
        <v>0</v>
      </c>
      <c r="AQ47" s="106" t="s">
        <v>108</v>
      </c>
      <c r="AR47" s="90" t="str">
        <f>VLOOKUP($AT47,Auswertung!$A$2:$B$17,2,FALSE)</f>
        <v>NMOS Z80 (Zilog Z80, Zilog Z08400 or similar NMOS CPU, Mosstek MK3880N, SGS/ST Z8400, Sharp LH0080A, KR1858VM1)</v>
      </c>
      <c r="AS47" s="1" t="s">
        <v>123</v>
      </c>
      <c r="AT47" t="str">
        <f t="shared" si="1"/>
        <v>0111</v>
      </c>
    </row>
    <row r="48" spans="1:46" ht="18.75">
      <c r="A48" s="22">
        <f t="shared" si="7"/>
        <v>6</v>
      </c>
      <c r="B48" s="23" t="s">
        <v>18</v>
      </c>
      <c r="C48" s="24" t="s">
        <v>28</v>
      </c>
      <c r="D48" s="25" t="s">
        <v>263</v>
      </c>
      <c r="E48" s="26" t="s">
        <v>29</v>
      </c>
      <c r="F48" s="26">
        <v>9305</v>
      </c>
      <c r="G48" s="26">
        <v>1993</v>
      </c>
      <c r="H48" s="102">
        <v>4</v>
      </c>
      <c r="I48" s="102">
        <v>4</v>
      </c>
      <c r="J48" s="102"/>
      <c r="K48" s="27"/>
      <c r="L48" s="74" t="s">
        <v>4</v>
      </c>
      <c r="M48" s="28"/>
      <c r="N48" s="98">
        <v>0</v>
      </c>
      <c r="O48" s="102">
        <v>0</v>
      </c>
      <c r="P48" s="102" t="s">
        <v>99</v>
      </c>
      <c r="Q48" s="102" t="s">
        <v>99</v>
      </c>
      <c r="R48" s="102">
        <v>0</v>
      </c>
      <c r="S48" s="113">
        <v>1</v>
      </c>
      <c r="T48" s="113">
        <v>1</v>
      </c>
      <c r="U48" s="141">
        <v>1</v>
      </c>
      <c r="V48" s="105"/>
      <c r="W48" s="114">
        <v>1</v>
      </c>
      <c r="X48" s="113">
        <v>1</v>
      </c>
      <c r="Y48" s="113">
        <v>1</v>
      </c>
      <c r="Z48" s="113">
        <v>1</v>
      </c>
      <c r="AA48" s="113">
        <v>1</v>
      </c>
      <c r="AB48" s="113">
        <v>1</v>
      </c>
      <c r="AC48" s="113">
        <v>1</v>
      </c>
      <c r="AD48" s="115">
        <v>1</v>
      </c>
      <c r="AE48" s="106" t="s">
        <v>106</v>
      </c>
      <c r="AF48" s="105" t="s">
        <v>115</v>
      </c>
      <c r="AG48" s="105" t="s">
        <v>115</v>
      </c>
      <c r="AH48" s="105"/>
      <c r="AI48" s="98">
        <v>0</v>
      </c>
      <c r="AJ48" s="102">
        <v>0</v>
      </c>
      <c r="AK48" s="113">
        <v>1</v>
      </c>
      <c r="AL48" s="102">
        <v>0</v>
      </c>
      <c r="AM48" s="113">
        <v>1</v>
      </c>
      <c r="AN48" s="102">
        <v>0</v>
      </c>
      <c r="AO48" s="102">
        <v>0</v>
      </c>
      <c r="AP48" s="103">
        <v>0</v>
      </c>
      <c r="AQ48" s="106" t="s">
        <v>108</v>
      </c>
      <c r="AR48" s="90" t="str">
        <f>VLOOKUP($AT48,Auswertung!$A$2:$B$17,2,FALSE)</f>
        <v>NMOS Z80 (Zilog Z80, Zilog Z08400 or similar NMOS CPU, Mosstek MK3880N, SGS/ST Z8400, Sharp LH0080A, KR1858VM1)</v>
      </c>
      <c r="AS48" s="1" t="s">
        <v>123</v>
      </c>
      <c r="AT48" t="str">
        <f t="shared" si="1"/>
        <v>0111</v>
      </c>
    </row>
    <row r="49" spans="1:46" ht="18.75">
      <c r="A49" s="39">
        <f t="shared" si="7"/>
        <v>7</v>
      </c>
      <c r="B49" s="23" t="s">
        <v>18</v>
      </c>
      <c r="C49" s="142" t="s">
        <v>28</v>
      </c>
      <c r="D49" s="25" t="s">
        <v>263</v>
      </c>
      <c r="E49" s="26" t="s">
        <v>29</v>
      </c>
      <c r="F49" s="26">
        <v>9341</v>
      </c>
      <c r="G49" s="26">
        <v>1993</v>
      </c>
      <c r="H49" s="102">
        <v>4</v>
      </c>
      <c r="I49" s="102">
        <v>4</v>
      </c>
      <c r="J49" s="102"/>
      <c r="K49" s="27"/>
      <c r="L49" s="74" t="s">
        <v>4</v>
      </c>
      <c r="M49" s="28"/>
      <c r="N49" s="22">
        <v>0</v>
      </c>
      <c r="O49" s="26">
        <v>0</v>
      </c>
      <c r="P49" s="26" t="s">
        <v>99</v>
      </c>
      <c r="Q49" s="26" t="s">
        <v>99</v>
      </c>
      <c r="R49" s="29">
        <v>1</v>
      </c>
      <c r="S49" s="26">
        <v>0</v>
      </c>
      <c r="T49" s="26">
        <v>0</v>
      </c>
      <c r="U49" s="26">
        <v>0</v>
      </c>
      <c r="V49" s="28"/>
      <c r="W49" s="65">
        <v>1</v>
      </c>
      <c r="X49" s="29">
        <v>1</v>
      </c>
      <c r="Y49" s="29">
        <v>1</v>
      </c>
      <c r="Z49" s="29">
        <v>1</v>
      </c>
      <c r="AA49" s="29">
        <v>1</v>
      </c>
      <c r="AB49" s="29">
        <v>1</v>
      </c>
      <c r="AC49" s="26">
        <v>0</v>
      </c>
      <c r="AD49" s="31">
        <v>1</v>
      </c>
      <c r="AE49" s="54" t="s">
        <v>129</v>
      </c>
      <c r="AF49" s="105"/>
      <c r="AG49" s="105"/>
      <c r="AH49" s="105"/>
      <c r="AI49" s="22">
        <v>0</v>
      </c>
      <c r="AJ49" s="26">
        <v>0</v>
      </c>
      <c r="AK49" s="113">
        <v>1</v>
      </c>
      <c r="AL49" s="26">
        <v>0</v>
      </c>
      <c r="AM49" s="26">
        <v>0</v>
      </c>
      <c r="AN49" s="26">
        <v>0</v>
      </c>
      <c r="AO49" s="26">
        <v>0</v>
      </c>
      <c r="AP49" s="38">
        <v>0</v>
      </c>
      <c r="AQ49" s="106" t="s">
        <v>203</v>
      </c>
      <c r="AR49" s="90" t="str">
        <f>VLOOKUP($AT49,Auswertung!$A$2:$B$17,2,FALSE)</f>
        <v>NEC D780C (NEC D780C, GoldStar Z8400, possibly KR1858VM1)</v>
      </c>
      <c r="AS49" s="1"/>
      <c r="AT49" t="str">
        <f t="shared" si="1"/>
        <v>1000</v>
      </c>
    </row>
    <row r="50" spans="1:46" ht="18.75">
      <c r="A50" s="22">
        <f t="shared" si="7"/>
        <v>8</v>
      </c>
      <c r="B50" s="23" t="s">
        <v>18</v>
      </c>
      <c r="C50" s="81" t="s">
        <v>33</v>
      </c>
      <c r="D50" s="25" t="s">
        <v>111</v>
      </c>
      <c r="E50" s="26" t="s">
        <v>29</v>
      </c>
      <c r="F50" s="26">
        <v>9641</v>
      </c>
      <c r="G50" s="26">
        <v>1996</v>
      </c>
      <c r="H50" s="102">
        <v>6</v>
      </c>
      <c r="I50" s="102">
        <v>5</v>
      </c>
      <c r="J50" s="102"/>
      <c r="K50" s="27"/>
      <c r="L50" s="74" t="s">
        <v>4</v>
      </c>
      <c r="M50" s="28"/>
      <c r="N50" s="98">
        <v>0</v>
      </c>
      <c r="O50" s="102">
        <v>0</v>
      </c>
      <c r="P50" s="102" t="s">
        <v>99</v>
      </c>
      <c r="Q50" s="102" t="s">
        <v>99</v>
      </c>
      <c r="R50" s="102">
        <v>0</v>
      </c>
      <c r="S50" s="113">
        <v>1</v>
      </c>
      <c r="T50" s="113">
        <v>1</v>
      </c>
      <c r="U50" s="141">
        <v>1</v>
      </c>
      <c r="V50" s="105"/>
      <c r="W50" s="114">
        <v>1</v>
      </c>
      <c r="X50" s="113">
        <v>1</v>
      </c>
      <c r="Y50" s="113">
        <v>1</v>
      </c>
      <c r="Z50" s="113">
        <v>1</v>
      </c>
      <c r="AA50" s="113">
        <v>1</v>
      </c>
      <c r="AB50" s="113">
        <v>1</v>
      </c>
      <c r="AC50" s="113">
        <v>1</v>
      </c>
      <c r="AD50" s="115">
        <v>1</v>
      </c>
      <c r="AE50" s="106" t="s">
        <v>106</v>
      </c>
      <c r="AF50" s="105" t="s">
        <v>115</v>
      </c>
      <c r="AG50" s="105" t="s">
        <v>115</v>
      </c>
      <c r="AH50" s="105"/>
      <c r="AI50" s="98">
        <v>0</v>
      </c>
      <c r="AJ50" s="102">
        <v>0</v>
      </c>
      <c r="AK50" s="113">
        <v>1</v>
      </c>
      <c r="AL50" s="102">
        <v>0</v>
      </c>
      <c r="AM50" s="113">
        <v>1</v>
      </c>
      <c r="AN50" s="102">
        <v>0</v>
      </c>
      <c r="AO50" s="102">
        <v>0</v>
      </c>
      <c r="AP50" s="103">
        <v>0</v>
      </c>
      <c r="AQ50" s="106" t="s">
        <v>108</v>
      </c>
      <c r="AR50" s="90" t="str">
        <f>VLOOKUP($AT50,Auswertung!$A$2:$B$17,2,FALSE)</f>
        <v>NMOS Z80 (Zilog Z80, Zilog Z08400 or similar NMOS CPU, Mosstek MK3880N, SGS/ST Z8400, Sharp LH0080A, KR1858VM1)</v>
      </c>
      <c r="AS50" s="1" t="s">
        <v>123</v>
      </c>
      <c r="AT50" t="str">
        <f t="shared" si="1"/>
        <v>0111</v>
      </c>
    </row>
    <row r="51" spans="1:46" ht="18.75">
      <c r="A51" s="22">
        <f t="shared" si="7"/>
        <v>9</v>
      </c>
      <c r="B51" s="23" t="s">
        <v>18</v>
      </c>
      <c r="C51" s="81" t="s">
        <v>33</v>
      </c>
      <c r="D51" s="25" t="s">
        <v>130</v>
      </c>
      <c r="E51" s="26"/>
      <c r="F51" s="26">
        <v>9006</v>
      </c>
      <c r="G51" s="26">
        <v>1990</v>
      </c>
      <c r="H51" s="102">
        <v>6</v>
      </c>
      <c r="I51" s="102">
        <v>5</v>
      </c>
      <c r="J51" s="102"/>
      <c r="K51" s="27"/>
      <c r="L51" s="74" t="s">
        <v>4</v>
      </c>
      <c r="M51" s="28"/>
      <c r="N51" s="22">
        <v>0</v>
      </c>
      <c r="O51" s="26">
        <v>0</v>
      </c>
      <c r="P51" s="26" t="s">
        <v>99</v>
      </c>
      <c r="Q51" s="26" t="s">
        <v>99</v>
      </c>
      <c r="R51" s="26">
        <v>0</v>
      </c>
      <c r="S51" s="29">
        <v>1</v>
      </c>
      <c r="T51" s="29">
        <v>1</v>
      </c>
      <c r="U51" s="31">
        <v>1</v>
      </c>
      <c r="V51" s="28"/>
      <c r="W51" s="65">
        <v>1</v>
      </c>
      <c r="X51" s="29">
        <v>1</v>
      </c>
      <c r="Y51" s="29">
        <v>1</v>
      </c>
      <c r="Z51" s="29">
        <v>1</v>
      </c>
      <c r="AA51" s="29">
        <v>1</v>
      </c>
      <c r="AB51" s="29">
        <v>1</v>
      </c>
      <c r="AC51" s="29">
        <v>1</v>
      </c>
      <c r="AD51" s="31">
        <v>1</v>
      </c>
      <c r="AE51" s="54" t="s">
        <v>106</v>
      </c>
      <c r="AF51" s="28" t="s">
        <v>115</v>
      </c>
      <c r="AG51" s="28" t="s">
        <v>116</v>
      </c>
      <c r="AH51" s="28"/>
      <c r="AI51" s="22"/>
      <c r="AJ51" s="26"/>
      <c r="AK51" s="26"/>
      <c r="AL51" s="26"/>
      <c r="AM51" s="26"/>
      <c r="AN51" s="26"/>
      <c r="AO51" s="26"/>
      <c r="AP51" s="38"/>
      <c r="AQ51" s="54"/>
      <c r="AR51" s="90" t="str">
        <f>VLOOKUP($AT51,Auswertung!$A$2:$B$17,2,FALSE)</f>
        <v>NMOS Z80 (Zilog Z80, Zilog Z08400 or similar NMOS CPU, Mosstek MK3880N, SGS/ST Z8400, Sharp LH0080A, KR1858VM1)</v>
      </c>
      <c r="AS51" s="1" t="s">
        <v>123</v>
      </c>
      <c r="AT51" t="str">
        <f t="shared" si="1"/>
        <v>0111</v>
      </c>
    </row>
    <row r="52" spans="1:46" ht="18.75">
      <c r="A52" s="39">
        <f t="shared" si="7"/>
        <v>10</v>
      </c>
      <c r="B52" s="23" t="s">
        <v>18</v>
      </c>
      <c r="C52" s="81" t="s">
        <v>28</v>
      </c>
      <c r="D52" s="25"/>
      <c r="E52" s="26"/>
      <c r="F52" s="26">
        <v>8640</v>
      </c>
      <c r="G52" s="26">
        <v>1986</v>
      </c>
      <c r="H52" s="102">
        <v>4</v>
      </c>
      <c r="I52" s="102">
        <v>4</v>
      </c>
      <c r="J52" s="102"/>
      <c r="K52" s="27"/>
      <c r="L52" s="74" t="s">
        <v>4</v>
      </c>
      <c r="M52" s="28"/>
      <c r="N52" s="22">
        <v>0</v>
      </c>
      <c r="O52" s="26">
        <v>0</v>
      </c>
      <c r="P52" s="26" t="s">
        <v>99</v>
      </c>
      <c r="Q52" s="26" t="s">
        <v>99</v>
      </c>
      <c r="R52" s="29">
        <v>1</v>
      </c>
      <c r="S52" s="26">
        <v>0</v>
      </c>
      <c r="T52" s="26">
        <v>0</v>
      </c>
      <c r="U52" s="26">
        <v>0</v>
      </c>
      <c r="V52" s="28"/>
      <c r="W52" s="65">
        <v>1</v>
      </c>
      <c r="X52" s="29">
        <v>1</v>
      </c>
      <c r="Y52" s="29">
        <v>1</v>
      </c>
      <c r="Z52" s="29">
        <v>1</v>
      </c>
      <c r="AA52" s="29">
        <v>1</v>
      </c>
      <c r="AB52" s="29">
        <v>1</v>
      </c>
      <c r="AC52" s="26">
        <v>0</v>
      </c>
      <c r="AD52" s="31">
        <v>1</v>
      </c>
      <c r="AE52" s="54" t="s">
        <v>129</v>
      </c>
      <c r="AF52" s="28" t="s">
        <v>128</v>
      </c>
      <c r="AG52" s="28" t="s">
        <v>127</v>
      </c>
      <c r="AH52" s="28"/>
      <c r="AI52" s="22"/>
      <c r="AJ52" s="26"/>
      <c r="AK52" s="26"/>
      <c r="AL52" s="26"/>
      <c r="AM52" s="26"/>
      <c r="AN52" s="26"/>
      <c r="AO52" s="26"/>
      <c r="AP52" s="38"/>
      <c r="AQ52" s="54"/>
      <c r="AR52" s="90" t="str">
        <f>VLOOKUP($AT52,Auswertung!$A$2:$B$17,2,FALSE)</f>
        <v>NEC D780C (NEC D780C, GoldStar Z8400, possibly KR1858VM1)</v>
      </c>
      <c r="AS52" s="1" t="s">
        <v>123</v>
      </c>
      <c r="AT52" t="str">
        <f t="shared" si="1"/>
        <v>1000</v>
      </c>
    </row>
    <row r="53" spans="1:46" ht="18.75">
      <c r="AS53" s="1" t="s">
        <v>123</v>
      </c>
      <c r="AT53" t="str">
        <f t="shared" si="1"/>
        <v/>
      </c>
    </row>
    <row r="54" spans="1:46" ht="19.5" thickBot="1">
      <c r="AS54" s="1"/>
    </row>
    <row r="55" spans="1:46" ht="19.5" thickBot="1">
      <c r="A55" s="40"/>
      <c r="B55" s="167" t="s">
        <v>112</v>
      </c>
      <c r="C55" s="167"/>
      <c r="D55" s="41"/>
      <c r="E55" s="42"/>
      <c r="F55" s="42"/>
      <c r="G55" s="42"/>
      <c r="H55" s="138" t="s">
        <v>288</v>
      </c>
      <c r="I55" s="42"/>
      <c r="J55" s="42"/>
      <c r="K55" s="42"/>
      <c r="L55" s="42"/>
      <c r="M55" s="46"/>
      <c r="N55" s="47" t="s">
        <v>97</v>
      </c>
      <c r="O55" s="48" t="s">
        <v>98</v>
      </c>
      <c r="P55" s="48" t="s">
        <v>99</v>
      </c>
      <c r="Q55" s="48" t="s">
        <v>99</v>
      </c>
      <c r="R55" s="48" t="s">
        <v>101</v>
      </c>
      <c r="S55" s="48" t="s">
        <v>101</v>
      </c>
      <c r="T55" s="48" t="s">
        <v>101</v>
      </c>
      <c r="U55" s="49" t="s">
        <v>101</v>
      </c>
      <c r="V55" s="50"/>
      <c r="W55" s="168" t="s">
        <v>102</v>
      </c>
      <c r="X55" s="169"/>
      <c r="Y55" s="169"/>
      <c r="Z55" s="169"/>
      <c r="AA55" s="169"/>
      <c r="AB55" s="169"/>
      <c r="AC55" s="169"/>
      <c r="AD55" s="169"/>
      <c r="AE55" s="55"/>
      <c r="AF55" s="86" t="s">
        <v>121</v>
      </c>
      <c r="AG55" s="86" t="s">
        <v>120</v>
      </c>
      <c r="AH55" s="57"/>
      <c r="AI55" s="170" t="s">
        <v>107</v>
      </c>
      <c r="AJ55" s="171"/>
      <c r="AK55" s="171"/>
      <c r="AL55" s="171"/>
      <c r="AM55" s="171"/>
      <c r="AN55" s="171"/>
      <c r="AO55" s="171"/>
      <c r="AP55" s="171"/>
      <c r="AQ55" s="58"/>
      <c r="AR55" s="87" t="s">
        <v>122</v>
      </c>
      <c r="AS55" s="1" t="s">
        <v>123</v>
      </c>
      <c r="AT55" t="str">
        <f t="shared" si="1"/>
        <v>tttt</v>
      </c>
    </row>
    <row r="56" spans="1:46" ht="19.5" thickBot="1">
      <c r="A56" s="2"/>
      <c r="B56" s="3"/>
      <c r="C56" s="4"/>
      <c r="D56" s="4"/>
      <c r="E56" s="5"/>
      <c r="F56" s="5"/>
      <c r="G56" s="5"/>
      <c r="H56" s="5" t="s">
        <v>287</v>
      </c>
      <c r="I56" s="5" t="s">
        <v>286</v>
      </c>
      <c r="J56" s="5" t="s">
        <v>285</v>
      </c>
      <c r="K56" s="5"/>
      <c r="L56" s="5"/>
      <c r="M56" s="11" t="s">
        <v>100</v>
      </c>
      <c r="N56" s="8">
        <v>7</v>
      </c>
      <c r="O56" s="8">
        <v>6</v>
      </c>
      <c r="P56" s="8">
        <v>5</v>
      </c>
      <c r="Q56" s="8">
        <v>4</v>
      </c>
      <c r="R56" s="8">
        <v>3</v>
      </c>
      <c r="S56" s="8">
        <v>2</v>
      </c>
      <c r="T56" s="8">
        <v>1</v>
      </c>
      <c r="U56" s="9">
        <v>0</v>
      </c>
      <c r="V56" s="12" t="s">
        <v>100</v>
      </c>
      <c r="W56" s="13">
        <v>7</v>
      </c>
      <c r="X56" s="13">
        <v>6</v>
      </c>
      <c r="Y56" s="13">
        <v>5</v>
      </c>
      <c r="Z56" s="13">
        <v>4</v>
      </c>
      <c r="AA56" s="13">
        <v>3</v>
      </c>
      <c r="AB56" s="13">
        <v>2</v>
      </c>
      <c r="AC56" s="13">
        <v>1</v>
      </c>
      <c r="AD56" s="35">
        <v>0</v>
      </c>
      <c r="AE56" s="52" t="s">
        <v>103</v>
      </c>
      <c r="AF56" s="86" t="s">
        <v>103</v>
      </c>
      <c r="AG56" s="86" t="s">
        <v>103</v>
      </c>
      <c r="AH56" s="59" t="s">
        <v>100</v>
      </c>
      <c r="AI56" s="60">
        <v>7</v>
      </c>
      <c r="AJ56" s="60">
        <v>6</v>
      </c>
      <c r="AK56" s="60">
        <v>5</v>
      </c>
      <c r="AL56" s="60">
        <v>4</v>
      </c>
      <c r="AM56" s="60">
        <v>3</v>
      </c>
      <c r="AN56" s="60">
        <v>2</v>
      </c>
      <c r="AO56" s="60">
        <v>1</v>
      </c>
      <c r="AP56" s="61">
        <v>0</v>
      </c>
      <c r="AQ56" s="62" t="s">
        <v>103</v>
      </c>
      <c r="AR56" s="88"/>
      <c r="AS56" s="1" t="s">
        <v>123</v>
      </c>
      <c r="AT56" t="str">
        <f t="shared" si="1"/>
        <v>3210</v>
      </c>
    </row>
    <row r="57" spans="1:46" ht="18.75">
      <c r="A57" s="14">
        <v>1</v>
      </c>
      <c r="B57" s="76" t="s">
        <v>22</v>
      </c>
      <c r="C57" s="80" t="s">
        <v>53</v>
      </c>
      <c r="D57" s="78" t="s">
        <v>3</v>
      </c>
      <c r="E57" s="18" t="s">
        <v>36</v>
      </c>
      <c r="F57" s="18" t="s">
        <v>54</v>
      </c>
      <c r="G57" s="18">
        <v>1978</v>
      </c>
      <c r="H57" s="102">
        <v>2.5</v>
      </c>
      <c r="I57" s="102">
        <v>2</v>
      </c>
      <c r="J57" s="102"/>
      <c r="K57" s="27"/>
      <c r="L57" s="70" t="s">
        <v>4</v>
      </c>
      <c r="M57" s="19"/>
      <c r="N57" s="14"/>
      <c r="O57" s="18"/>
      <c r="P57" s="18"/>
      <c r="Q57" s="18"/>
      <c r="R57" s="18"/>
      <c r="S57" s="18"/>
      <c r="T57" s="18"/>
      <c r="U57" s="18"/>
      <c r="V57" s="19"/>
      <c r="W57" s="162"/>
      <c r="X57" s="163"/>
      <c r="Y57" s="163"/>
      <c r="Z57" s="163"/>
      <c r="AA57" s="163"/>
      <c r="AB57" s="163"/>
      <c r="AC57" s="163"/>
      <c r="AD57" s="164"/>
      <c r="AE57" s="54"/>
      <c r="AF57" s="28"/>
      <c r="AG57" s="28"/>
      <c r="AH57" s="28"/>
      <c r="AI57" s="22"/>
      <c r="AJ57" s="26"/>
      <c r="AK57" s="163"/>
      <c r="AL57" s="26"/>
      <c r="AM57" s="163"/>
      <c r="AN57" s="26"/>
      <c r="AO57" s="26"/>
      <c r="AP57" s="38"/>
      <c r="AQ57" s="54"/>
      <c r="AR57" s="91" t="e">
        <f>VLOOKUP($AT57,Auswertung!$A$2:$B$17,2,FALSE)</f>
        <v>#N/A</v>
      </c>
      <c r="AS57" s="1" t="s">
        <v>123</v>
      </c>
      <c r="AT57" t="str">
        <f t="shared" si="1"/>
        <v/>
      </c>
    </row>
    <row r="58" spans="1:46" ht="18.75">
      <c r="A58" s="22">
        <f>A57+1</f>
        <v>2</v>
      </c>
      <c r="B58" s="77" t="s">
        <v>22</v>
      </c>
      <c r="C58" s="81" t="s">
        <v>50</v>
      </c>
      <c r="D58" s="79" t="s">
        <v>3</v>
      </c>
      <c r="E58" s="26" t="s">
        <v>36</v>
      </c>
      <c r="F58" s="26" t="s">
        <v>55</v>
      </c>
      <c r="G58" s="26">
        <v>1979</v>
      </c>
      <c r="H58" s="102">
        <v>4</v>
      </c>
      <c r="I58" s="102">
        <v>4</v>
      </c>
      <c r="J58" s="102"/>
      <c r="K58" s="27"/>
      <c r="L58" s="71" t="s">
        <v>4</v>
      </c>
      <c r="M58" s="28"/>
      <c r="N58" s="22"/>
      <c r="O58" s="26"/>
      <c r="P58" s="26"/>
      <c r="Q58" s="26"/>
      <c r="R58" s="26"/>
      <c r="S58" s="26"/>
      <c r="T58" s="26"/>
      <c r="U58" s="26"/>
      <c r="V58" s="28"/>
      <c r="W58" s="162"/>
      <c r="X58" s="163"/>
      <c r="Y58" s="163"/>
      <c r="Z58" s="163"/>
      <c r="AA58" s="163"/>
      <c r="AB58" s="163"/>
      <c r="AC58" s="163"/>
      <c r="AD58" s="164"/>
      <c r="AE58" s="54"/>
      <c r="AF58" s="28"/>
      <c r="AG58" s="28"/>
      <c r="AH58" s="28"/>
      <c r="AI58" s="22"/>
      <c r="AJ58" s="26"/>
      <c r="AK58" s="163"/>
      <c r="AL58" s="26"/>
      <c r="AM58" s="163"/>
      <c r="AN58" s="26"/>
      <c r="AO58" s="26"/>
      <c r="AP58" s="38"/>
      <c r="AQ58" s="54"/>
      <c r="AR58" s="90" t="e">
        <f>VLOOKUP($AT58,Auswertung!$A$2:$B$17,2,FALSE)</f>
        <v>#N/A</v>
      </c>
      <c r="AS58" s="1" t="s">
        <v>123</v>
      </c>
      <c r="AT58" t="str">
        <f t="shared" si="1"/>
        <v/>
      </c>
    </row>
    <row r="59" spans="1:46" ht="18.75">
      <c r="A59" s="22">
        <f t="shared" ref="A59:A75" si="8">A58+1</f>
        <v>3</v>
      </c>
      <c r="B59" s="77" t="s">
        <v>22</v>
      </c>
      <c r="C59" s="81" t="s">
        <v>56</v>
      </c>
      <c r="D59" s="79" t="s">
        <v>3</v>
      </c>
      <c r="E59" s="26" t="s">
        <v>36</v>
      </c>
      <c r="F59" s="26" t="s">
        <v>59</v>
      </c>
      <c r="G59" s="26">
        <v>1979</v>
      </c>
      <c r="H59" s="102">
        <v>2.5</v>
      </c>
      <c r="I59" s="102">
        <v>2</v>
      </c>
      <c r="J59" s="102"/>
      <c r="K59" s="27"/>
      <c r="L59" s="74" t="s">
        <v>4</v>
      </c>
      <c r="M59" s="28"/>
      <c r="N59" s="22"/>
      <c r="O59" s="26"/>
      <c r="P59" s="26"/>
      <c r="Q59" s="26"/>
      <c r="R59" s="26"/>
      <c r="S59" s="26"/>
      <c r="T59" s="26"/>
      <c r="U59" s="27"/>
      <c r="V59" s="28"/>
      <c r="W59" s="162"/>
      <c r="X59" s="163"/>
      <c r="Y59" s="163"/>
      <c r="Z59" s="163"/>
      <c r="AA59" s="163"/>
      <c r="AB59" s="163"/>
      <c r="AC59" s="163"/>
      <c r="AD59" s="164"/>
      <c r="AE59" s="54"/>
      <c r="AF59" s="28"/>
      <c r="AG59" s="28"/>
      <c r="AH59" s="28"/>
      <c r="AI59" s="22"/>
      <c r="AJ59" s="26"/>
      <c r="AK59" s="163"/>
      <c r="AL59" s="26"/>
      <c r="AM59" s="163"/>
      <c r="AN59" s="26"/>
      <c r="AO59" s="26"/>
      <c r="AP59" s="38"/>
      <c r="AQ59" s="54"/>
      <c r="AR59" s="90" t="e">
        <f>VLOOKUP($AT59,Auswertung!$A$2:$B$17,2,FALSE)</f>
        <v>#N/A</v>
      </c>
      <c r="AS59" s="1" t="s">
        <v>123</v>
      </c>
      <c r="AT59" t="str">
        <f t="shared" si="1"/>
        <v/>
      </c>
    </row>
    <row r="60" spans="1:46" ht="18.75">
      <c r="A60" s="22">
        <f t="shared" si="8"/>
        <v>4</v>
      </c>
      <c r="B60" s="77" t="s">
        <v>22</v>
      </c>
      <c r="C60" s="81" t="s">
        <v>56</v>
      </c>
      <c r="D60" s="79" t="s">
        <v>3</v>
      </c>
      <c r="E60" s="26" t="s">
        <v>36</v>
      </c>
      <c r="F60" s="26" t="s">
        <v>57</v>
      </c>
      <c r="G60" s="26">
        <v>1980</v>
      </c>
      <c r="H60" s="102">
        <v>2.5</v>
      </c>
      <c r="I60" s="102">
        <v>2</v>
      </c>
      <c r="J60" s="102"/>
      <c r="K60" s="27"/>
      <c r="L60" s="74" t="s">
        <v>4</v>
      </c>
      <c r="M60" s="28"/>
      <c r="N60" s="22"/>
      <c r="O60" s="26"/>
      <c r="P60" s="26"/>
      <c r="Q60" s="26"/>
      <c r="R60" s="26"/>
      <c r="S60" s="26"/>
      <c r="T60" s="26"/>
      <c r="U60" s="27"/>
      <c r="V60" s="28"/>
      <c r="W60" s="162"/>
      <c r="X60" s="163"/>
      <c r="Y60" s="163"/>
      <c r="Z60" s="163"/>
      <c r="AA60" s="163"/>
      <c r="AB60" s="163"/>
      <c r="AC60" s="163"/>
      <c r="AD60" s="164"/>
      <c r="AE60" s="54"/>
      <c r="AF60" s="28"/>
      <c r="AG60" s="28"/>
      <c r="AH60" s="28"/>
      <c r="AI60" s="22"/>
      <c r="AJ60" s="26"/>
      <c r="AK60" s="163"/>
      <c r="AL60" s="26"/>
      <c r="AM60" s="163"/>
      <c r="AN60" s="26"/>
      <c r="AO60" s="26"/>
      <c r="AP60" s="38"/>
      <c r="AQ60" s="54"/>
      <c r="AR60" s="90" t="e">
        <f>VLOOKUP($AT60,Auswertung!$A$2:$B$17,2,FALSE)</f>
        <v>#N/A</v>
      </c>
      <c r="AS60" s="1" t="s">
        <v>123</v>
      </c>
      <c r="AT60" t="str">
        <f t="shared" si="1"/>
        <v/>
      </c>
    </row>
    <row r="61" spans="1:46" ht="18.75">
      <c r="A61" s="22">
        <f t="shared" si="8"/>
        <v>5</v>
      </c>
      <c r="B61" s="77" t="s">
        <v>22</v>
      </c>
      <c r="C61" s="92" t="s">
        <v>65</v>
      </c>
      <c r="D61" s="79" t="s">
        <v>8</v>
      </c>
      <c r="E61" s="26" t="s">
        <v>36</v>
      </c>
      <c r="F61" s="26" t="s">
        <v>52</v>
      </c>
      <c r="G61" s="26">
        <v>1980</v>
      </c>
      <c r="H61" s="102">
        <v>4</v>
      </c>
      <c r="I61" s="102">
        <v>4</v>
      </c>
      <c r="J61" s="102"/>
      <c r="K61" s="27"/>
      <c r="L61" s="74" t="s">
        <v>4</v>
      </c>
      <c r="M61" s="28"/>
      <c r="N61" s="22"/>
      <c r="O61" s="26"/>
      <c r="P61" s="26"/>
      <c r="Q61" s="26"/>
      <c r="R61" s="26"/>
      <c r="S61" s="26"/>
      <c r="T61" s="26"/>
      <c r="U61" s="27"/>
      <c r="V61" s="28"/>
      <c r="W61" s="162"/>
      <c r="X61" s="163"/>
      <c r="Y61" s="163"/>
      <c r="Z61" s="163"/>
      <c r="AA61" s="163"/>
      <c r="AB61" s="163"/>
      <c r="AC61" s="163"/>
      <c r="AD61" s="164"/>
      <c r="AE61" s="54"/>
      <c r="AF61" s="28"/>
      <c r="AG61" s="28"/>
      <c r="AH61" s="28"/>
      <c r="AI61" s="22"/>
      <c r="AJ61" s="26"/>
      <c r="AK61" s="163"/>
      <c r="AL61" s="26"/>
      <c r="AM61" s="163"/>
      <c r="AN61" s="26"/>
      <c r="AO61" s="26"/>
      <c r="AP61" s="38"/>
      <c r="AQ61" s="54"/>
      <c r="AR61" s="90" t="e">
        <f>VLOOKUP($AT61,Auswertung!$A$2:$B$17,2,FALSE)</f>
        <v>#N/A</v>
      </c>
      <c r="AS61" s="1" t="s">
        <v>123</v>
      </c>
      <c r="AT61" t="str">
        <f t="shared" si="1"/>
        <v/>
      </c>
    </row>
    <row r="62" spans="1:46" ht="18.75">
      <c r="A62" s="22">
        <f t="shared" si="8"/>
        <v>6</v>
      </c>
      <c r="B62" s="77" t="s">
        <v>22</v>
      </c>
      <c r="C62" s="81" t="s">
        <v>63</v>
      </c>
      <c r="D62" s="79" t="s">
        <v>3</v>
      </c>
      <c r="E62" s="26" t="s">
        <v>36</v>
      </c>
      <c r="F62" s="26" t="s">
        <v>64</v>
      </c>
      <c r="G62" s="26">
        <v>1980</v>
      </c>
      <c r="H62" s="102">
        <v>4</v>
      </c>
      <c r="I62" s="102">
        <v>4</v>
      </c>
      <c r="J62" s="102"/>
      <c r="K62" s="27"/>
      <c r="L62" s="74" t="s">
        <v>4</v>
      </c>
      <c r="M62" s="28"/>
      <c r="N62" s="22"/>
      <c r="O62" s="26"/>
      <c r="P62" s="26"/>
      <c r="Q62" s="26"/>
      <c r="R62" s="26"/>
      <c r="S62" s="26"/>
      <c r="T62" s="26"/>
      <c r="U62" s="26"/>
      <c r="V62" s="28"/>
      <c r="W62" s="162"/>
      <c r="X62" s="163"/>
      <c r="Y62" s="163"/>
      <c r="Z62" s="163"/>
      <c r="AA62" s="163"/>
      <c r="AB62" s="163"/>
      <c r="AC62" s="163"/>
      <c r="AD62" s="164"/>
      <c r="AE62" s="54"/>
      <c r="AF62" s="28"/>
      <c r="AG62" s="28"/>
      <c r="AH62" s="28"/>
      <c r="AI62" s="22"/>
      <c r="AJ62" s="26"/>
      <c r="AK62" s="163"/>
      <c r="AL62" s="26"/>
      <c r="AM62" s="163"/>
      <c r="AN62" s="26"/>
      <c r="AO62" s="26"/>
      <c r="AP62" s="38"/>
      <c r="AQ62" s="54"/>
      <c r="AR62" s="90" t="e">
        <f>VLOOKUP($AT62,Auswertung!$A$2:$B$17,2,FALSE)</f>
        <v>#N/A</v>
      </c>
      <c r="AS62" s="1" t="s">
        <v>123</v>
      </c>
      <c r="AT62" t="str">
        <f t="shared" si="1"/>
        <v/>
      </c>
    </row>
    <row r="63" spans="1:46" ht="18.75">
      <c r="A63" s="22">
        <f t="shared" si="8"/>
        <v>7</v>
      </c>
      <c r="B63" s="77" t="s">
        <v>22</v>
      </c>
      <c r="C63" s="81" t="s">
        <v>56</v>
      </c>
      <c r="D63" s="82" t="s">
        <v>3</v>
      </c>
      <c r="E63" s="26" t="s">
        <v>36</v>
      </c>
      <c r="F63" s="26">
        <v>102</v>
      </c>
      <c r="G63" s="26">
        <v>1981</v>
      </c>
      <c r="H63" s="102">
        <v>2.5</v>
      </c>
      <c r="I63" s="102">
        <v>2</v>
      </c>
      <c r="J63" s="102"/>
      <c r="K63" s="27"/>
      <c r="L63" s="74" t="s">
        <v>4</v>
      </c>
      <c r="M63" s="28"/>
      <c r="N63" s="22"/>
      <c r="O63" s="26"/>
      <c r="P63" s="26"/>
      <c r="Q63" s="26"/>
      <c r="R63" s="26"/>
      <c r="S63" s="26"/>
      <c r="T63" s="26"/>
      <c r="U63" s="26"/>
      <c r="V63" s="28"/>
      <c r="W63" s="162"/>
      <c r="X63" s="163"/>
      <c r="Y63" s="163"/>
      <c r="Z63" s="163"/>
      <c r="AA63" s="163"/>
      <c r="AB63" s="163"/>
      <c r="AC63" s="163"/>
      <c r="AD63" s="164"/>
      <c r="AE63" s="54"/>
      <c r="AF63" s="28"/>
      <c r="AG63" s="28"/>
      <c r="AH63" s="28"/>
      <c r="AI63" s="22"/>
      <c r="AJ63" s="26"/>
      <c r="AK63" s="163"/>
      <c r="AL63" s="26"/>
      <c r="AM63" s="163"/>
      <c r="AN63" s="26"/>
      <c r="AO63" s="26"/>
      <c r="AP63" s="38"/>
      <c r="AQ63" s="54"/>
      <c r="AR63" s="90" t="e">
        <f>VLOOKUP($AT63,Auswertung!$A$2:$B$17,2,FALSE)</f>
        <v>#N/A</v>
      </c>
      <c r="AS63" s="1" t="s">
        <v>123</v>
      </c>
      <c r="AT63" t="str">
        <f t="shared" si="1"/>
        <v/>
      </c>
    </row>
    <row r="64" spans="1:46" ht="18.75">
      <c r="A64" s="22">
        <f t="shared" si="8"/>
        <v>8</v>
      </c>
      <c r="B64" s="77" t="s">
        <v>48</v>
      </c>
      <c r="C64" s="81" t="s">
        <v>63</v>
      </c>
      <c r="D64" s="79" t="s">
        <v>3</v>
      </c>
      <c r="E64" s="26" t="s">
        <v>36</v>
      </c>
      <c r="F64" s="26">
        <v>124</v>
      </c>
      <c r="G64" s="26">
        <v>1981</v>
      </c>
      <c r="H64" s="102">
        <v>4</v>
      </c>
      <c r="I64" s="102">
        <v>4</v>
      </c>
      <c r="J64" s="102"/>
      <c r="K64" s="27"/>
      <c r="L64" s="74" t="s">
        <v>4</v>
      </c>
      <c r="M64" s="28"/>
      <c r="N64" s="22"/>
      <c r="O64" s="26"/>
      <c r="P64" s="26"/>
      <c r="Q64" s="26"/>
      <c r="R64" s="26"/>
      <c r="S64" s="26"/>
      <c r="T64" s="26"/>
      <c r="U64" s="27"/>
      <c r="V64" s="28"/>
      <c r="W64" s="162"/>
      <c r="X64" s="163"/>
      <c r="Y64" s="163"/>
      <c r="Z64" s="163"/>
      <c r="AA64" s="163"/>
      <c r="AB64" s="163"/>
      <c r="AC64" s="163"/>
      <c r="AD64" s="164"/>
      <c r="AE64" s="54"/>
      <c r="AF64" s="28"/>
      <c r="AG64" s="28"/>
      <c r="AH64" s="28"/>
      <c r="AI64" s="22"/>
      <c r="AJ64" s="26"/>
      <c r="AK64" s="163"/>
      <c r="AL64" s="26"/>
      <c r="AM64" s="163"/>
      <c r="AN64" s="26"/>
      <c r="AO64" s="26"/>
      <c r="AP64" s="38"/>
      <c r="AQ64" s="54"/>
      <c r="AR64" s="90" t="e">
        <f>VLOOKUP($AT64,Auswertung!$A$2:$B$17,2,FALSE)</f>
        <v>#N/A</v>
      </c>
      <c r="AS64" s="1" t="s">
        <v>123</v>
      </c>
      <c r="AT64" t="str">
        <f t="shared" si="1"/>
        <v/>
      </c>
    </row>
    <row r="65" spans="1:46" ht="18.75">
      <c r="A65" s="22">
        <f t="shared" si="8"/>
        <v>9</v>
      </c>
      <c r="B65" s="77" t="s">
        <v>48</v>
      </c>
      <c r="C65" s="81" t="s">
        <v>56</v>
      </c>
      <c r="D65" s="79" t="s">
        <v>3</v>
      </c>
      <c r="E65" s="26" t="s">
        <v>36</v>
      </c>
      <c r="F65" s="26">
        <v>129</v>
      </c>
      <c r="G65" s="26">
        <v>1981</v>
      </c>
      <c r="H65" s="102">
        <v>2.5</v>
      </c>
      <c r="I65" s="102">
        <v>2</v>
      </c>
      <c r="J65" s="102"/>
      <c r="K65" s="27"/>
      <c r="L65" s="74" t="s">
        <v>4</v>
      </c>
      <c r="M65" s="28"/>
      <c r="N65" s="22"/>
      <c r="O65" s="26"/>
      <c r="P65" s="26"/>
      <c r="Q65" s="26"/>
      <c r="R65" s="26"/>
      <c r="S65" s="26"/>
      <c r="T65" s="26"/>
      <c r="U65" s="27"/>
      <c r="V65" s="28"/>
      <c r="W65" s="162"/>
      <c r="X65" s="163"/>
      <c r="Y65" s="163"/>
      <c r="Z65" s="163"/>
      <c r="AA65" s="163"/>
      <c r="AB65" s="163"/>
      <c r="AC65" s="163"/>
      <c r="AD65" s="164"/>
      <c r="AE65" s="54"/>
      <c r="AF65" s="28"/>
      <c r="AG65" s="28"/>
      <c r="AH65" s="28"/>
      <c r="AI65" s="22"/>
      <c r="AJ65" s="26"/>
      <c r="AK65" s="163"/>
      <c r="AL65" s="26"/>
      <c r="AM65" s="163"/>
      <c r="AN65" s="26"/>
      <c r="AO65" s="26"/>
      <c r="AP65" s="38"/>
      <c r="AQ65" s="54"/>
      <c r="AR65" s="90" t="e">
        <f>VLOOKUP($AT65,Auswertung!$A$2:$B$17,2,FALSE)</f>
        <v>#N/A</v>
      </c>
      <c r="AS65" s="1" t="s">
        <v>123</v>
      </c>
      <c r="AT65" t="str">
        <f t="shared" si="1"/>
        <v/>
      </c>
    </row>
    <row r="66" spans="1:46" ht="18.75">
      <c r="A66" s="22">
        <f t="shared" si="8"/>
        <v>10</v>
      </c>
      <c r="B66" s="77" t="s">
        <v>48</v>
      </c>
      <c r="C66" s="81" t="s">
        <v>9</v>
      </c>
      <c r="D66" s="79" t="s">
        <v>10</v>
      </c>
      <c r="E66" s="26" t="s">
        <v>36</v>
      </c>
      <c r="F66" s="26">
        <v>133</v>
      </c>
      <c r="G66" s="26">
        <v>1981</v>
      </c>
      <c r="H66" s="102">
        <v>2.5</v>
      </c>
      <c r="I66" s="102">
        <v>2</v>
      </c>
      <c r="J66" s="102"/>
      <c r="K66" s="27"/>
      <c r="L66" s="74" t="s">
        <v>4</v>
      </c>
      <c r="M66" s="28"/>
      <c r="N66" s="22"/>
      <c r="O66" s="26"/>
      <c r="P66" s="26"/>
      <c r="Q66" s="26"/>
      <c r="R66" s="26"/>
      <c r="S66" s="26"/>
      <c r="T66" s="26"/>
      <c r="U66" s="27"/>
      <c r="V66" s="28"/>
      <c r="W66" s="162"/>
      <c r="X66" s="163"/>
      <c r="Y66" s="163"/>
      <c r="Z66" s="163"/>
      <c r="AA66" s="163"/>
      <c r="AB66" s="163"/>
      <c r="AC66" s="163"/>
      <c r="AD66" s="164"/>
      <c r="AE66" s="54"/>
      <c r="AF66" s="28"/>
      <c r="AG66" s="28"/>
      <c r="AH66" s="28"/>
      <c r="AI66" s="22"/>
      <c r="AJ66" s="26"/>
      <c r="AK66" s="163"/>
      <c r="AL66" s="26"/>
      <c r="AM66" s="163"/>
      <c r="AN66" s="26"/>
      <c r="AO66" s="26"/>
      <c r="AP66" s="38"/>
      <c r="AQ66" s="54"/>
      <c r="AR66" s="90" t="e">
        <f>VLOOKUP($AT66,Auswertung!$A$2:$B$17,2,FALSE)</f>
        <v>#N/A</v>
      </c>
      <c r="AS66" s="1" t="s">
        <v>123</v>
      </c>
      <c r="AT66" t="str">
        <f t="shared" si="1"/>
        <v/>
      </c>
    </row>
    <row r="67" spans="1:46" ht="18.75">
      <c r="A67" s="22">
        <f t="shared" si="8"/>
        <v>11</v>
      </c>
      <c r="B67" s="77" t="s">
        <v>48</v>
      </c>
      <c r="C67" s="92" t="s">
        <v>49</v>
      </c>
      <c r="D67" s="79" t="s">
        <v>1</v>
      </c>
      <c r="E67" s="26" t="s">
        <v>36</v>
      </c>
      <c r="F67" s="26">
        <v>18236</v>
      </c>
      <c r="G67" s="26">
        <v>1982</v>
      </c>
      <c r="H67" s="102">
        <v>4</v>
      </c>
      <c r="I67" s="102">
        <v>4</v>
      </c>
      <c r="J67" s="102"/>
      <c r="K67" s="27"/>
      <c r="L67" s="74" t="s">
        <v>4</v>
      </c>
      <c r="M67" s="28"/>
      <c r="N67" s="22"/>
      <c r="O67" s="26"/>
      <c r="P67" s="26"/>
      <c r="Q67" s="26"/>
      <c r="R67" s="26"/>
      <c r="S67" s="26"/>
      <c r="T67" s="26"/>
      <c r="U67" s="26"/>
      <c r="V67" s="28"/>
      <c r="W67" s="162"/>
      <c r="X67" s="163"/>
      <c r="Y67" s="163"/>
      <c r="Z67" s="163"/>
      <c r="AA67" s="163"/>
      <c r="AB67" s="163"/>
      <c r="AC67" s="163"/>
      <c r="AD67" s="164"/>
      <c r="AE67" s="54"/>
      <c r="AF67" s="28"/>
      <c r="AG67" s="28"/>
      <c r="AH67" s="28"/>
      <c r="AI67" s="22"/>
      <c r="AJ67" s="26"/>
      <c r="AK67" s="163"/>
      <c r="AL67" s="26"/>
      <c r="AM67" s="163"/>
      <c r="AN67" s="26"/>
      <c r="AO67" s="26"/>
      <c r="AP67" s="38"/>
      <c r="AQ67" s="54"/>
      <c r="AR67" s="90" t="e">
        <f>VLOOKUP($AT67,Auswertung!$A$2:$B$17,2,FALSE)</f>
        <v>#N/A</v>
      </c>
      <c r="AS67" s="1" t="s">
        <v>123</v>
      </c>
      <c r="AT67" t="str">
        <f t="shared" si="1"/>
        <v/>
      </c>
    </row>
    <row r="68" spans="1:46" ht="18.75">
      <c r="A68" s="22">
        <f t="shared" si="8"/>
        <v>12</v>
      </c>
      <c r="B68" s="77" t="s">
        <v>48</v>
      </c>
      <c r="C68" s="81" t="s">
        <v>24</v>
      </c>
      <c r="D68" s="79" t="s">
        <v>8</v>
      </c>
      <c r="E68" s="26" t="s">
        <v>36</v>
      </c>
      <c r="F68" s="26">
        <v>28313</v>
      </c>
      <c r="G68" s="26">
        <v>1983</v>
      </c>
      <c r="H68" s="102">
        <v>2.5</v>
      </c>
      <c r="I68" s="102">
        <v>2</v>
      </c>
      <c r="J68" s="102"/>
      <c r="K68" s="27"/>
      <c r="L68" s="74" t="s">
        <v>4</v>
      </c>
      <c r="M68" s="28"/>
      <c r="N68" s="22"/>
      <c r="O68" s="26"/>
      <c r="P68" s="26"/>
      <c r="Q68" s="26"/>
      <c r="R68" s="26"/>
      <c r="S68" s="26"/>
      <c r="T68" s="26"/>
      <c r="U68" s="27"/>
      <c r="V68" s="28"/>
      <c r="W68" s="162"/>
      <c r="X68" s="163"/>
      <c r="Y68" s="163"/>
      <c r="Z68" s="163"/>
      <c r="AA68" s="163"/>
      <c r="AB68" s="163"/>
      <c r="AC68" s="163"/>
      <c r="AD68" s="164"/>
      <c r="AE68" s="54"/>
      <c r="AF68" s="28"/>
      <c r="AG68" s="28"/>
      <c r="AH68" s="28"/>
      <c r="AI68" s="22"/>
      <c r="AJ68" s="26"/>
      <c r="AK68" s="163"/>
      <c r="AL68" s="26"/>
      <c r="AM68" s="163"/>
      <c r="AN68" s="26"/>
      <c r="AO68" s="26"/>
      <c r="AP68" s="38"/>
      <c r="AQ68" s="54"/>
      <c r="AR68" s="90" t="e">
        <f>VLOOKUP($AT68,Auswertung!$A$2:$B$17,2,FALSE)</f>
        <v>#N/A</v>
      </c>
      <c r="AS68" s="1" t="s">
        <v>123</v>
      </c>
      <c r="AT68" t="str">
        <f t="shared" si="1"/>
        <v/>
      </c>
    </row>
    <row r="69" spans="1:46" ht="18.75">
      <c r="A69" s="22">
        <f t="shared" si="8"/>
        <v>13</v>
      </c>
      <c r="B69" s="77" t="s">
        <v>48</v>
      </c>
      <c r="C69" s="81" t="s">
        <v>58</v>
      </c>
      <c r="D69" s="79" t="s">
        <v>10</v>
      </c>
      <c r="E69" s="26" t="s">
        <v>36</v>
      </c>
      <c r="F69" s="26">
        <v>88328</v>
      </c>
      <c r="G69" s="26">
        <v>1983</v>
      </c>
      <c r="H69" s="102">
        <v>1</v>
      </c>
      <c r="I69" s="102">
        <v>1</v>
      </c>
      <c r="J69" s="102"/>
      <c r="K69" s="27"/>
      <c r="L69" s="74" t="s">
        <v>4</v>
      </c>
      <c r="M69" s="28"/>
      <c r="N69" s="22"/>
      <c r="O69" s="26"/>
      <c r="P69" s="26"/>
      <c r="Q69" s="26"/>
      <c r="R69" s="26"/>
      <c r="S69" s="26"/>
      <c r="T69" s="26"/>
      <c r="U69" s="26"/>
      <c r="V69" s="28"/>
      <c r="W69" s="162"/>
      <c r="X69" s="163"/>
      <c r="Y69" s="163"/>
      <c r="Z69" s="163"/>
      <c r="AA69" s="163"/>
      <c r="AB69" s="163"/>
      <c r="AC69" s="163"/>
      <c r="AD69" s="164"/>
      <c r="AE69" s="54"/>
      <c r="AF69" s="28"/>
      <c r="AG69" s="28"/>
      <c r="AH69" s="28"/>
      <c r="AI69" s="22"/>
      <c r="AJ69" s="26"/>
      <c r="AK69" s="163"/>
      <c r="AL69" s="26"/>
      <c r="AM69" s="163"/>
      <c r="AN69" s="26"/>
      <c r="AO69" s="26"/>
      <c r="AP69" s="38"/>
      <c r="AQ69" s="54"/>
      <c r="AR69" s="90" t="e">
        <f>VLOOKUP($AT69,Auswertung!$A$2:$B$17,2,FALSE)</f>
        <v>#N/A</v>
      </c>
      <c r="AS69" s="1" t="s">
        <v>123</v>
      </c>
      <c r="AT69" t="str">
        <f t="shared" si="1"/>
        <v/>
      </c>
    </row>
    <row r="70" spans="1:46" ht="18.75">
      <c r="A70" s="22">
        <f t="shared" si="8"/>
        <v>14</v>
      </c>
      <c r="B70" s="77" t="s">
        <v>48</v>
      </c>
      <c r="C70" s="81" t="s">
        <v>71</v>
      </c>
      <c r="D70" s="82" t="s">
        <v>69</v>
      </c>
      <c r="E70" s="26" t="s">
        <v>36</v>
      </c>
      <c r="F70" s="26">
        <v>18404</v>
      </c>
      <c r="G70" s="26">
        <v>1984</v>
      </c>
      <c r="H70" s="102">
        <v>6</v>
      </c>
      <c r="I70" s="102">
        <v>5</v>
      </c>
      <c r="J70" s="102"/>
      <c r="K70" s="27"/>
      <c r="L70" s="74" t="s">
        <v>4</v>
      </c>
      <c r="M70" s="28"/>
      <c r="N70" s="22"/>
      <c r="O70" s="26"/>
      <c r="P70" s="26"/>
      <c r="Q70" s="26"/>
      <c r="R70" s="26"/>
      <c r="S70" s="26"/>
      <c r="T70" s="26"/>
      <c r="U70" s="26"/>
      <c r="V70" s="28"/>
      <c r="W70" s="162"/>
      <c r="X70" s="163"/>
      <c r="Y70" s="163"/>
      <c r="Z70" s="163"/>
      <c r="AA70" s="163"/>
      <c r="AB70" s="163"/>
      <c r="AC70" s="163"/>
      <c r="AD70" s="164"/>
      <c r="AE70" s="54"/>
      <c r="AF70" s="28"/>
      <c r="AG70" s="28"/>
      <c r="AH70" s="28"/>
      <c r="AI70" s="22"/>
      <c r="AJ70" s="26"/>
      <c r="AK70" s="163"/>
      <c r="AL70" s="26"/>
      <c r="AM70" s="163"/>
      <c r="AN70" s="26"/>
      <c r="AO70" s="26"/>
      <c r="AP70" s="38"/>
      <c r="AQ70" s="54"/>
      <c r="AR70" s="90" t="e">
        <f>VLOOKUP($AT70,Auswertung!$A$2:$B$17,2,FALSE)</f>
        <v>#N/A</v>
      </c>
      <c r="AS70" s="1" t="s">
        <v>123</v>
      </c>
      <c r="AT70" t="str">
        <f t="shared" si="1"/>
        <v/>
      </c>
    </row>
    <row r="71" spans="1:46" ht="18.75">
      <c r="A71" s="22">
        <f t="shared" si="8"/>
        <v>15</v>
      </c>
      <c r="B71" s="77" t="s">
        <v>48</v>
      </c>
      <c r="C71" s="81" t="s">
        <v>7</v>
      </c>
      <c r="D71" s="79" t="s">
        <v>8</v>
      </c>
      <c r="E71" s="26"/>
      <c r="F71" s="26">
        <v>28544</v>
      </c>
      <c r="G71" s="26">
        <v>1985</v>
      </c>
      <c r="H71" s="102">
        <v>4</v>
      </c>
      <c r="I71" s="102">
        <v>4</v>
      </c>
      <c r="J71" s="102"/>
      <c r="K71" s="27"/>
      <c r="L71" s="72" t="s">
        <v>5</v>
      </c>
      <c r="M71" s="28"/>
      <c r="N71" s="22"/>
      <c r="O71" s="26"/>
      <c r="P71" s="26"/>
      <c r="Q71" s="26"/>
      <c r="R71" s="26"/>
      <c r="S71" s="26"/>
      <c r="T71" s="26"/>
      <c r="U71" s="27"/>
      <c r="V71" s="28"/>
      <c r="W71" s="162"/>
      <c r="X71" s="163"/>
      <c r="Y71" s="163"/>
      <c r="Z71" s="163"/>
      <c r="AA71" s="163"/>
      <c r="AB71" s="163"/>
      <c r="AC71" s="163"/>
      <c r="AD71" s="164"/>
      <c r="AE71" s="54"/>
      <c r="AF71" s="28"/>
      <c r="AG71" s="28"/>
      <c r="AH71" s="28"/>
      <c r="AI71" s="22"/>
      <c r="AJ71" s="26"/>
      <c r="AK71" s="163"/>
      <c r="AL71" s="26"/>
      <c r="AM71" s="163"/>
      <c r="AN71" s="26"/>
      <c r="AO71" s="26"/>
      <c r="AP71" s="38"/>
      <c r="AQ71" s="54"/>
      <c r="AR71" s="90" t="e">
        <f>VLOOKUP($AT71,Auswertung!$A$2:$B$17,2,FALSE)</f>
        <v>#N/A</v>
      </c>
      <c r="AS71" s="1" t="s">
        <v>123</v>
      </c>
      <c r="AT71" t="str">
        <f t="shared" si="1"/>
        <v/>
      </c>
    </row>
    <row r="72" spans="1:46" ht="18.75">
      <c r="A72" s="22">
        <f t="shared" si="8"/>
        <v>16</v>
      </c>
      <c r="B72" s="77" t="s">
        <v>48</v>
      </c>
      <c r="C72" s="81" t="s">
        <v>71</v>
      </c>
      <c r="D72" s="79" t="s">
        <v>69</v>
      </c>
      <c r="E72" s="26"/>
      <c r="F72" s="26">
        <v>28719</v>
      </c>
      <c r="G72" s="26">
        <v>1987</v>
      </c>
      <c r="H72" s="102">
        <v>6</v>
      </c>
      <c r="I72" s="102">
        <v>5</v>
      </c>
      <c r="J72" s="102"/>
      <c r="K72" s="27"/>
      <c r="L72" s="74" t="s">
        <v>4</v>
      </c>
      <c r="M72" s="28"/>
      <c r="N72" s="22"/>
      <c r="O72" s="26"/>
      <c r="P72" s="26"/>
      <c r="Q72" s="26"/>
      <c r="R72" s="26"/>
      <c r="S72" s="26"/>
      <c r="T72" s="26"/>
      <c r="U72" s="27"/>
      <c r="V72" s="28"/>
      <c r="W72" s="162"/>
      <c r="X72" s="163"/>
      <c r="Y72" s="163"/>
      <c r="Z72" s="163"/>
      <c r="AA72" s="163"/>
      <c r="AB72" s="163"/>
      <c r="AC72" s="163"/>
      <c r="AD72" s="164"/>
      <c r="AE72" s="54"/>
      <c r="AF72" s="28"/>
      <c r="AG72" s="28"/>
      <c r="AH72" s="28"/>
      <c r="AI72" s="22"/>
      <c r="AJ72" s="26"/>
      <c r="AK72" s="163"/>
      <c r="AL72" s="26"/>
      <c r="AM72" s="163"/>
      <c r="AN72" s="26"/>
      <c r="AO72" s="26"/>
      <c r="AP72" s="38"/>
      <c r="AQ72" s="54"/>
      <c r="AR72" s="90" t="e">
        <f>VLOOKUP($AT72,Auswertung!$A$2:$B$17,2,FALSE)</f>
        <v>#N/A</v>
      </c>
      <c r="AS72" s="1" t="s">
        <v>123</v>
      </c>
      <c r="AT72" t="str">
        <f t="shared" si="1"/>
        <v/>
      </c>
    </row>
    <row r="73" spans="1:46" ht="18.75">
      <c r="A73" s="22">
        <f t="shared" si="8"/>
        <v>17</v>
      </c>
      <c r="B73" s="77" t="s">
        <v>48</v>
      </c>
      <c r="C73" s="81" t="s">
        <v>26</v>
      </c>
      <c r="D73" s="79" t="s">
        <v>27</v>
      </c>
      <c r="E73" s="26"/>
      <c r="F73" s="26">
        <v>28741</v>
      </c>
      <c r="G73" s="26">
        <v>1987</v>
      </c>
      <c r="H73" s="102">
        <v>8</v>
      </c>
      <c r="I73" s="102">
        <v>8</v>
      </c>
      <c r="J73" s="102"/>
      <c r="K73" s="27"/>
      <c r="L73" s="74" t="s">
        <v>4</v>
      </c>
      <c r="M73" s="28"/>
      <c r="N73" s="22"/>
      <c r="O73" s="26"/>
      <c r="P73" s="26"/>
      <c r="Q73" s="26"/>
      <c r="R73" s="26"/>
      <c r="S73" s="26"/>
      <c r="T73" s="26"/>
      <c r="U73" s="27"/>
      <c r="V73" s="28"/>
      <c r="W73" s="162"/>
      <c r="X73" s="163"/>
      <c r="Y73" s="163"/>
      <c r="Z73" s="163"/>
      <c r="AA73" s="163"/>
      <c r="AB73" s="163"/>
      <c r="AC73" s="163"/>
      <c r="AD73" s="164"/>
      <c r="AE73" s="54"/>
      <c r="AF73" s="28"/>
      <c r="AG73" s="28"/>
      <c r="AH73" s="28"/>
      <c r="AI73" s="22"/>
      <c r="AJ73" s="26"/>
      <c r="AK73" s="163"/>
      <c r="AL73" s="26"/>
      <c r="AM73" s="163"/>
      <c r="AN73" s="26"/>
      <c r="AO73" s="26"/>
      <c r="AP73" s="38"/>
      <c r="AQ73" s="54"/>
      <c r="AR73" s="90" t="e">
        <f>VLOOKUP($AT73,Auswertung!$A$2:$B$17,2,FALSE)</f>
        <v>#N/A</v>
      </c>
      <c r="AS73" s="1" t="s">
        <v>123</v>
      </c>
      <c r="AT73" t="str">
        <f t="shared" si="1"/>
        <v/>
      </c>
    </row>
    <row r="74" spans="1:46" ht="18.75">
      <c r="A74" s="22">
        <f t="shared" si="8"/>
        <v>18</v>
      </c>
      <c r="B74" s="77" t="s">
        <v>48</v>
      </c>
      <c r="C74" s="81" t="s">
        <v>24</v>
      </c>
      <c r="D74" s="79" t="s">
        <v>8</v>
      </c>
      <c r="E74" s="26"/>
      <c r="F74" s="26" t="s">
        <v>131</v>
      </c>
      <c r="G74" s="26"/>
      <c r="H74" s="102">
        <v>4</v>
      </c>
      <c r="I74" s="102">
        <v>4</v>
      </c>
      <c r="J74" s="102"/>
      <c r="K74" s="27"/>
      <c r="L74" s="74" t="s">
        <v>4</v>
      </c>
      <c r="M74" s="28"/>
      <c r="N74" s="22">
        <v>0</v>
      </c>
      <c r="O74" s="26">
        <v>0</v>
      </c>
      <c r="P74" s="26" t="s">
        <v>99</v>
      </c>
      <c r="Q74" s="26" t="s">
        <v>99</v>
      </c>
      <c r="R74" s="26">
        <v>0</v>
      </c>
      <c r="S74" s="29">
        <v>1</v>
      </c>
      <c r="T74" s="29">
        <v>1</v>
      </c>
      <c r="U74" s="31">
        <v>1</v>
      </c>
      <c r="V74" s="28"/>
      <c r="W74" s="65">
        <v>1</v>
      </c>
      <c r="X74" s="29">
        <v>1</v>
      </c>
      <c r="Y74" s="29">
        <v>1</v>
      </c>
      <c r="Z74" s="29">
        <v>1</v>
      </c>
      <c r="AA74" s="29">
        <v>1</v>
      </c>
      <c r="AB74" s="29">
        <v>1</v>
      </c>
      <c r="AC74" s="29">
        <v>1</v>
      </c>
      <c r="AD74" s="31">
        <v>1</v>
      </c>
      <c r="AE74" s="54" t="s">
        <v>106</v>
      </c>
      <c r="AF74" s="28" t="s">
        <v>115</v>
      </c>
      <c r="AG74" s="28" t="s">
        <v>115</v>
      </c>
      <c r="AH74" s="28"/>
      <c r="AI74" s="22">
        <v>0</v>
      </c>
      <c r="AJ74" s="26">
        <v>0</v>
      </c>
      <c r="AK74" s="29">
        <v>1</v>
      </c>
      <c r="AL74" s="26">
        <v>0</v>
      </c>
      <c r="AM74" s="29">
        <v>1</v>
      </c>
      <c r="AN74" s="26">
        <v>0</v>
      </c>
      <c r="AO74" s="26">
        <v>0</v>
      </c>
      <c r="AP74" s="38">
        <v>0</v>
      </c>
      <c r="AQ74" s="54" t="s">
        <v>108</v>
      </c>
      <c r="AR74" s="90" t="str">
        <f>VLOOKUP($AT74,Auswertung!$A$2:$B$17,2,FALSE)</f>
        <v>NMOS Z80 (Zilog Z80, Zilog Z08400 or similar NMOS CPU, Mosstek MK3880N, SGS/ST Z8400, Sharp LH0080A, KR1858VM1)</v>
      </c>
      <c r="AS74" s="1" t="s">
        <v>123</v>
      </c>
      <c r="AT74" t="str">
        <f t="shared" ref="AT74:AT76" si="9">R74&amp;S74&amp;T74&amp;U74</f>
        <v>0111</v>
      </c>
    </row>
    <row r="75" spans="1:46" ht="18.75">
      <c r="A75" s="22">
        <f t="shared" si="8"/>
        <v>19</v>
      </c>
      <c r="B75" s="77" t="s">
        <v>48</v>
      </c>
      <c r="C75" s="81" t="s">
        <v>24</v>
      </c>
      <c r="D75" s="79" t="s">
        <v>8</v>
      </c>
      <c r="E75" s="26"/>
      <c r="F75" s="26" t="s">
        <v>233</v>
      </c>
      <c r="G75" s="26"/>
      <c r="H75" s="102">
        <v>4</v>
      </c>
      <c r="I75" s="102">
        <v>4</v>
      </c>
      <c r="J75" s="102">
        <v>10</v>
      </c>
      <c r="K75" s="27"/>
      <c r="L75" s="74" t="s">
        <v>4</v>
      </c>
      <c r="M75" s="28"/>
      <c r="N75" s="22">
        <v>0</v>
      </c>
      <c r="O75" s="26">
        <v>0</v>
      </c>
      <c r="P75" s="26" t="s">
        <v>99</v>
      </c>
      <c r="Q75" s="26" t="s">
        <v>99</v>
      </c>
      <c r="R75" s="26">
        <v>0</v>
      </c>
      <c r="S75" s="29">
        <v>1</v>
      </c>
      <c r="T75" s="29">
        <v>1</v>
      </c>
      <c r="U75" s="31">
        <v>1</v>
      </c>
      <c r="V75" s="28"/>
      <c r="W75" s="65">
        <v>1</v>
      </c>
      <c r="X75" s="29">
        <v>1</v>
      </c>
      <c r="Y75" s="29">
        <v>1</v>
      </c>
      <c r="Z75" s="29">
        <v>1</v>
      </c>
      <c r="AA75" s="29">
        <v>1</v>
      </c>
      <c r="AB75" s="29">
        <v>1</v>
      </c>
      <c r="AC75" s="29">
        <v>1</v>
      </c>
      <c r="AD75" s="31">
        <v>1</v>
      </c>
      <c r="AE75" s="54" t="s">
        <v>106</v>
      </c>
      <c r="AF75" s="28" t="s">
        <v>115</v>
      </c>
      <c r="AG75" s="28" t="s">
        <v>115</v>
      </c>
      <c r="AH75" s="28"/>
      <c r="AI75" s="22">
        <v>0</v>
      </c>
      <c r="AJ75" s="26">
        <v>0</v>
      </c>
      <c r="AK75" s="29">
        <v>1</v>
      </c>
      <c r="AL75" s="26">
        <v>0</v>
      </c>
      <c r="AM75" s="29">
        <v>1</v>
      </c>
      <c r="AN75" s="26">
        <v>0</v>
      </c>
      <c r="AO75" s="26">
        <v>0</v>
      </c>
      <c r="AP75" s="38">
        <v>0</v>
      </c>
      <c r="AQ75" s="54" t="s">
        <v>108</v>
      </c>
      <c r="AR75" s="90" t="str">
        <f>VLOOKUP($AT75,Auswertung!$A$2:$B$17,2,FALSE)</f>
        <v>NMOS Z80 (Zilog Z80, Zilog Z08400 or similar NMOS CPU, Mosstek MK3880N, SGS/ST Z8400, Sharp LH0080A, KR1858VM1)</v>
      </c>
      <c r="AS75" s="1" t="s">
        <v>123</v>
      </c>
      <c r="AT75" t="str">
        <f t="shared" si="9"/>
        <v>0111</v>
      </c>
    </row>
    <row r="76" spans="1:46" ht="18.75">
      <c r="A76" s="22">
        <f>A74+1</f>
        <v>19</v>
      </c>
      <c r="B76" s="77" t="s">
        <v>48</v>
      </c>
      <c r="C76" s="81" t="s">
        <v>24</v>
      </c>
      <c r="D76" s="79" t="s">
        <v>8</v>
      </c>
      <c r="E76" s="26" t="s">
        <v>36</v>
      </c>
      <c r="F76" s="26">
        <v>88438</v>
      </c>
      <c r="G76" s="26">
        <v>1988</v>
      </c>
      <c r="H76" s="102">
        <v>4</v>
      </c>
      <c r="I76" s="102">
        <v>4</v>
      </c>
      <c r="J76" s="102">
        <v>10</v>
      </c>
      <c r="K76" s="27"/>
      <c r="L76" s="74" t="s">
        <v>4</v>
      </c>
      <c r="M76" s="28"/>
      <c r="N76" s="22">
        <v>0</v>
      </c>
      <c r="O76" s="26">
        <v>0</v>
      </c>
      <c r="P76" s="26" t="s">
        <v>99</v>
      </c>
      <c r="Q76" s="26" t="s">
        <v>99</v>
      </c>
      <c r="R76" s="26">
        <v>0</v>
      </c>
      <c r="S76" s="29">
        <v>1</v>
      </c>
      <c r="T76" s="29">
        <v>1</v>
      </c>
      <c r="U76" s="31">
        <v>1</v>
      </c>
      <c r="V76" s="28"/>
      <c r="W76" s="65">
        <v>1</v>
      </c>
      <c r="X76" s="29">
        <v>1</v>
      </c>
      <c r="Y76" s="29">
        <v>1</v>
      </c>
      <c r="Z76" s="29">
        <v>1</v>
      </c>
      <c r="AA76" s="29">
        <v>1</v>
      </c>
      <c r="AB76" s="29">
        <v>1</v>
      </c>
      <c r="AC76" s="29">
        <v>1</v>
      </c>
      <c r="AD76" s="31">
        <v>1</v>
      </c>
      <c r="AE76" s="54" t="s">
        <v>106</v>
      </c>
      <c r="AF76" s="28" t="s">
        <v>115</v>
      </c>
      <c r="AG76" s="28" t="s">
        <v>115</v>
      </c>
      <c r="AH76" s="28"/>
      <c r="AI76" s="22">
        <v>0</v>
      </c>
      <c r="AJ76" s="26">
        <v>0</v>
      </c>
      <c r="AK76" s="29">
        <v>1</v>
      </c>
      <c r="AL76" s="26">
        <v>0</v>
      </c>
      <c r="AM76" s="29">
        <v>1</v>
      </c>
      <c r="AN76" s="26">
        <v>0</v>
      </c>
      <c r="AO76" s="26">
        <v>0</v>
      </c>
      <c r="AP76" s="38">
        <v>0</v>
      </c>
      <c r="AQ76" s="54" t="s">
        <v>108</v>
      </c>
      <c r="AR76" s="90" t="str">
        <f>VLOOKUP($AT76,Auswertung!$A$2:$B$17,2,FALSE)</f>
        <v>NMOS Z80 (Zilog Z80, Zilog Z08400 or similar NMOS CPU, Mosstek MK3880N, SGS/ST Z8400, Sharp LH0080A, KR1858VM1)</v>
      </c>
      <c r="AS76" s="1" t="s">
        <v>123</v>
      </c>
      <c r="AT76" t="str">
        <f t="shared" si="9"/>
        <v>0111</v>
      </c>
    </row>
    <row r="77" spans="1:46" ht="18.75">
      <c r="A77" s="22">
        <f>A75+1</f>
        <v>20</v>
      </c>
      <c r="B77" s="77" t="s">
        <v>48</v>
      </c>
      <c r="C77" s="81" t="s">
        <v>24</v>
      </c>
      <c r="D77" s="79" t="s">
        <v>8</v>
      </c>
      <c r="E77" s="26"/>
      <c r="F77" s="26">
        <v>28737</v>
      </c>
      <c r="G77" s="26"/>
      <c r="H77" s="102">
        <v>4</v>
      </c>
      <c r="I77" s="102">
        <v>4</v>
      </c>
      <c r="J77" s="102">
        <v>5</v>
      </c>
      <c r="K77" s="27"/>
      <c r="L77" s="74" t="s">
        <v>4</v>
      </c>
      <c r="M77" s="28"/>
      <c r="N77" s="22">
        <v>0</v>
      </c>
      <c r="O77" s="26">
        <v>0</v>
      </c>
      <c r="P77" s="26" t="s">
        <v>99</v>
      </c>
      <c r="Q77" s="26" t="s">
        <v>99</v>
      </c>
      <c r="R77" s="29">
        <v>1</v>
      </c>
      <c r="S77" s="29">
        <v>1</v>
      </c>
      <c r="T77" s="29">
        <v>1</v>
      </c>
      <c r="U77" s="31">
        <v>1</v>
      </c>
      <c r="V77" s="28"/>
      <c r="W77" s="162"/>
      <c r="X77" s="163"/>
      <c r="Y77" s="163"/>
      <c r="Z77" s="163"/>
      <c r="AA77" s="163"/>
      <c r="AB77" s="163"/>
      <c r="AC77" s="163"/>
      <c r="AD77" s="164"/>
      <c r="AE77" s="54"/>
      <c r="AF77" s="28"/>
      <c r="AG77" s="28"/>
      <c r="AH77" s="28"/>
      <c r="AI77" s="22"/>
      <c r="AJ77" s="26"/>
      <c r="AK77" s="163"/>
      <c r="AL77" s="26"/>
      <c r="AM77" s="163"/>
      <c r="AN77" s="26"/>
      <c r="AO77" s="26"/>
      <c r="AP77" s="38"/>
      <c r="AQ77" s="54"/>
      <c r="AR77" s="90" t="str">
        <f>VLOOKUP($AT77,Auswertung!$A$2:$B$17,2,FALSE)</f>
        <v>NEC Z80 Clone (NMOS)</v>
      </c>
      <c r="AS77" s="1" t="s">
        <v>123</v>
      </c>
      <c r="AT77" t="str">
        <f t="shared" si="1"/>
        <v>1111</v>
      </c>
    </row>
    <row r="78" spans="1:46" ht="18.75">
      <c r="AS78" s="1" t="s">
        <v>123</v>
      </c>
      <c r="AT78" t="str">
        <f t="shared" si="1"/>
        <v/>
      </c>
    </row>
    <row r="79" spans="1:46" ht="19.5" thickBot="1">
      <c r="AS79" s="1"/>
    </row>
    <row r="80" spans="1:46" ht="19.5" thickBot="1">
      <c r="A80" s="40"/>
      <c r="B80" s="167" t="s">
        <v>51</v>
      </c>
      <c r="C80" s="167"/>
      <c r="D80" s="167"/>
      <c r="E80" s="42"/>
      <c r="F80" s="42"/>
      <c r="G80" s="42"/>
      <c r="H80" s="138" t="s">
        <v>288</v>
      </c>
      <c r="I80" s="42"/>
      <c r="J80" s="42"/>
      <c r="K80" s="42"/>
      <c r="L80" s="42"/>
      <c r="M80" s="46"/>
      <c r="N80" s="47" t="s">
        <v>97</v>
      </c>
      <c r="O80" s="48" t="s">
        <v>98</v>
      </c>
      <c r="P80" s="48" t="s">
        <v>99</v>
      </c>
      <c r="Q80" s="48" t="s">
        <v>99</v>
      </c>
      <c r="R80" s="48" t="s">
        <v>101</v>
      </c>
      <c r="S80" s="48" t="s">
        <v>101</v>
      </c>
      <c r="T80" s="48" t="s">
        <v>101</v>
      </c>
      <c r="U80" s="49" t="s">
        <v>101</v>
      </c>
      <c r="V80" s="50"/>
      <c r="W80" s="168" t="s">
        <v>102</v>
      </c>
      <c r="X80" s="169"/>
      <c r="Y80" s="169"/>
      <c r="Z80" s="169"/>
      <c r="AA80" s="169"/>
      <c r="AB80" s="169"/>
      <c r="AC80" s="169"/>
      <c r="AD80" s="169"/>
      <c r="AE80" s="55"/>
      <c r="AF80" s="86" t="s">
        <v>121</v>
      </c>
      <c r="AG80" s="86" t="s">
        <v>120</v>
      </c>
      <c r="AH80" s="57"/>
      <c r="AI80" s="170" t="s">
        <v>107</v>
      </c>
      <c r="AJ80" s="171"/>
      <c r="AK80" s="171"/>
      <c r="AL80" s="171"/>
      <c r="AM80" s="171"/>
      <c r="AN80" s="171"/>
      <c r="AO80" s="171"/>
      <c r="AP80" s="171"/>
      <c r="AQ80" s="58"/>
      <c r="AR80" s="87" t="s">
        <v>122</v>
      </c>
      <c r="AS80" s="1" t="s">
        <v>123</v>
      </c>
      <c r="AT80" t="str">
        <f t="shared" si="1"/>
        <v>tttt</v>
      </c>
    </row>
    <row r="81" spans="1:46" ht="19.5" thickBot="1">
      <c r="A81" s="2"/>
      <c r="B81" s="3"/>
      <c r="C81" s="4"/>
      <c r="D81" s="4"/>
      <c r="E81" s="5"/>
      <c r="F81" s="5"/>
      <c r="G81" s="5"/>
      <c r="H81" s="5" t="s">
        <v>287</v>
      </c>
      <c r="I81" s="5" t="s">
        <v>286</v>
      </c>
      <c r="J81" s="5" t="s">
        <v>285</v>
      </c>
      <c r="K81" s="5"/>
      <c r="L81" s="5"/>
      <c r="M81" s="11" t="s">
        <v>100</v>
      </c>
      <c r="N81" s="8">
        <v>7</v>
      </c>
      <c r="O81" s="8">
        <v>6</v>
      </c>
      <c r="P81" s="8">
        <v>5</v>
      </c>
      <c r="Q81" s="8">
        <v>4</v>
      </c>
      <c r="R81" s="8">
        <v>3</v>
      </c>
      <c r="S81" s="8">
        <v>2</v>
      </c>
      <c r="T81" s="8">
        <v>1</v>
      </c>
      <c r="U81" s="9">
        <v>0</v>
      </c>
      <c r="V81" s="12" t="s">
        <v>100</v>
      </c>
      <c r="W81" s="13">
        <v>7</v>
      </c>
      <c r="X81" s="13">
        <v>6</v>
      </c>
      <c r="Y81" s="13">
        <v>5</v>
      </c>
      <c r="Z81" s="13">
        <v>4</v>
      </c>
      <c r="AA81" s="13">
        <v>3</v>
      </c>
      <c r="AB81" s="13">
        <v>2</v>
      </c>
      <c r="AC81" s="13">
        <v>1</v>
      </c>
      <c r="AD81" s="35">
        <v>0</v>
      </c>
      <c r="AE81" s="52" t="s">
        <v>103</v>
      </c>
      <c r="AF81" s="86" t="s">
        <v>103</v>
      </c>
      <c r="AG81" s="86" t="s">
        <v>103</v>
      </c>
      <c r="AH81" s="59" t="s">
        <v>100</v>
      </c>
      <c r="AI81" s="60">
        <v>7</v>
      </c>
      <c r="AJ81" s="60">
        <v>6</v>
      </c>
      <c r="AK81" s="60">
        <v>5</v>
      </c>
      <c r="AL81" s="60">
        <v>4</v>
      </c>
      <c r="AM81" s="60">
        <v>3</v>
      </c>
      <c r="AN81" s="60">
        <v>2</v>
      </c>
      <c r="AO81" s="60">
        <v>1</v>
      </c>
      <c r="AP81" s="61">
        <v>0</v>
      </c>
      <c r="AQ81" s="62" t="s">
        <v>103</v>
      </c>
      <c r="AR81" s="88"/>
      <c r="AS81" s="1" t="s">
        <v>123</v>
      </c>
      <c r="AT81" t="str">
        <f t="shared" si="1"/>
        <v>3210</v>
      </c>
    </row>
    <row r="82" spans="1:46" ht="18.75">
      <c r="A82" s="14">
        <v>1</v>
      </c>
      <c r="B82" s="83" t="s">
        <v>113</v>
      </c>
      <c r="C82" s="80" t="s">
        <v>20</v>
      </c>
      <c r="D82" s="78" t="s">
        <v>8</v>
      </c>
      <c r="E82" s="18"/>
      <c r="F82" s="18">
        <v>28909</v>
      </c>
      <c r="G82" s="18">
        <v>1989</v>
      </c>
      <c r="H82" s="102">
        <v>4</v>
      </c>
      <c r="I82" s="102">
        <v>4</v>
      </c>
      <c r="J82" s="102"/>
      <c r="K82" s="27"/>
      <c r="L82" s="75" t="s">
        <v>5</v>
      </c>
      <c r="M82" s="19"/>
      <c r="N82" s="14">
        <v>0</v>
      </c>
      <c r="O82" s="18">
        <v>0</v>
      </c>
      <c r="P82" s="18" t="s">
        <v>99</v>
      </c>
      <c r="Q82" s="18" t="s">
        <v>99</v>
      </c>
      <c r="R82" s="18">
        <v>0</v>
      </c>
      <c r="S82" s="18">
        <v>0</v>
      </c>
      <c r="T82" s="18">
        <v>0</v>
      </c>
      <c r="U82" s="18">
        <v>0</v>
      </c>
      <c r="V82" s="19"/>
      <c r="W82" s="65">
        <v>1</v>
      </c>
      <c r="X82" s="29">
        <v>1</v>
      </c>
      <c r="Y82" s="29">
        <v>1</v>
      </c>
      <c r="Z82" s="29">
        <v>1</v>
      </c>
      <c r="AA82" s="29">
        <v>1</v>
      </c>
      <c r="AB82" s="29">
        <v>1</v>
      </c>
      <c r="AC82" s="29">
        <v>1</v>
      </c>
      <c r="AD82" s="31">
        <v>1</v>
      </c>
      <c r="AE82" s="54" t="s">
        <v>106</v>
      </c>
      <c r="AF82" s="28" t="s">
        <v>115</v>
      </c>
      <c r="AG82" s="28" t="s">
        <v>115</v>
      </c>
      <c r="AH82" s="28"/>
      <c r="AI82" s="22">
        <v>0</v>
      </c>
      <c r="AJ82" s="26">
        <v>0</v>
      </c>
      <c r="AK82" s="29">
        <v>1</v>
      </c>
      <c r="AL82" s="26">
        <v>0</v>
      </c>
      <c r="AM82" s="29">
        <v>1</v>
      </c>
      <c r="AN82" s="26">
        <v>0</v>
      </c>
      <c r="AO82" s="26">
        <v>0</v>
      </c>
      <c r="AP82" s="38">
        <v>0</v>
      </c>
      <c r="AQ82" s="54" t="s">
        <v>108</v>
      </c>
      <c r="AR82" s="91" t="str">
        <f>VLOOKUP($AT82,Auswertung!$A$2:$B$17,2,FALSE)</f>
        <v>-</v>
      </c>
      <c r="AS82" s="1" t="s">
        <v>123</v>
      </c>
      <c r="AT82" t="str">
        <f t="shared" si="1"/>
        <v>0000</v>
      </c>
    </row>
    <row r="83" spans="1:46" ht="18.75">
      <c r="A83" s="22">
        <f>A82+1</f>
        <v>2</v>
      </c>
      <c r="B83" s="84" t="s">
        <v>113</v>
      </c>
      <c r="C83" s="81" t="s">
        <v>24</v>
      </c>
      <c r="D83" s="79" t="s">
        <v>8</v>
      </c>
      <c r="E83" s="26"/>
      <c r="F83" s="26">
        <v>28926</v>
      </c>
      <c r="G83" s="26">
        <v>1989</v>
      </c>
      <c r="H83" s="102">
        <v>4</v>
      </c>
      <c r="I83" s="102">
        <v>4</v>
      </c>
      <c r="J83" s="102"/>
      <c r="K83" s="27"/>
      <c r="L83" s="71" t="s">
        <v>4</v>
      </c>
      <c r="M83" s="28"/>
      <c r="N83" s="22">
        <v>0</v>
      </c>
      <c r="O83" s="26">
        <v>0</v>
      </c>
      <c r="P83" s="26" t="s">
        <v>99</v>
      </c>
      <c r="Q83" s="26" t="s">
        <v>99</v>
      </c>
      <c r="R83" s="26">
        <v>0</v>
      </c>
      <c r="S83" s="29">
        <v>1</v>
      </c>
      <c r="T83" s="29">
        <v>1</v>
      </c>
      <c r="U83" s="31">
        <v>1</v>
      </c>
      <c r="V83" s="28"/>
      <c r="W83" s="65">
        <v>1</v>
      </c>
      <c r="X83" s="29">
        <v>1</v>
      </c>
      <c r="Y83" s="29">
        <v>1</v>
      </c>
      <c r="Z83" s="29">
        <v>1</v>
      </c>
      <c r="AA83" s="29">
        <v>1</v>
      </c>
      <c r="AB83" s="29">
        <v>1</v>
      </c>
      <c r="AC83" s="29">
        <v>1</v>
      </c>
      <c r="AD83" s="31">
        <v>1</v>
      </c>
      <c r="AE83" s="54" t="s">
        <v>106</v>
      </c>
      <c r="AF83" s="28" t="s">
        <v>115</v>
      </c>
      <c r="AG83" s="28" t="s">
        <v>115</v>
      </c>
      <c r="AH83" s="28"/>
      <c r="AI83" s="22">
        <v>0</v>
      </c>
      <c r="AJ83" s="26">
        <v>0</v>
      </c>
      <c r="AK83" s="29">
        <v>1</v>
      </c>
      <c r="AL83" s="26">
        <v>0</v>
      </c>
      <c r="AM83" s="29">
        <v>1</v>
      </c>
      <c r="AN83" s="26">
        <v>0</v>
      </c>
      <c r="AO83" s="26">
        <v>0</v>
      </c>
      <c r="AP83" s="38">
        <v>0</v>
      </c>
      <c r="AQ83" s="54" t="s">
        <v>108</v>
      </c>
      <c r="AR83" s="90" t="str">
        <f>VLOOKUP($AT83,Auswertung!$A$2:$B$17,2,FALSE)</f>
        <v>NMOS Z80 (Zilog Z80, Zilog Z08400 or similar NMOS CPU, Mosstek MK3880N, SGS/ST Z8400, Sharp LH0080A, KR1858VM1)</v>
      </c>
      <c r="AS83" s="1" t="s">
        <v>123</v>
      </c>
      <c r="AT83" t="str">
        <f t="shared" si="1"/>
        <v>0111</v>
      </c>
    </row>
    <row r="84" spans="1:46" ht="18.75">
      <c r="A84" s="22">
        <f t="shared" ref="A84:A94" si="10">A83+1</f>
        <v>3</v>
      </c>
      <c r="B84" s="84" t="s">
        <v>113</v>
      </c>
      <c r="C84" s="81" t="s">
        <v>71</v>
      </c>
      <c r="D84" s="79" t="s">
        <v>69</v>
      </c>
      <c r="E84" s="26"/>
      <c r="F84" s="26">
        <v>28923</v>
      </c>
      <c r="G84" s="26">
        <v>1989</v>
      </c>
      <c r="H84" s="102">
        <v>6</v>
      </c>
      <c r="I84" s="102">
        <v>5</v>
      </c>
      <c r="J84" s="102"/>
      <c r="K84" s="27"/>
      <c r="L84" s="74" t="s">
        <v>4</v>
      </c>
      <c r="M84" s="28"/>
      <c r="N84" s="22">
        <v>0</v>
      </c>
      <c r="O84" s="26">
        <v>0</v>
      </c>
      <c r="P84" s="26" t="s">
        <v>99</v>
      </c>
      <c r="Q84" s="26" t="s">
        <v>99</v>
      </c>
      <c r="R84" s="26">
        <v>0</v>
      </c>
      <c r="S84" s="29">
        <v>1</v>
      </c>
      <c r="T84" s="29">
        <v>1</v>
      </c>
      <c r="U84" s="31">
        <v>1</v>
      </c>
      <c r="V84" s="28"/>
      <c r="W84" s="65">
        <v>1</v>
      </c>
      <c r="X84" s="29">
        <v>1</v>
      </c>
      <c r="Y84" s="29">
        <v>1</v>
      </c>
      <c r="Z84" s="29">
        <v>1</v>
      </c>
      <c r="AA84" s="29">
        <v>1</v>
      </c>
      <c r="AB84" s="29">
        <v>1</v>
      </c>
      <c r="AC84" s="29">
        <v>1</v>
      </c>
      <c r="AD84" s="31">
        <v>1</v>
      </c>
      <c r="AE84" s="54" t="s">
        <v>106</v>
      </c>
      <c r="AF84" s="28" t="s">
        <v>115</v>
      </c>
      <c r="AG84" s="28" t="s">
        <v>115</v>
      </c>
      <c r="AH84" s="28"/>
      <c r="AI84" s="22">
        <v>0</v>
      </c>
      <c r="AJ84" s="26">
        <v>0</v>
      </c>
      <c r="AK84" s="29">
        <v>1</v>
      </c>
      <c r="AL84" s="26">
        <v>0</v>
      </c>
      <c r="AM84" s="29">
        <v>1</v>
      </c>
      <c r="AN84" s="26">
        <v>0</v>
      </c>
      <c r="AO84" s="26">
        <v>0</v>
      </c>
      <c r="AP84" s="38">
        <v>0</v>
      </c>
      <c r="AQ84" s="54" t="s">
        <v>108</v>
      </c>
      <c r="AR84" s="90" t="str">
        <f>VLOOKUP($AT84,Auswertung!$A$2:$B$17,2,FALSE)</f>
        <v>NMOS Z80 (Zilog Z80, Zilog Z08400 or similar NMOS CPU, Mosstek MK3880N, SGS/ST Z8400, Sharp LH0080A, KR1858VM1)</v>
      </c>
      <c r="AS84" s="1" t="s">
        <v>123</v>
      </c>
      <c r="AT84" t="str">
        <f t="shared" si="1"/>
        <v>0111</v>
      </c>
    </row>
    <row r="85" spans="1:46" ht="18.75">
      <c r="A85" s="22">
        <f t="shared" si="10"/>
        <v>4</v>
      </c>
      <c r="B85" s="84" t="s">
        <v>113</v>
      </c>
      <c r="C85" s="92" t="s">
        <v>21</v>
      </c>
      <c r="D85" s="79" t="s">
        <v>8</v>
      </c>
      <c r="E85" s="26"/>
      <c r="F85" s="26">
        <v>18927</v>
      </c>
      <c r="G85" s="26">
        <v>1989</v>
      </c>
      <c r="H85" s="102">
        <v>4</v>
      </c>
      <c r="I85" s="102">
        <v>4</v>
      </c>
      <c r="J85" s="102"/>
      <c r="K85" s="27"/>
      <c r="L85" s="74" t="s">
        <v>4</v>
      </c>
      <c r="M85" s="28"/>
      <c r="N85" s="22">
        <v>0</v>
      </c>
      <c r="O85" s="26">
        <v>0</v>
      </c>
      <c r="P85" s="26" t="s">
        <v>99</v>
      </c>
      <c r="Q85" s="26" t="s">
        <v>99</v>
      </c>
      <c r="R85" s="26">
        <v>0</v>
      </c>
      <c r="S85" s="29">
        <v>1</v>
      </c>
      <c r="T85" s="29">
        <v>1</v>
      </c>
      <c r="U85" s="31">
        <v>1</v>
      </c>
      <c r="V85" s="28"/>
      <c r="W85" s="65">
        <v>1</v>
      </c>
      <c r="X85" s="29">
        <v>1</v>
      </c>
      <c r="Y85" s="29">
        <v>1</v>
      </c>
      <c r="Z85" s="29">
        <v>1</v>
      </c>
      <c r="AA85" s="29">
        <v>1</v>
      </c>
      <c r="AB85" s="29">
        <v>1</v>
      </c>
      <c r="AC85" s="29">
        <v>1</v>
      </c>
      <c r="AD85" s="31">
        <v>1</v>
      </c>
      <c r="AE85" s="54" t="s">
        <v>106</v>
      </c>
      <c r="AF85" s="28" t="s">
        <v>115</v>
      </c>
      <c r="AG85" s="28" t="s">
        <v>115</v>
      </c>
      <c r="AH85" s="28"/>
      <c r="AI85" s="22">
        <v>0</v>
      </c>
      <c r="AJ85" s="26">
        <v>0</v>
      </c>
      <c r="AK85" s="29">
        <v>1</v>
      </c>
      <c r="AL85" s="26">
        <v>0</v>
      </c>
      <c r="AM85" s="29">
        <v>1</v>
      </c>
      <c r="AN85" s="26">
        <v>0</v>
      </c>
      <c r="AO85" s="26">
        <v>0</v>
      </c>
      <c r="AP85" s="38">
        <v>0</v>
      </c>
      <c r="AQ85" s="54" t="s">
        <v>108</v>
      </c>
      <c r="AR85" s="90" t="str">
        <f>VLOOKUP($AT85,Auswertung!$A$2:$B$17,2,FALSE)</f>
        <v>NMOS Z80 (Zilog Z80, Zilog Z08400 or similar NMOS CPU, Mosstek MK3880N, SGS/ST Z8400, Sharp LH0080A, KR1858VM1)</v>
      </c>
      <c r="AS85" s="1" t="s">
        <v>123</v>
      </c>
      <c r="AT85" t="str">
        <f t="shared" ref="AT85:AT203" si="11">R85&amp;S85&amp;T85&amp;U85</f>
        <v>0111</v>
      </c>
    </row>
    <row r="86" spans="1:46" ht="18.75">
      <c r="A86" s="22">
        <f t="shared" si="10"/>
        <v>5</v>
      </c>
      <c r="B86" s="84" t="s">
        <v>113</v>
      </c>
      <c r="C86" s="81" t="s">
        <v>20</v>
      </c>
      <c r="D86" s="79" t="s">
        <v>8</v>
      </c>
      <c r="E86" s="26"/>
      <c r="F86" s="26" t="s">
        <v>23</v>
      </c>
      <c r="G86" s="26">
        <v>1990</v>
      </c>
      <c r="H86" s="102">
        <v>4</v>
      </c>
      <c r="I86" s="102">
        <v>4</v>
      </c>
      <c r="J86" s="102"/>
      <c r="K86" s="27"/>
      <c r="L86" s="72" t="s">
        <v>5</v>
      </c>
      <c r="M86" s="28"/>
      <c r="N86" s="22"/>
      <c r="O86" s="26"/>
      <c r="P86" s="26"/>
      <c r="Q86" s="26"/>
      <c r="R86" s="26"/>
      <c r="S86" s="26"/>
      <c r="T86" s="26"/>
      <c r="U86" s="27"/>
      <c r="V86" s="28"/>
      <c r="W86" s="162"/>
      <c r="X86" s="163"/>
      <c r="Y86" s="163"/>
      <c r="Z86" s="163"/>
      <c r="AA86" s="163"/>
      <c r="AB86" s="163"/>
      <c r="AC86" s="163"/>
      <c r="AD86" s="164"/>
      <c r="AE86" s="54"/>
      <c r="AF86" s="28" t="s">
        <v>115</v>
      </c>
      <c r="AG86" s="28" t="s">
        <v>115</v>
      </c>
      <c r="AH86" s="28"/>
      <c r="AI86" s="22">
        <v>0</v>
      </c>
      <c r="AJ86" s="26">
        <v>0</v>
      </c>
      <c r="AK86" s="29">
        <v>1</v>
      </c>
      <c r="AL86" s="26">
        <v>0</v>
      </c>
      <c r="AM86" s="29">
        <v>1</v>
      </c>
      <c r="AN86" s="26">
        <v>0</v>
      </c>
      <c r="AO86" s="26">
        <v>0</v>
      </c>
      <c r="AP86" s="38">
        <v>0</v>
      </c>
      <c r="AQ86" s="54" t="s">
        <v>108</v>
      </c>
      <c r="AR86" s="90" t="e">
        <f>VLOOKUP($AT86,Auswertung!$A$2:$B$17,2,FALSE)</f>
        <v>#N/A</v>
      </c>
      <c r="AS86" s="1" t="s">
        <v>123</v>
      </c>
      <c r="AT86" t="str">
        <f t="shared" si="11"/>
        <v/>
      </c>
    </row>
    <row r="87" spans="1:46" ht="18.75">
      <c r="A87" s="22">
        <f t="shared" si="10"/>
        <v>6</v>
      </c>
      <c r="B87" s="84" t="s">
        <v>113</v>
      </c>
      <c r="C87" s="81" t="s">
        <v>73</v>
      </c>
      <c r="D87" s="79" t="s">
        <v>69</v>
      </c>
      <c r="E87" s="26"/>
      <c r="F87" s="26" t="s">
        <v>75</v>
      </c>
      <c r="G87" s="26">
        <v>1990</v>
      </c>
      <c r="H87" s="102">
        <v>6</v>
      </c>
      <c r="I87" s="102">
        <v>5</v>
      </c>
      <c r="J87" s="102"/>
      <c r="K87" s="27"/>
      <c r="L87" s="72" t="s">
        <v>5</v>
      </c>
      <c r="M87" s="28"/>
      <c r="N87" s="22"/>
      <c r="O87" s="26"/>
      <c r="P87" s="26"/>
      <c r="Q87" s="26"/>
      <c r="R87" s="26"/>
      <c r="S87" s="26"/>
      <c r="T87" s="26"/>
      <c r="U87" s="26"/>
      <c r="V87" s="28"/>
      <c r="W87" s="162"/>
      <c r="X87" s="163"/>
      <c r="Y87" s="163"/>
      <c r="Z87" s="163"/>
      <c r="AA87" s="163"/>
      <c r="AB87" s="163"/>
      <c r="AC87" s="163"/>
      <c r="AD87" s="164"/>
      <c r="AE87" s="54"/>
      <c r="AF87" s="28" t="s">
        <v>115</v>
      </c>
      <c r="AG87" s="28" t="s">
        <v>115</v>
      </c>
      <c r="AH87" s="28"/>
      <c r="AI87" s="22">
        <v>0</v>
      </c>
      <c r="AJ87" s="26">
        <v>0</v>
      </c>
      <c r="AK87" s="29">
        <v>1</v>
      </c>
      <c r="AL87" s="26">
        <v>0</v>
      </c>
      <c r="AM87" s="29">
        <v>1</v>
      </c>
      <c r="AN87" s="26">
        <v>0</v>
      </c>
      <c r="AO87" s="26">
        <v>0</v>
      </c>
      <c r="AP87" s="38">
        <v>0</v>
      </c>
      <c r="AQ87" s="54" t="s">
        <v>108</v>
      </c>
      <c r="AR87" s="90" t="e">
        <f>VLOOKUP($AT87,Auswertung!$A$2:$B$17,2,FALSE)</f>
        <v>#N/A</v>
      </c>
      <c r="AS87" s="1" t="s">
        <v>123</v>
      </c>
      <c r="AT87" t="str">
        <f t="shared" si="11"/>
        <v/>
      </c>
    </row>
    <row r="88" spans="1:46" ht="18.75">
      <c r="A88" s="22">
        <f t="shared" si="10"/>
        <v>7</v>
      </c>
      <c r="B88" s="84" t="s">
        <v>113</v>
      </c>
      <c r="C88" s="81" t="s">
        <v>68</v>
      </c>
      <c r="D88" s="82" t="s">
        <v>69</v>
      </c>
      <c r="E88" s="26"/>
      <c r="F88" s="26">
        <v>29121</v>
      </c>
      <c r="G88" s="26">
        <v>1991</v>
      </c>
      <c r="H88" s="102">
        <v>6</v>
      </c>
      <c r="I88" s="102">
        <v>5</v>
      </c>
      <c r="J88" s="102"/>
      <c r="K88" s="27"/>
      <c r="L88" s="72" t="s">
        <v>5</v>
      </c>
      <c r="M88" s="28"/>
      <c r="N88" s="22"/>
      <c r="O88" s="26"/>
      <c r="P88" s="26"/>
      <c r="Q88" s="26"/>
      <c r="R88" s="26"/>
      <c r="S88" s="26"/>
      <c r="T88" s="26"/>
      <c r="U88" s="26"/>
      <c r="V88" s="28"/>
      <c r="W88" s="162"/>
      <c r="X88" s="163"/>
      <c r="Y88" s="163"/>
      <c r="Z88" s="163"/>
      <c r="AA88" s="163"/>
      <c r="AB88" s="163"/>
      <c r="AC88" s="163"/>
      <c r="AD88" s="164"/>
      <c r="AE88" s="54"/>
      <c r="AF88" s="28" t="s">
        <v>115</v>
      </c>
      <c r="AG88" s="28" t="s">
        <v>115</v>
      </c>
      <c r="AH88" s="28"/>
      <c r="AI88" s="22">
        <v>0</v>
      </c>
      <c r="AJ88" s="26">
        <v>0</v>
      </c>
      <c r="AK88" s="29">
        <v>1</v>
      </c>
      <c r="AL88" s="26">
        <v>0</v>
      </c>
      <c r="AM88" s="29">
        <v>1</v>
      </c>
      <c r="AN88" s="26">
        <v>0</v>
      </c>
      <c r="AO88" s="26">
        <v>0</v>
      </c>
      <c r="AP88" s="38">
        <v>0</v>
      </c>
      <c r="AQ88" s="54" t="s">
        <v>108</v>
      </c>
      <c r="AR88" s="90" t="e">
        <f>VLOOKUP($AT88,Auswertung!$A$2:$B$17,2,FALSE)</f>
        <v>#N/A</v>
      </c>
      <c r="AS88" s="1" t="s">
        <v>123</v>
      </c>
      <c r="AT88" t="str">
        <f t="shared" si="11"/>
        <v/>
      </c>
    </row>
    <row r="89" spans="1:46" ht="18.75">
      <c r="A89" s="22">
        <f t="shared" si="10"/>
        <v>8</v>
      </c>
      <c r="B89" s="84" t="s">
        <v>113</v>
      </c>
      <c r="C89" s="81" t="s">
        <v>70</v>
      </c>
      <c r="D89" s="79" t="s">
        <v>47</v>
      </c>
      <c r="E89" s="26" t="s">
        <v>37</v>
      </c>
      <c r="F89" s="26" t="s">
        <v>72</v>
      </c>
      <c r="G89" s="26">
        <v>1993</v>
      </c>
      <c r="H89" s="102">
        <v>8</v>
      </c>
      <c r="I89" s="102">
        <v>8</v>
      </c>
      <c r="J89" s="102"/>
      <c r="K89" s="27"/>
      <c r="L89" s="72" t="s">
        <v>5</v>
      </c>
      <c r="M89" s="28"/>
      <c r="N89" s="22"/>
      <c r="O89" s="26"/>
      <c r="P89" s="26"/>
      <c r="Q89" s="26"/>
      <c r="R89" s="26"/>
      <c r="S89" s="26"/>
      <c r="T89" s="26"/>
      <c r="U89" s="27"/>
      <c r="V89" s="28"/>
      <c r="W89" s="162"/>
      <c r="X89" s="163"/>
      <c r="Y89" s="163"/>
      <c r="Z89" s="163"/>
      <c r="AA89" s="163"/>
      <c r="AB89" s="163"/>
      <c r="AC89" s="163"/>
      <c r="AD89" s="164"/>
      <c r="AE89" s="54"/>
      <c r="AF89" s="28" t="s">
        <v>115</v>
      </c>
      <c r="AG89" s="28" t="s">
        <v>115</v>
      </c>
      <c r="AH89" s="28"/>
      <c r="AI89" s="22">
        <v>0</v>
      </c>
      <c r="AJ89" s="26">
        <v>0</v>
      </c>
      <c r="AK89" s="29">
        <v>1</v>
      </c>
      <c r="AL89" s="26">
        <v>0</v>
      </c>
      <c r="AM89" s="29">
        <v>1</v>
      </c>
      <c r="AN89" s="26">
        <v>0</v>
      </c>
      <c r="AO89" s="26">
        <v>0</v>
      </c>
      <c r="AP89" s="38">
        <v>0</v>
      </c>
      <c r="AQ89" s="54" t="s">
        <v>108</v>
      </c>
      <c r="AR89" s="90" t="e">
        <f>VLOOKUP($AT89,Auswertung!$A$2:$B$17,2,FALSE)</f>
        <v>#N/A</v>
      </c>
      <c r="AS89" s="1" t="s">
        <v>123</v>
      </c>
      <c r="AT89" t="str">
        <f t="shared" si="11"/>
        <v/>
      </c>
    </row>
    <row r="90" spans="1:46" ht="18.75">
      <c r="A90" s="22">
        <f t="shared" si="10"/>
        <v>9</v>
      </c>
      <c r="B90" s="77" t="s">
        <v>113</v>
      </c>
      <c r="C90" s="81" t="s">
        <v>20</v>
      </c>
      <c r="D90" s="79" t="s">
        <v>1</v>
      </c>
      <c r="E90" s="26" t="s">
        <v>37</v>
      </c>
      <c r="F90" s="26" t="s">
        <v>38</v>
      </c>
      <c r="G90" s="26">
        <v>1995</v>
      </c>
      <c r="H90" s="102">
        <v>4</v>
      </c>
      <c r="I90" s="102">
        <v>4</v>
      </c>
      <c r="J90" s="102"/>
      <c r="K90" s="27"/>
      <c r="L90" s="72" t="s">
        <v>5</v>
      </c>
      <c r="M90" s="28"/>
      <c r="N90" s="22"/>
      <c r="O90" s="26"/>
      <c r="P90" s="26"/>
      <c r="Q90" s="26"/>
      <c r="R90" s="26"/>
      <c r="S90" s="26"/>
      <c r="T90" s="26"/>
      <c r="U90" s="27"/>
      <c r="V90" s="28"/>
      <c r="W90" s="162"/>
      <c r="X90" s="163"/>
      <c r="Y90" s="163"/>
      <c r="Z90" s="163"/>
      <c r="AA90" s="163"/>
      <c r="AB90" s="163"/>
      <c r="AC90" s="163"/>
      <c r="AD90" s="164"/>
      <c r="AE90" s="54"/>
      <c r="AF90" s="28" t="s">
        <v>115</v>
      </c>
      <c r="AG90" s="28" t="s">
        <v>115</v>
      </c>
      <c r="AH90" s="28"/>
      <c r="AI90" s="22">
        <v>0</v>
      </c>
      <c r="AJ90" s="26">
        <v>0</v>
      </c>
      <c r="AK90" s="29">
        <v>1</v>
      </c>
      <c r="AL90" s="26">
        <v>0</v>
      </c>
      <c r="AM90" s="29">
        <v>1</v>
      </c>
      <c r="AN90" s="26">
        <v>0</v>
      </c>
      <c r="AO90" s="26">
        <v>0</v>
      </c>
      <c r="AP90" s="38">
        <v>0</v>
      </c>
      <c r="AQ90" s="54" t="s">
        <v>108</v>
      </c>
      <c r="AR90" s="90" t="e">
        <f>VLOOKUP($AT90,Auswertung!$A$2:$B$17,2,FALSE)</f>
        <v>#N/A</v>
      </c>
      <c r="AS90" s="1" t="s">
        <v>123</v>
      </c>
      <c r="AT90" t="str">
        <f t="shared" ref="AT90" si="12">R90&amp;S90&amp;T90&amp;U90</f>
        <v/>
      </c>
    </row>
    <row r="91" spans="1:46" ht="18.75">
      <c r="A91" s="39">
        <f t="shared" si="10"/>
        <v>10</v>
      </c>
      <c r="B91" s="77" t="s">
        <v>113</v>
      </c>
      <c r="C91" s="81" t="s">
        <v>20</v>
      </c>
      <c r="D91" s="79" t="s">
        <v>8</v>
      </c>
      <c r="E91" s="26"/>
      <c r="F91" s="26">
        <v>29124</v>
      </c>
      <c r="G91" s="26"/>
      <c r="H91" s="102">
        <v>4</v>
      </c>
      <c r="I91" s="102">
        <v>4</v>
      </c>
      <c r="J91" s="102"/>
      <c r="K91" s="27"/>
      <c r="L91" s="72" t="s">
        <v>5</v>
      </c>
      <c r="M91" s="28"/>
      <c r="N91" s="32">
        <v>1</v>
      </c>
      <c r="O91" s="26">
        <v>0</v>
      </c>
      <c r="P91" s="26" t="s">
        <v>99</v>
      </c>
      <c r="Q91" s="26" t="s">
        <v>99</v>
      </c>
      <c r="R91" s="29">
        <v>1</v>
      </c>
      <c r="S91" s="29">
        <v>1</v>
      </c>
      <c r="T91" s="26">
        <v>0</v>
      </c>
      <c r="U91" s="27">
        <v>0</v>
      </c>
      <c r="V91" s="28"/>
      <c r="W91" s="22">
        <v>0</v>
      </c>
      <c r="X91" s="26">
        <v>0</v>
      </c>
      <c r="Y91" s="29">
        <v>1</v>
      </c>
      <c r="Z91" s="29">
        <v>1</v>
      </c>
      <c r="AA91" s="29">
        <v>1</v>
      </c>
      <c r="AB91" s="29">
        <v>1</v>
      </c>
      <c r="AC91" s="29">
        <v>1</v>
      </c>
      <c r="AD91" s="31">
        <v>1</v>
      </c>
      <c r="AE91" s="67" t="s">
        <v>110</v>
      </c>
      <c r="AF91" s="28" t="s">
        <v>119</v>
      </c>
      <c r="AG91" s="28" t="s">
        <v>115</v>
      </c>
      <c r="AH91" s="28"/>
      <c r="AI91" s="22">
        <v>0</v>
      </c>
      <c r="AJ91" s="26">
        <v>0</v>
      </c>
      <c r="AK91" s="29">
        <v>1</v>
      </c>
      <c r="AL91" s="26">
        <v>0</v>
      </c>
      <c r="AM91" s="29">
        <v>1</v>
      </c>
      <c r="AN91" s="26">
        <v>0</v>
      </c>
      <c r="AO91" s="26">
        <v>0</v>
      </c>
      <c r="AP91" s="38">
        <v>0</v>
      </c>
      <c r="AQ91" s="54" t="s">
        <v>108</v>
      </c>
      <c r="AR91" s="90" t="str">
        <f>VLOOKUP($AT91,Auswertung!$A$2:$B$17,2,FALSE)</f>
        <v>Toshiba Z80 (Toshiba TMPZ84C00AP, ST Z84C00AB)</v>
      </c>
      <c r="AS91" s="1" t="s">
        <v>123</v>
      </c>
      <c r="AT91" t="str">
        <f t="shared" si="11"/>
        <v>1100</v>
      </c>
    </row>
    <row r="92" spans="1:46" ht="18.75">
      <c r="A92" s="22">
        <f t="shared" si="10"/>
        <v>11</v>
      </c>
      <c r="B92" s="77" t="s">
        <v>113</v>
      </c>
      <c r="C92" s="81" t="s">
        <v>24</v>
      </c>
      <c r="D92" s="79" t="s">
        <v>1</v>
      </c>
      <c r="E92" s="26"/>
      <c r="F92" s="26">
        <v>28923</v>
      </c>
      <c r="G92" s="26"/>
      <c r="H92" s="102">
        <v>4</v>
      </c>
      <c r="I92" s="102">
        <v>4</v>
      </c>
      <c r="J92" s="102"/>
      <c r="K92" s="27"/>
      <c r="L92" s="74" t="s">
        <v>4</v>
      </c>
      <c r="M92" s="28"/>
      <c r="N92" s="22">
        <v>0</v>
      </c>
      <c r="O92" s="26">
        <v>0</v>
      </c>
      <c r="P92" s="26" t="s">
        <v>99</v>
      </c>
      <c r="Q92" s="26" t="s">
        <v>99</v>
      </c>
      <c r="R92" s="26">
        <v>0</v>
      </c>
      <c r="S92" s="29">
        <v>1</v>
      </c>
      <c r="T92" s="29">
        <v>1</v>
      </c>
      <c r="U92" s="31">
        <v>1</v>
      </c>
      <c r="V92" s="28"/>
      <c r="W92" s="65">
        <v>1</v>
      </c>
      <c r="X92" s="29">
        <v>1</v>
      </c>
      <c r="Y92" s="29">
        <v>1</v>
      </c>
      <c r="Z92" s="29">
        <v>1</v>
      </c>
      <c r="AA92" s="29">
        <v>1</v>
      </c>
      <c r="AB92" s="29">
        <v>1</v>
      </c>
      <c r="AC92" s="29">
        <v>1</v>
      </c>
      <c r="AD92" s="31">
        <v>1</v>
      </c>
      <c r="AE92" s="54" t="s">
        <v>106</v>
      </c>
      <c r="AF92" s="28" t="s">
        <v>115</v>
      </c>
      <c r="AG92" s="28" t="s">
        <v>115</v>
      </c>
      <c r="AH92" s="28"/>
      <c r="AI92" s="22">
        <v>0</v>
      </c>
      <c r="AJ92" s="26">
        <v>0</v>
      </c>
      <c r="AK92" s="29">
        <v>1</v>
      </c>
      <c r="AL92" s="26">
        <v>0</v>
      </c>
      <c r="AM92" s="29">
        <v>1</v>
      </c>
      <c r="AN92" s="26">
        <v>0</v>
      </c>
      <c r="AO92" s="26">
        <v>0</v>
      </c>
      <c r="AP92" s="38">
        <v>0</v>
      </c>
      <c r="AQ92" s="54" t="s">
        <v>108</v>
      </c>
      <c r="AR92" s="90" t="str">
        <f>VLOOKUP($AT92,Auswertung!$A$2:$B$17,2,FALSE)</f>
        <v>NMOS Z80 (Zilog Z80, Zilog Z08400 or similar NMOS CPU, Mosstek MK3880N, SGS/ST Z8400, Sharp LH0080A, KR1858VM1)</v>
      </c>
      <c r="AS92" s="1" t="s">
        <v>123</v>
      </c>
      <c r="AT92" t="str">
        <f t="shared" si="11"/>
        <v>0111</v>
      </c>
    </row>
    <row r="93" spans="1:46" ht="18.75">
      <c r="A93" s="22">
        <f t="shared" si="10"/>
        <v>12</v>
      </c>
      <c r="B93" s="77" t="s">
        <v>113</v>
      </c>
      <c r="C93" s="81" t="s">
        <v>71</v>
      </c>
      <c r="D93" s="79" t="s">
        <v>2</v>
      </c>
      <c r="E93" s="26"/>
      <c r="F93" s="26">
        <v>29049</v>
      </c>
      <c r="G93" s="26"/>
      <c r="H93" s="102">
        <v>6</v>
      </c>
      <c r="I93" s="102">
        <v>5</v>
      </c>
      <c r="J93" s="102">
        <v>8</v>
      </c>
      <c r="K93" s="27"/>
      <c r="L93" s="74" t="s">
        <v>4</v>
      </c>
      <c r="M93" s="28"/>
      <c r="N93" s="26">
        <v>0</v>
      </c>
      <c r="O93" s="26">
        <v>0</v>
      </c>
      <c r="P93" s="26" t="s">
        <v>99</v>
      </c>
      <c r="Q93" s="26" t="s">
        <v>99</v>
      </c>
      <c r="R93" s="26">
        <v>0</v>
      </c>
      <c r="S93" s="29">
        <v>1</v>
      </c>
      <c r="T93" s="29">
        <v>1</v>
      </c>
      <c r="U93" s="29">
        <v>1</v>
      </c>
      <c r="V93" s="28"/>
      <c r="W93" s="65">
        <v>1</v>
      </c>
      <c r="X93" s="29">
        <v>1</v>
      </c>
      <c r="Y93" s="29">
        <v>1</v>
      </c>
      <c r="Z93" s="29">
        <v>1</v>
      </c>
      <c r="AA93" s="29">
        <v>1</v>
      </c>
      <c r="AB93" s="29">
        <v>1</v>
      </c>
      <c r="AC93" s="29">
        <v>1</v>
      </c>
      <c r="AD93" s="31">
        <v>1</v>
      </c>
      <c r="AE93" s="54" t="s">
        <v>106</v>
      </c>
      <c r="AF93" s="28" t="s">
        <v>115</v>
      </c>
      <c r="AG93" s="28" t="s">
        <v>115</v>
      </c>
      <c r="AH93" s="28"/>
      <c r="AI93" s="22">
        <v>0</v>
      </c>
      <c r="AJ93" s="26">
        <v>0</v>
      </c>
      <c r="AK93" s="29">
        <v>1</v>
      </c>
      <c r="AL93" s="26">
        <v>0</v>
      </c>
      <c r="AM93" s="29">
        <v>1</v>
      </c>
      <c r="AN93" s="26">
        <v>0</v>
      </c>
      <c r="AO93" s="26">
        <v>0</v>
      </c>
      <c r="AP93" s="38">
        <v>0</v>
      </c>
      <c r="AQ93" s="54" t="s">
        <v>108</v>
      </c>
      <c r="AR93" s="90" t="str">
        <f>VLOOKUP($AT93,Auswertung!$A$2:$B$17,2,FALSE)</f>
        <v>NMOS Z80 (Zilog Z80, Zilog Z08400 or similar NMOS CPU, Mosstek MK3880N, SGS/ST Z8400, Sharp LH0080A, KR1858VM1)</v>
      </c>
      <c r="AS93" s="1" t="s">
        <v>123</v>
      </c>
      <c r="AT93" t="str">
        <f>R93&amp;S93&amp;T93&amp;U93</f>
        <v>0111</v>
      </c>
    </row>
    <row r="94" spans="1:46" ht="18.75">
      <c r="A94" s="22">
        <f t="shared" si="10"/>
        <v>13</v>
      </c>
      <c r="B94" s="77" t="s">
        <v>113</v>
      </c>
      <c r="C94" s="81" t="s">
        <v>24</v>
      </c>
      <c r="D94" s="79" t="s">
        <v>1</v>
      </c>
      <c r="E94" s="26"/>
      <c r="F94" s="26">
        <v>28916</v>
      </c>
      <c r="G94" s="26"/>
      <c r="H94" s="102">
        <v>4</v>
      </c>
      <c r="I94" s="102">
        <v>4</v>
      </c>
      <c r="J94" s="102">
        <v>5</v>
      </c>
      <c r="K94" s="27"/>
      <c r="L94" s="74" t="s">
        <v>4</v>
      </c>
      <c r="M94" s="28"/>
      <c r="N94" s="22">
        <v>0</v>
      </c>
      <c r="O94" s="26">
        <v>0</v>
      </c>
      <c r="P94" s="26" t="s">
        <v>99</v>
      </c>
      <c r="Q94" s="26" t="s">
        <v>99</v>
      </c>
      <c r="R94" s="26">
        <v>0</v>
      </c>
      <c r="S94" s="29">
        <v>1</v>
      </c>
      <c r="T94" s="29">
        <v>1</v>
      </c>
      <c r="U94" s="31">
        <v>1</v>
      </c>
      <c r="V94" s="28"/>
      <c r="W94" s="162"/>
      <c r="X94" s="163"/>
      <c r="Y94" s="163"/>
      <c r="Z94" s="163"/>
      <c r="AA94" s="163"/>
      <c r="AB94" s="163"/>
      <c r="AC94" s="163"/>
      <c r="AD94" s="164"/>
      <c r="AE94" s="54"/>
      <c r="AF94" s="28"/>
      <c r="AG94" s="28"/>
      <c r="AH94" s="28"/>
      <c r="AI94" s="22"/>
      <c r="AJ94" s="26"/>
      <c r="AK94" s="163"/>
      <c r="AL94" s="26"/>
      <c r="AM94" s="163"/>
      <c r="AN94" s="26"/>
      <c r="AO94" s="26"/>
      <c r="AP94" s="38"/>
      <c r="AQ94" s="54"/>
      <c r="AR94" s="90" t="str">
        <f>VLOOKUP($AT94,Auswertung!$A$2:$B$17,2,FALSE)</f>
        <v>NMOS Z80 (Zilog Z80, Zilog Z08400 or similar NMOS CPU, Mosstek MK3880N, SGS/ST Z8400, Sharp LH0080A, KR1858VM1)</v>
      </c>
      <c r="AS94" s="1" t="s">
        <v>123</v>
      </c>
      <c r="AT94" t="str">
        <f t="shared" ref="AT94" si="13">R94&amp;S94&amp;T94&amp;U94</f>
        <v>0111</v>
      </c>
    </row>
    <row r="95" spans="1:46" ht="18.75">
      <c r="AS95" s="1" t="s">
        <v>123</v>
      </c>
      <c r="AT95" t="str">
        <f t="shared" si="11"/>
        <v/>
      </c>
    </row>
    <row r="96" spans="1:46" ht="19.5" thickBot="1">
      <c r="AS96" s="1"/>
    </row>
    <row r="97" spans="1:46" ht="19.5" thickBot="1">
      <c r="A97" s="40"/>
      <c r="B97" s="167" t="s">
        <v>0</v>
      </c>
      <c r="C97" s="167"/>
      <c r="D97" s="167"/>
      <c r="E97" s="42"/>
      <c r="F97" s="42"/>
      <c r="G97" s="42"/>
      <c r="H97" s="138" t="s">
        <v>288</v>
      </c>
      <c r="I97" s="42"/>
      <c r="J97" s="42"/>
      <c r="K97" s="42"/>
      <c r="L97" s="42"/>
      <c r="M97" s="46"/>
      <c r="N97" s="47" t="s">
        <v>97</v>
      </c>
      <c r="O97" s="48" t="s">
        <v>98</v>
      </c>
      <c r="P97" s="48" t="s">
        <v>99</v>
      </c>
      <c r="Q97" s="48" t="s">
        <v>99</v>
      </c>
      <c r="R97" s="48" t="s">
        <v>101</v>
      </c>
      <c r="S97" s="48" t="s">
        <v>101</v>
      </c>
      <c r="T97" s="48" t="s">
        <v>101</v>
      </c>
      <c r="U97" s="49" t="s">
        <v>101</v>
      </c>
      <c r="V97" s="50"/>
      <c r="W97" s="168" t="s">
        <v>102</v>
      </c>
      <c r="X97" s="169"/>
      <c r="Y97" s="169"/>
      <c r="Z97" s="169"/>
      <c r="AA97" s="169"/>
      <c r="AB97" s="169"/>
      <c r="AC97" s="169"/>
      <c r="AD97" s="169"/>
      <c r="AE97" s="55"/>
      <c r="AF97" s="86" t="s">
        <v>121</v>
      </c>
      <c r="AG97" s="86" t="s">
        <v>120</v>
      </c>
      <c r="AH97" s="57"/>
      <c r="AI97" s="170" t="s">
        <v>107</v>
      </c>
      <c r="AJ97" s="171"/>
      <c r="AK97" s="171"/>
      <c r="AL97" s="171"/>
      <c r="AM97" s="171"/>
      <c r="AN97" s="171"/>
      <c r="AO97" s="171"/>
      <c r="AP97" s="171"/>
      <c r="AQ97" s="58"/>
      <c r="AR97" s="87" t="s">
        <v>122</v>
      </c>
      <c r="AS97" s="1" t="s">
        <v>123</v>
      </c>
      <c r="AT97" t="str">
        <f t="shared" si="11"/>
        <v>tttt</v>
      </c>
    </row>
    <row r="98" spans="1:46" ht="19.5" thickBot="1">
      <c r="A98" s="2"/>
      <c r="B98" s="3"/>
      <c r="C98" s="4"/>
      <c r="D98" s="4"/>
      <c r="E98" s="5"/>
      <c r="F98" s="5"/>
      <c r="G98" s="5"/>
      <c r="H98" s="5" t="s">
        <v>287</v>
      </c>
      <c r="I98" s="5" t="s">
        <v>286</v>
      </c>
      <c r="J98" s="5" t="s">
        <v>285</v>
      </c>
      <c r="K98" s="5"/>
      <c r="L98" s="5"/>
      <c r="M98" s="11" t="s">
        <v>100</v>
      </c>
      <c r="N98" s="8">
        <v>7</v>
      </c>
      <c r="O98" s="8">
        <v>6</v>
      </c>
      <c r="P98" s="8">
        <v>5</v>
      </c>
      <c r="Q98" s="8">
        <v>4</v>
      </c>
      <c r="R98" s="8">
        <v>3</v>
      </c>
      <c r="S98" s="8">
        <v>2</v>
      </c>
      <c r="T98" s="8">
        <v>1</v>
      </c>
      <c r="U98" s="9">
        <v>0</v>
      </c>
      <c r="V98" s="12" t="s">
        <v>100</v>
      </c>
      <c r="W98" s="13">
        <v>7</v>
      </c>
      <c r="X98" s="13">
        <v>6</v>
      </c>
      <c r="Y98" s="13">
        <v>5</v>
      </c>
      <c r="Z98" s="13">
        <v>4</v>
      </c>
      <c r="AA98" s="13">
        <v>3</v>
      </c>
      <c r="AB98" s="13">
        <v>2</v>
      </c>
      <c r="AC98" s="13">
        <v>1</v>
      </c>
      <c r="AD98" s="35">
        <v>0</v>
      </c>
      <c r="AE98" s="52" t="s">
        <v>103</v>
      </c>
      <c r="AF98" s="86" t="s">
        <v>103</v>
      </c>
      <c r="AG98" s="86" t="s">
        <v>103</v>
      </c>
      <c r="AH98" s="59" t="s">
        <v>100</v>
      </c>
      <c r="AI98" s="60">
        <v>7</v>
      </c>
      <c r="AJ98" s="60">
        <v>6</v>
      </c>
      <c r="AK98" s="60">
        <v>5</v>
      </c>
      <c r="AL98" s="60">
        <v>4</v>
      </c>
      <c r="AM98" s="60">
        <v>3</v>
      </c>
      <c r="AN98" s="60">
        <v>2</v>
      </c>
      <c r="AO98" s="60">
        <v>1</v>
      </c>
      <c r="AP98" s="61">
        <v>0</v>
      </c>
      <c r="AQ98" s="62" t="s">
        <v>103</v>
      </c>
      <c r="AR98" s="88"/>
      <c r="AS98" s="1" t="s">
        <v>123</v>
      </c>
      <c r="AT98" t="str">
        <f t="shared" si="11"/>
        <v>3210</v>
      </c>
    </row>
    <row r="99" spans="1:46" ht="18.75">
      <c r="A99" s="22">
        <v>1</v>
      </c>
      <c r="B99" s="84" t="s">
        <v>168</v>
      </c>
      <c r="C99" s="81" t="s">
        <v>169</v>
      </c>
      <c r="D99" s="79"/>
      <c r="E99" s="26" t="s">
        <v>163</v>
      </c>
      <c r="F99" s="79" t="s">
        <v>167</v>
      </c>
      <c r="G99" s="26" t="s">
        <v>123</v>
      </c>
      <c r="H99" s="102">
        <v>8</v>
      </c>
      <c r="I99" s="102">
        <v>8</v>
      </c>
      <c r="J99" s="102"/>
      <c r="K99" s="27"/>
      <c r="L99" s="72" t="s">
        <v>5</v>
      </c>
      <c r="M99" s="28"/>
      <c r="N99" s="32">
        <v>1</v>
      </c>
      <c r="O99" s="26">
        <v>0</v>
      </c>
      <c r="P99" s="26" t="s">
        <v>99</v>
      </c>
      <c r="Q99" s="26" t="s">
        <v>99</v>
      </c>
      <c r="R99" s="29">
        <v>1</v>
      </c>
      <c r="S99" s="26">
        <v>0</v>
      </c>
      <c r="T99" s="29">
        <v>1</v>
      </c>
      <c r="U99" s="29">
        <v>1</v>
      </c>
      <c r="V99" s="28"/>
      <c r="W99" s="65">
        <v>1</v>
      </c>
      <c r="X99" s="29">
        <v>1</v>
      </c>
      <c r="Y99" s="29">
        <v>1</v>
      </c>
      <c r="Z99" s="29">
        <v>1</v>
      </c>
      <c r="AA99" s="29">
        <v>1</v>
      </c>
      <c r="AB99" s="29">
        <v>1</v>
      </c>
      <c r="AC99" s="29">
        <v>1</v>
      </c>
      <c r="AD99" s="31">
        <v>1</v>
      </c>
      <c r="AE99" s="54" t="s">
        <v>106</v>
      </c>
      <c r="AF99" s="28" t="s">
        <v>115</v>
      </c>
      <c r="AG99" s="28" t="s">
        <v>115</v>
      </c>
      <c r="AH99" s="28"/>
      <c r="AI99" s="22">
        <v>0</v>
      </c>
      <c r="AJ99" s="26">
        <v>0</v>
      </c>
      <c r="AK99" s="29">
        <v>1</v>
      </c>
      <c r="AL99" s="26">
        <v>0</v>
      </c>
      <c r="AM99" s="29">
        <v>1</v>
      </c>
      <c r="AN99" s="26">
        <v>0</v>
      </c>
      <c r="AO99" s="26">
        <v>0</v>
      </c>
      <c r="AP99" s="38">
        <v>0</v>
      </c>
      <c r="AQ99" s="54" t="s">
        <v>108</v>
      </c>
      <c r="AR99" s="90" t="str">
        <f>VLOOKUP($AT99,Auswertung!$A$2:$B$17,2,FALSE)</f>
        <v>CMOS Z80 (Zilog Z84C00)</v>
      </c>
      <c r="AS99" s="1" t="s">
        <v>123</v>
      </c>
      <c r="AT99" t="str">
        <f t="shared" ref="AT99:AT100" si="14">R99&amp;S99&amp;T99&amp;U99</f>
        <v>1011</v>
      </c>
    </row>
    <row r="100" spans="1:46" ht="18.75">
      <c r="A100" s="22">
        <f t="shared" ref="A100:A125" si="15">A99+1</f>
        <v>2</v>
      </c>
      <c r="B100" s="84" t="s">
        <v>168</v>
      </c>
      <c r="C100" s="81" t="s">
        <v>170</v>
      </c>
      <c r="D100" s="79"/>
      <c r="E100" s="26" t="s">
        <v>165</v>
      </c>
      <c r="F100" s="79" t="s">
        <v>166</v>
      </c>
      <c r="G100" s="26" t="s">
        <v>123</v>
      </c>
      <c r="H100" s="102">
        <v>10</v>
      </c>
      <c r="I100" s="102">
        <v>10</v>
      </c>
      <c r="J100" s="102"/>
      <c r="K100" s="27"/>
      <c r="L100" s="72" t="s">
        <v>5</v>
      </c>
      <c r="M100" s="28"/>
      <c r="N100" s="32">
        <v>1</v>
      </c>
      <c r="O100" s="26">
        <v>0</v>
      </c>
      <c r="P100" s="26" t="s">
        <v>99</v>
      </c>
      <c r="Q100" s="26" t="s">
        <v>99</v>
      </c>
      <c r="R100" s="29">
        <v>1</v>
      </c>
      <c r="S100" s="26">
        <v>0</v>
      </c>
      <c r="T100" s="29">
        <v>1</v>
      </c>
      <c r="U100" s="29">
        <v>1</v>
      </c>
      <c r="V100" s="28"/>
      <c r="W100" s="65">
        <v>1</v>
      </c>
      <c r="X100" s="29">
        <v>1</v>
      </c>
      <c r="Y100" s="29">
        <v>1</v>
      </c>
      <c r="Z100" s="29">
        <v>1</v>
      </c>
      <c r="AA100" s="29">
        <v>1</v>
      </c>
      <c r="AB100" s="29">
        <v>1</v>
      </c>
      <c r="AC100" s="29">
        <v>1</v>
      </c>
      <c r="AD100" s="31">
        <v>1</v>
      </c>
      <c r="AE100" s="54" t="s">
        <v>106</v>
      </c>
      <c r="AF100" s="28" t="s">
        <v>115</v>
      </c>
      <c r="AG100" s="28" t="s">
        <v>115</v>
      </c>
      <c r="AH100" s="28"/>
      <c r="AI100" s="22">
        <v>0</v>
      </c>
      <c r="AJ100" s="26">
        <v>0</v>
      </c>
      <c r="AK100" s="29">
        <v>1</v>
      </c>
      <c r="AL100" s="26">
        <v>0</v>
      </c>
      <c r="AM100" s="29">
        <v>1</v>
      </c>
      <c r="AN100" s="26">
        <v>0</v>
      </c>
      <c r="AO100" s="26">
        <v>0</v>
      </c>
      <c r="AP100" s="38">
        <v>0</v>
      </c>
      <c r="AQ100" s="54" t="s">
        <v>108</v>
      </c>
      <c r="AR100" s="90" t="str">
        <f>VLOOKUP($AT100,Auswertung!$A$2:$B$17,2,FALSE)</f>
        <v>CMOS Z80 (Zilog Z84C00)</v>
      </c>
      <c r="AS100" s="1" t="s">
        <v>123</v>
      </c>
      <c r="AT100" t="str">
        <f t="shared" si="14"/>
        <v>1011</v>
      </c>
    </row>
    <row r="101" spans="1:46" ht="18.75">
      <c r="A101" s="22">
        <f t="shared" si="15"/>
        <v>3</v>
      </c>
      <c r="B101" s="84" t="s">
        <v>168</v>
      </c>
      <c r="C101" s="81" t="s">
        <v>171</v>
      </c>
      <c r="D101" s="79"/>
      <c r="E101" s="26"/>
      <c r="F101" s="79" t="s">
        <v>174</v>
      </c>
      <c r="G101" s="26" t="s">
        <v>123</v>
      </c>
      <c r="H101" s="102">
        <v>4</v>
      </c>
      <c r="I101" s="102">
        <v>4</v>
      </c>
      <c r="J101" s="102"/>
      <c r="K101" s="27"/>
      <c r="L101" s="71" t="s">
        <v>4</v>
      </c>
      <c r="M101" s="28"/>
      <c r="N101" s="22">
        <v>0</v>
      </c>
      <c r="O101" s="26">
        <v>0</v>
      </c>
      <c r="P101" s="26" t="s">
        <v>99</v>
      </c>
      <c r="Q101" s="26" t="s">
        <v>99</v>
      </c>
      <c r="R101" s="26">
        <v>0</v>
      </c>
      <c r="S101" s="29">
        <v>1</v>
      </c>
      <c r="T101" s="29">
        <v>1</v>
      </c>
      <c r="U101" s="31">
        <v>1</v>
      </c>
      <c r="V101" s="28"/>
      <c r="W101" s="65">
        <v>1</v>
      </c>
      <c r="X101" s="29">
        <v>1</v>
      </c>
      <c r="Y101" s="29">
        <v>1</v>
      </c>
      <c r="Z101" s="29">
        <v>1</v>
      </c>
      <c r="AA101" s="29">
        <v>1</v>
      </c>
      <c r="AB101" s="29">
        <v>1</v>
      </c>
      <c r="AC101" s="29">
        <v>1</v>
      </c>
      <c r="AD101" s="31">
        <v>1</v>
      </c>
      <c r="AE101" s="54" t="s">
        <v>106</v>
      </c>
      <c r="AF101" s="28" t="s">
        <v>115</v>
      </c>
      <c r="AG101" s="28" t="s">
        <v>115</v>
      </c>
      <c r="AH101" s="28"/>
      <c r="AI101" s="22">
        <v>0</v>
      </c>
      <c r="AJ101" s="26">
        <v>0</v>
      </c>
      <c r="AK101" s="29">
        <v>1</v>
      </c>
      <c r="AL101" s="26">
        <v>0</v>
      </c>
      <c r="AM101" s="29">
        <v>1</v>
      </c>
      <c r="AN101" s="26">
        <v>0</v>
      </c>
      <c r="AO101" s="26">
        <v>0</v>
      </c>
      <c r="AP101" s="38">
        <v>0</v>
      </c>
      <c r="AQ101" s="54" t="s">
        <v>108</v>
      </c>
      <c r="AR101" s="90" t="str">
        <f>VLOOKUP($AT101,Auswertung!$A$2:$B$17,2,FALSE)</f>
        <v>NMOS Z80 (Zilog Z80, Zilog Z08400 or similar NMOS CPU, Mosstek MK3880N, SGS/ST Z8400, Sharp LH0080A, KR1858VM1)</v>
      </c>
      <c r="AS101" s="1" t="s">
        <v>123</v>
      </c>
      <c r="AT101" t="str">
        <f t="shared" si="11"/>
        <v>0111</v>
      </c>
    </row>
    <row r="102" spans="1:46" ht="18.75">
      <c r="A102" s="22">
        <f t="shared" si="15"/>
        <v>4</v>
      </c>
      <c r="B102" s="84" t="s">
        <v>168</v>
      </c>
      <c r="C102" s="81" t="s">
        <v>172</v>
      </c>
      <c r="D102" s="79"/>
      <c r="E102" s="26"/>
      <c r="F102" s="79" t="s">
        <v>164</v>
      </c>
      <c r="G102" s="26" t="s">
        <v>123</v>
      </c>
      <c r="H102" s="102">
        <v>4</v>
      </c>
      <c r="I102" s="102">
        <v>4</v>
      </c>
      <c r="J102" s="102"/>
      <c r="K102" s="27"/>
      <c r="L102" s="71" t="s">
        <v>4</v>
      </c>
      <c r="M102" s="28"/>
      <c r="N102" s="22">
        <v>0</v>
      </c>
      <c r="O102" s="26">
        <v>0</v>
      </c>
      <c r="P102" s="26" t="s">
        <v>99</v>
      </c>
      <c r="Q102" s="26" t="s">
        <v>99</v>
      </c>
      <c r="R102" s="26">
        <v>0</v>
      </c>
      <c r="S102" s="29">
        <v>1</v>
      </c>
      <c r="T102" s="29">
        <v>1</v>
      </c>
      <c r="U102" s="31">
        <v>1</v>
      </c>
      <c r="V102" s="28"/>
      <c r="W102" s="65">
        <v>1</v>
      </c>
      <c r="X102" s="29">
        <v>1</v>
      </c>
      <c r="Y102" s="29">
        <v>1</v>
      </c>
      <c r="Z102" s="29">
        <v>1</v>
      </c>
      <c r="AA102" s="29">
        <v>1</v>
      </c>
      <c r="AB102" s="29">
        <v>1</v>
      </c>
      <c r="AC102" s="29">
        <v>1</v>
      </c>
      <c r="AD102" s="31">
        <v>1</v>
      </c>
      <c r="AE102" s="54" t="s">
        <v>106</v>
      </c>
      <c r="AF102" s="28" t="s">
        <v>115</v>
      </c>
      <c r="AG102" s="28" t="s">
        <v>115</v>
      </c>
      <c r="AH102" s="28"/>
      <c r="AI102" s="22">
        <v>0</v>
      </c>
      <c r="AJ102" s="26">
        <v>0</v>
      </c>
      <c r="AK102" s="29">
        <v>1</v>
      </c>
      <c r="AL102" s="26">
        <v>0</v>
      </c>
      <c r="AM102" s="29">
        <v>1</v>
      </c>
      <c r="AN102" s="26">
        <v>0</v>
      </c>
      <c r="AO102" s="26">
        <v>0</v>
      </c>
      <c r="AP102" s="38">
        <v>0</v>
      </c>
      <c r="AQ102" s="54" t="s">
        <v>108</v>
      </c>
      <c r="AR102" s="90" t="str">
        <f>VLOOKUP($AT102,Auswertung!$A$2:$B$17,2,FALSE)</f>
        <v>NMOS Z80 (Zilog Z80, Zilog Z08400 or similar NMOS CPU, Mosstek MK3880N, SGS/ST Z8400, Sharp LH0080A, KR1858VM1)</v>
      </c>
      <c r="AS102" s="1" t="s">
        <v>123</v>
      </c>
      <c r="AT102" t="str">
        <f t="shared" ref="AT102:AT103" si="16">R102&amp;S102&amp;T102&amp;U102</f>
        <v>0111</v>
      </c>
    </row>
    <row r="103" spans="1:46" ht="18.75">
      <c r="A103" s="22">
        <f t="shared" si="15"/>
        <v>5</v>
      </c>
      <c r="B103" s="84" t="s">
        <v>168</v>
      </c>
      <c r="C103" s="81" t="s">
        <v>33</v>
      </c>
      <c r="D103" s="79"/>
      <c r="E103" s="26" t="s">
        <v>163</v>
      </c>
      <c r="F103" s="79" t="s">
        <v>175</v>
      </c>
      <c r="G103" s="26" t="s">
        <v>123</v>
      </c>
      <c r="H103" s="102">
        <v>6</v>
      </c>
      <c r="I103" s="102">
        <v>5</v>
      </c>
      <c r="J103" s="102"/>
      <c r="K103" s="27"/>
      <c r="L103" s="71" t="s">
        <v>4</v>
      </c>
      <c r="M103" s="28"/>
      <c r="N103" s="22">
        <v>0</v>
      </c>
      <c r="O103" s="26">
        <v>0</v>
      </c>
      <c r="P103" s="26" t="s">
        <v>99</v>
      </c>
      <c r="Q103" s="26" t="s">
        <v>99</v>
      </c>
      <c r="R103" s="26">
        <v>0</v>
      </c>
      <c r="S103" s="29">
        <v>1</v>
      </c>
      <c r="T103" s="29">
        <v>1</v>
      </c>
      <c r="U103" s="31">
        <v>1</v>
      </c>
      <c r="V103" s="28"/>
      <c r="W103" s="65">
        <v>1</v>
      </c>
      <c r="X103" s="29">
        <v>1</v>
      </c>
      <c r="Y103" s="29">
        <v>1</v>
      </c>
      <c r="Z103" s="29">
        <v>1</v>
      </c>
      <c r="AA103" s="29">
        <v>1</v>
      </c>
      <c r="AB103" s="29">
        <v>1</v>
      </c>
      <c r="AC103" s="29">
        <v>1</v>
      </c>
      <c r="AD103" s="31">
        <v>1</v>
      </c>
      <c r="AE103" s="54" t="s">
        <v>106</v>
      </c>
      <c r="AF103" s="28" t="s">
        <v>115</v>
      </c>
      <c r="AG103" s="28" t="s">
        <v>115</v>
      </c>
      <c r="AH103" s="28"/>
      <c r="AI103" s="22">
        <v>0</v>
      </c>
      <c r="AJ103" s="26">
        <v>0</v>
      </c>
      <c r="AK103" s="29">
        <v>1</v>
      </c>
      <c r="AL103" s="26">
        <v>0</v>
      </c>
      <c r="AM103" s="29">
        <v>1</v>
      </c>
      <c r="AN103" s="26">
        <v>0</v>
      </c>
      <c r="AO103" s="26">
        <v>0</v>
      </c>
      <c r="AP103" s="38">
        <v>0</v>
      </c>
      <c r="AQ103" s="54" t="s">
        <v>108</v>
      </c>
      <c r="AR103" s="90" t="str">
        <f>VLOOKUP($AT103,Auswertung!$A$2:$B$17,2,FALSE)</f>
        <v>NMOS Z80 (Zilog Z80, Zilog Z08400 or similar NMOS CPU, Mosstek MK3880N, SGS/ST Z8400, Sharp LH0080A, KR1858VM1)</v>
      </c>
      <c r="AS103" s="1" t="s">
        <v>123</v>
      </c>
      <c r="AT103" t="str">
        <f t="shared" si="16"/>
        <v>0111</v>
      </c>
    </row>
    <row r="104" spans="1:46" ht="18.75">
      <c r="A104" s="22">
        <f t="shared" si="15"/>
        <v>6</v>
      </c>
      <c r="B104" s="84" t="s">
        <v>168</v>
      </c>
      <c r="C104" s="81" t="s">
        <v>17</v>
      </c>
      <c r="D104" s="79"/>
      <c r="E104" s="26" t="s">
        <v>163</v>
      </c>
      <c r="F104" s="79" t="s">
        <v>176</v>
      </c>
      <c r="G104" s="26" t="s">
        <v>123</v>
      </c>
      <c r="H104" s="102">
        <v>4</v>
      </c>
      <c r="I104" s="102">
        <v>4</v>
      </c>
      <c r="J104" s="102"/>
      <c r="K104" s="27"/>
      <c r="L104" s="71" t="s">
        <v>4</v>
      </c>
      <c r="M104" s="28"/>
      <c r="N104" s="22">
        <v>0</v>
      </c>
      <c r="O104" s="26">
        <v>0</v>
      </c>
      <c r="P104" s="26" t="s">
        <v>99</v>
      </c>
      <c r="Q104" s="26" t="s">
        <v>99</v>
      </c>
      <c r="R104" s="26">
        <v>0</v>
      </c>
      <c r="S104" s="29">
        <v>1</v>
      </c>
      <c r="T104" s="29">
        <v>1</v>
      </c>
      <c r="U104" s="31">
        <v>1</v>
      </c>
      <c r="V104" s="28"/>
      <c r="W104" s="65">
        <v>1</v>
      </c>
      <c r="X104" s="29">
        <v>1</v>
      </c>
      <c r="Y104" s="29">
        <v>1</v>
      </c>
      <c r="Z104" s="29">
        <v>1</v>
      </c>
      <c r="AA104" s="29">
        <v>1</v>
      </c>
      <c r="AB104" s="29">
        <v>1</v>
      </c>
      <c r="AC104" s="29">
        <v>1</v>
      </c>
      <c r="AD104" s="31">
        <v>1</v>
      </c>
      <c r="AE104" s="54" t="s">
        <v>106</v>
      </c>
      <c r="AF104" s="28" t="s">
        <v>115</v>
      </c>
      <c r="AG104" s="28" t="s">
        <v>115</v>
      </c>
      <c r="AH104" s="28"/>
      <c r="AI104" s="22">
        <v>0</v>
      </c>
      <c r="AJ104" s="26">
        <v>0</v>
      </c>
      <c r="AK104" s="29">
        <v>1</v>
      </c>
      <c r="AL104" s="26">
        <v>0</v>
      </c>
      <c r="AM104" s="29">
        <v>1</v>
      </c>
      <c r="AN104" s="26">
        <v>0</v>
      </c>
      <c r="AO104" s="26">
        <v>0</v>
      </c>
      <c r="AP104" s="38">
        <v>0</v>
      </c>
      <c r="AQ104" s="54" t="s">
        <v>108</v>
      </c>
      <c r="AR104" s="90" t="str">
        <f>VLOOKUP($AT104,Auswertung!$A$2:$B$17,2,FALSE)</f>
        <v>NMOS Z80 (Zilog Z80, Zilog Z08400 or similar NMOS CPU, Mosstek MK3880N, SGS/ST Z8400, Sharp LH0080A, KR1858VM1)</v>
      </c>
      <c r="AS104" s="1" t="s">
        <v>123</v>
      </c>
      <c r="AT104" t="str">
        <f t="shared" ref="AT104:AT105" si="17">R104&amp;S104&amp;T104&amp;U104</f>
        <v>0111</v>
      </c>
    </row>
    <row r="105" spans="1:46" ht="18.75">
      <c r="A105" s="22">
        <f t="shared" si="15"/>
        <v>7</v>
      </c>
      <c r="B105" s="84" t="s">
        <v>168</v>
      </c>
      <c r="C105" s="81" t="s">
        <v>173</v>
      </c>
      <c r="D105" s="79"/>
      <c r="E105" s="26" t="s">
        <v>163</v>
      </c>
      <c r="F105" s="79"/>
      <c r="G105" s="26"/>
      <c r="H105" s="102">
        <v>6</v>
      </c>
      <c r="I105" s="102">
        <v>5</v>
      </c>
      <c r="J105" s="102"/>
      <c r="K105" s="27"/>
      <c r="L105" s="71" t="s">
        <v>4</v>
      </c>
      <c r="M105" s="28"/>
      <c r="N105" s="22">
        <v>0</v>
      </c>
      <c r="O105" s="26">
        <v>0</v>
      </c>
      <c r="P105" s="26" t="s">
        <v>99</v>
      </c>
      <c r="Q105" s="26" t="s">
        <v>99</v>
      </c>
      <c r="R105" s="26">
        <v>0</v>
      </c>
      <c r="S105" s="29">
        <v>1</v>
      </c>
      <c r="T105" s="29">
        <v>1</v>
      </c>
      <c r="U105" s="31">
        <v>1</v>
      </c>
      <c r="V105" s="28"/>
      <c r="W105" s="65">
        <v>1</v>
      </c>
      <c r="X105" s="29">
        <v>1</v>
      </c>
      <c r="Y105" s="29">
        <v>1</v>
      </c>
      <c r="Z105" s="29">
        <v>1</v>
      </c>
      <c r="AA105" s="29">
        <v>1</v>
      </c>
      <c r="AB105" s="29">
        <v>1</v>
      </c>
      <c r="AC105" s="29">
        <v>1</v>
      </c>
      <c r="AD105" s="31">
        <v>1</v>
      </c>
      <c r="AE105" s="54" t="s">
        <v>106</v>
      </c>
      <c r="AF105" s="28" t="s">
        <v>115</v>
      </c>
      <c r="AG105" s="28" t="s">
        <v>115</v>
      </c>
      <c r="AH105" s="28"/>
      <c r="AI105" s="22">
        <v>0</v>
      </c>
      <c r="AJ105" s="26">
        <v>0</v>
      </c>
      <c r="AK105" s="29">
        <v>1</v>
      </c>
      <c r="AL105" s="26">
        <v>0</v>
      </c>
      <c r="AM105" s="29">
        <v>1</v>
      </c>
      <c r="AN105" s="26">
        <v>0</v>
      </c>
      <c r="AO105" s="26">
        <v>0</v>
      </c>
      <c r="AP105" s="38">
        <v>0</v>
      </c>
      <c r="AQ105" s="54" t="s">
        <v>108</v>
      </c>
      <c r="AR105" s="90" t="str">
        <f>VLOOKUP($AT105,Auswertung!$A$2:$B$17,2,FALSE)</f>
        <v>NMOS Z80 (Zilog Z80, Zilog Z08400 or similar NMOS CPU, Mosstek MK3880N, SGS/ST Z8400, Sharp LH0080A, KR1858VM1)</v>
      </c>
      <c r="AS105" s="1" t="s">
        <v>123</v>
      </c>
      <c r="AT105" t="str">
        <f t="shared" si="17"/>
        <v>0111</v>
      </c>
    </row>
    <row r="106" spans="1:46" ht="18.75">
      <c r="A106" s="22">
        <f t="shared" si="15"/>
        <v>8</v>
      </c>
      <c r="B106" s="84" t="s">
        <v>168</v>
      </c>
      <c r="C106" s="81" t="s">
        <v>222</v>
      </c>
      <c r="D106" s="79"/>
      <c r="E106" s="26" t="s">
        <v>165</v>
      </c>
      <c r="F106" s="79"/>
      <c r="G106" s="26"/>
      <c r="H106" s="102">
        <v>6</v>
      </c>
      <c r="I106" s="102">
        <v>5</v>
      </c>
      <c r="J106" s="102"/>
      <c r="K106" s="27"/>
      <c r="L106" s="72" t="s">
        <v>5</v>
      </c>
      <c r="M106" s="28"/>
      <c r="N106" s="32">
        <v>1</v>
      </c>
      <c r="O106" s="26">
        <v>0</v>
      </c>
      <c r="P106" s="26" t="s">
        <v>99</v>
      </c>
      <c r="Q106" s="26" t="s">
        <v>99</v>
      </c>
      <c r="R106" s="29">
        <v>1</v>
      </c>
      <c r="S106" s="26">
        <v>0</v>
      </c>
      <c r="T106" s="29">
        <v>1</v>
      </c>
      <c r="U106" s="29">
        <v>1</v>
      </c>
      <c r="V106" s="28"/>
      <c r="W106" s="65">
        <v>1</v>
      </c>
      <c r="X106" s="29">
        <v>1</v>
      </c>
      <c r="Y106" s="29">
        <v>1</v>
      </c>
      <c r="Z106" s="29">
        <v>1</v>
      </c>
      <c r="AA106" s="29">
        <v>1</v>
      </c>
      <c r="AB106" s="29">
        <v>1</v>
      </c>
      <c r="AC106" s="29">
        <v>1</v>
      </c>
      <c r="AD106" s="31">
        <v>1</v>
      </c>
      <c r="AE106" s="54" t="s">
        <v>106</v>
      </c>
      <c r="AF106" s="28" t="s">
        <v>115</v>
      </c>
      <c r="AG106" s="28" t="s">
        <v>115</v>
      </c>
      <c r="AH106" s="28"/>
      <c r="AI106" s="22">
        <v>0</v>
      </c>
      <c r="AJ106" s="26">
        <v>0</v>
      </c>
      <c r="AK106" s="29">
        <v>1</v>
      </c>
      <c r="AL106" s="26">
        <v>0</v>
      </c>
      <c r="AM106" s="29">
        <v>1</v>
      </c>
      <c r="AN106" s="26">
        <v>0</v>
      </c>
      <c r="AO106" s="26">
        <v>0</v>
      </c>
      <c r="AP106" s="38">
        <v>0</v>
      </c>
      <c r="AQ106" s="54" t="s">
        <v>108</v>
      </c>
      <c r="AR106" s="90" t="str">
        <f>VLOOKUP($AT106,Auswertung!$A$2:$B$17,2,FALSE)</f>
        <v>CMOS Z80 (Zilog Z84C00)</v>
      </c>
      <c r="AS106" s="1" t="s">
        <v>123</v>
      </c>
      <c r="AT106" t="str">
        <f t="shared" ref="AT106:AT124" si="18">R106&amp;S106&amp;T106&amp;U106</f>
        <v>1011</v>
      </c>
    </row>
    <row r="107" spans="1:46" ht="18.75">
      <c r="A107" s="22">
        <f t="shared" si="15"/>
        <v>9</v>
      </c>
      <c r="B107" s="84" t="s">
        <v>168</v>
      </c>
      <c r="C107" s="81" t="s">
        <v>222</v>
      </c>
      <c r="D107" s="79" t="s">
        <v>3</v>
      </c>
      <c r="E107" s="26"/>
      <c r="F107" s="79" t="s">
        <v>237</v>
      </c>
      <c r="G107" s="26"/>
      <c r="H107" s="102">
        <v>6</v>
      </c>
      <c r="I107" s="102">
        <v>5</v>
      </c>
      <c r="J107" s="102">
        <v>20</v>
      </c>
      <c r="K107" s="27"/>
      <c r="L107" s="72" t="s">
        <v>5</v>
      </c>
      <c r="M107" s="28"/>
      <c r="N107" s="32">
        <v>1</v>
      </c>
      <c r="O107" s="26">
        <v>0</v>
      </c>
      <c r="P107" s="26" t="s">
        <v>99</v>
      </c>
      <c r="Q107" s="26" t="s">
        <v>99</v>
      </c>
      <c r="R107" s="29">
        <v>1</v>
      </c>
      <c r="S107" s="26">
        <v>0</v>
      </c>
      <c r="T107" s="29">
        <v>1</v>
      </c>
      <c r="U107" s="29">
        <v>1</v>
      </c>
      <c r="V107" s="28"/>
      <c r="W107" s="65">
        <v>1</v>
      </c>
      <c r="X107" s="29">
        <v>1</v>
      </c>
      <c r="Y107" s="29">
        <v>1</v>
      </c>
      <c r="Z107" s="29">
        <v>1</v>
      </c>
      <c r="AA107" s="29">
        <v>1</v>
      </c>
      <c r="AB107" s="29">
        <v>1</v>
      </c>
      <c r="AC107" s="29">
        <v>1</v>
      </c>
      <c r="AD107" s="31">
        <v>1</v>
      </c>
      <c r="AE107" s="54" t="s">
        <v>106</v>
      </c>
      <c r="AF107" s="28" t="s">
        <v>115</v>
      </c>
      <c r="AG107" s="28" t="s">
        <v>115</v>
      </c>
      <c r="AH107" s="28"/>
      <c r="AI107" s="22">
        <v>0</v>
      </c>
      <c r="AJ107" s="26">
        <v>0</v>
      </c>
      <c r="AK107" s="29">
        <v>1</v>
      </c>
      <c r="AL107" s="26">
        <v>0</v>
      </c>
      <c r="AM107" s="29">
        <v>1</v>
      </c>
      <c r="AN107" s="26">
        <v>0</v>
      </c>
      <c r="AO107" s="26">
        <v>0</v>
      </c>
      <c r="AP107" s="38">
        <v>0</v>
      </c>
      <c r="AQ107" s="54" t="s">
        <v>108</v>
      </c>
      <c r="AR107" s="90" t="str">
        <f>VLOOKUP($AT107,Auswertung!$A$2:$B$17,2,FALSE)</f>
        <v>CMOS Z80 (Zilog Z84C00)</v>
      </c>
      <c r="AS107" s="1" t="s">
        <v>123</v>
      </c>
      <c r="AT107" t="str">
        <f t="shared" si="18"/>
        <v>1011</v>
      </c>
    </row>
    <row r="108" spans="1:46" ht="18.75">
      <c r="A108" s="22">
        <f t="shared" si="15"/>
        <v>10</v>
      </c>
      <c r="B108" s="147" t="s">
        <v>168</v>
      </c>
      <c r="C108" s="148" t="s">
        <v>290</v>
      </c>
      <c r="D108" s="149" t="s">
        <v>3</v>
      </c>
      <c r="E108" s="150" t="s">
        <v>165</v>
      </c>
      <c r="F108" s="151" t="s">
        <v>291</v>
      </c>
      <c r="G108" s="150" t="s">
        <v>292</v>
      </c>
      <c r="H108" s="102">
        <v>8</v>
      </c>
      <c r="I108" s="102">
        <v>8</v>
      </c>
      <c r="J108" s="102">
        <v>20</v>
      </c>
      <c r="K108" s="27" t="s">
        <v>301</v>
      </c>
      <c r="L108" s="72" t="s">
        <v>5</v>
      </c>
      <c r="M108" s="152"/>
      <c r="N108" s="153">
        <v>1</v>
      </c>
      <c r="O108" s="150">
        <v>0</v>
      </c>
      <c r="P108" s="150" t="s">
        <v>99</v>
      </c>
      <c r="Q108" s="150" t="s">
        <v>99</v>
      </c>
      <c r="R108" s="154">
        <v>1</v>
      </c>
      <c r="S108" s="150">
        <v>0</v>
      </c>
      <c r="T108" s="154">
        <v>1</v>
      </c>
      <c r="U108" s="154">
        <v>1</v>
      </c>
      <c r="V108" s="152"/>
      <c r="W108" s="154">
        <v>1</v>
      </c>
      <c r="X108" s="154">
        <v>1</v>
      </c>
      <c r="Y108" s="154">
        <v>1</v>
      </c>
      <c r="Z108" s="154">
        <v>1</v>
      </c>
      <c r="AA108" s="154">
        <v>1</v>
      </c>
      <c r="AB108" s="154">
        <v>1</v>
      </c>
      <c r="AC108" s="154">
        <v>1</v>
      </c>
      <c r="AD108" s="154">
        <v>1</v>
      </c>
      <c r="AE108" s="54" t="s">
        <v>106</v>
      </c>
      <c r="AF108" s="28" t="s">
        <v>115</v>
      </c>
      <c r="AG108" s="28" t="s">
        <v>115</v>
      </c>
      <c r="AH108" s="28"/>
      <c r="AI108" s="22">
        <v>0</v>
      </c>
      <c r="AJ108" s="26">
        <v>0</v>
      </c>
      <c r="AK108" s="29">
        <v>1</v>
      </c>
      <c r="AL108" s="26">
        <v>0</v>
      </c>
      <c r="AM108" s="29">
        <v>1</v>
      </c>
      <c r="AN108" s="26">
        <v>0</v>
      </c>
      <c r="AO108" s="26">
        <v>0</v>
      </c>
      <c r="AP108" s="38">
        <v>0</v>
      </c>
      <c r="AQ108" s="54" t="s">
        <v>108</v>
      </c>
      <c r="AR108" s="90" t="str">
        <f>VLOOKUP($AT108,Auswertung!$A$2:$B$17,2,FALSE)</f>
        <v>CMOS Z80 (Zilog Z84C00)</v>
      </c>
      <c r="AS108" s="1" t="s">
        <v>123</v>
      </c>
      <c r="AT108" t="str">
        <f t="shared" ref="AT108:AT109" si="19">R108&amp;S108&amp;T108&amp;U108</f>
        <v>1011</v>
      </c>
    </row>
    <row r="109" spans="1:46" ht="18.75">
      <c r="A109" s="22">
        <f t="shared" si="15"/>
        <v>11</v>
      </c>
      <c r="B109" s="147" t="s">
        <v>168</v>
      </c>
      <c r="C109" s="148" t="s">
        <v>290</v>
      </c>
      <c r="D109" s="149" t="s">
        <v>3</v>
      </c>
      <c r="E109" s="150" t="s">
        <v>165</v>
      </c>
      <c r="F109" s="151" t="s">
        <v>291</v>
      </c>
      <c r="G109" s="150" t="s">
        <v>292</v>
      </c>
      <c r="H109" s="102">
        <v>8</v>
      </c>
      <c r="I109" s="102">
        <v>8</v>
      </c>
      <c r="J109" s="102">
        <v>20</v>
      </c>
      <c r="K109" s="27" t="s">
        <v>301</v>
      </c>
      <c r="L109" s="72" t="s">
        <v>5</v>
      </c>
      <c r="M109" s="152"/>
      <c r="N109" s="153">
        <v>1</v>
      </c>
      <c r="O109" s="150">
        <v>0</v>
      </c>
      <c r="P109" s="150" t="s">
        <v>99</v>
      </c>
      <c r="Q109" s="150" t="s">
        <v>99</v>
      </c>
      <c r="R109" s="154">
        <v>1</v>
      </c>
      <c r="S109" s="150">
        <v>0</v>
      </c>
      <c r="T109" s="154">
        <v>1</v>
      </c>
      <c r="U109" s="154">
        <v>1</v>
      </c>
      <c r="V109" s="152"/>
      <c r="W109" s="154">
        <v>1</v>
      </c>
      <c r="X109" s="154">
        <v>1</v>
      </c>
      <c r="Y109" s="154">
        <v>1</v>
      </c>
      <c r="Z109" s="154">
        <v>1</v>
      </c>
      <c r="AA109" s="154">
        <v>1</v>
      </c>
      <c r="AB109" s="154">
        <v>1</v>
      </c>
      <c r="AC109" s="154">
        <v>1</v>
      </c>
      <c r="AD109" s="154">
        <v>1</v>
      </c>
      <c r="AE109" s="54" t="s">
        <v>106</v>
      </c>
      <c r="AF109" s="28" t="s">
        <v>115</v>
      </c>
      <c r="AG109" s="28" t="s">
        <v>115</v>
      </c>
      <c r="AH109" s="28"/>
      <c r="AI109" s="22">
        <v>0</v>
      </c>
      <c r="AJ109" s="26">
        <v>0</v>
      </c>
      <c r="AK109" s="29">
        <v>1</v>
      </c>
      <c r="AL109" s="26">
        <v>0</v>
      </c>
      <c r="AM109" s="29">
        <v>1</v>
      </c>
      <c r="AN109" s="26">
        <v>0</v>
      </c>
      <c r="AO109" s="26">
        <v>0</v>
      </c>
      <c r="AP109" s="38">
        <v>0</v>
      </c>
      <c r="AQ109" s="54" t="s">
        <v>108</v>
      </c>
      <c r="AR109" s="90" t="str">
        <f>VLOOKUP($AT109,Auswertung!$A$2:$B$17,2,FALSE)</f>
        <v>CMOS Z80 (Zilog Z84C00)</v>
      </c>
      <c r="AS109" s="1" t="s">
        <v>123</v>
      </c>
      <c r="AT109" t="str">
        <f t="shared" si="19"/>
        <v>1011</v>
      </c>
    </row>
    <row r="110" spans="1:46" ht="18.75">
      <c r="A110" s="22">
        <f t="shared" si="15"/>
        <v>12</v>
      </c>
      <c r="B110" s="147" t="s">
        <v>168</v>
      </c>
      <c r="C110" s="148" t="s">
        <v>307</v>
      </c>
      <c r="D110" s="149" t="s">
        <v>3</v>
      </c>
      <c r="E110" s="150" t="s">
        <v>165</v>
      </c>
      <c r="F110" s="151" t="s">
        <v>308</v>
      </c>
      <c r="G110" s="150"/>
      <c r="H110" s="102">
        <v>20</v>
      </c>
      <c r="I110" s="102">
        <v>20</v>
      </c>
      <c r="J110" s="102">
        <v>20</v>
      </c>
      <c r="K110" s="27"/>
      <c r="L110" s="72" t="s">
        <v>5</v>
      </c>
      <c r="M110" s="152"/>
      <c r="N110" s="153">
        <v>1</v>
      </c>
      <c r="O110" s="150">
        <v>0</v>
      </c>
      <c r="P110" s="150" t="s">
        <v>99</v>
      </c>
      <c r="Q110" s="150" t="s">
        <v>99</v>
      </c>
      <c r="R110" s="154">
        <v>1</v>
      </c>
      <c r="S110" s="150">
        <v>0</v>
      </c>
      <c r="T110" s="154">
        <v>1</v>
      </c>
      <c r="U110" s="154">
        <v>1</v>
      </c>
      <c r="V110" s="152"/>
      <c r="W110" s="154">
        <v>1</v>
      </c>
      <c r="X110" s="154">
        <v>1</v>
      </c>
      <c r="Y110" s="154">
        <v>1</v>
      </c>
      <c r="Z110" s="154">
        <v>1</v>
      </c>
      <c r="AA110" s="154">
        <v>1</v>
      </c>
      <c r="AB110" s="154">
        <v>1</v>
      </c>
      <c r="AC110" s="154">
        <v>1</v>
      </c>
      <c r="AD110" s="154">
        <v>1</v>
      </c>
      <c r="AE110" s="54" t="s">
        <v>106</v>
      </c>
      <c r="AF110" s="28" t="s">
        <v>115</v>
      </c>
      <c r="AG110" s="28" t="s">
        <v>115</v>
      </c>
      <c r="AH110" s="28"/>
      <c r="AI110" s="22">
        <v>0</v>
      </c>
      <c r="AJ110" s="26">
        <v>0</v>
      </c>
      <c r="AK110" s="29">
        <v>1</v>
      </c>
      <c r="AL110" s="26">
        <v>0</v>
      </c>
      <c r="AM110" s="29">
        <v>1</v>
      </c>
      <c r="AN110" s="26">
        <v>0</v>
      </c>
      <c r="AO110" s="26">
        <v>0</v>
      </c>
      <c r="AP110" s="38">
        <v>0</v>
      </c>
      <c r="AQ110" s="155" t="s">
        <v>108</v>
      </c>
      <c r="AR110" s="90" t="str">
        <f>VLOOKUP($AT110,Auswertung!$A$2:$B$17,2,FALSE)</f>
        <v>CMOS Z80 (Zilog Z84C00)</v>
      </c>
      <c r="AS110" s="1" t="s">
        <v>123</v>
      </c>
      <c r="AT110" t="str">
        <f t="shared" si="18"/>
        <v>1011</v>
      </c>
    </row>
    <row r="111" spans="1:46" ht="18.75">
      <c r="A111" s="22">
        <f t="shared" si="15"/>
        <v>13</v>
      </c>
      <c r="B111" s="147" t="s">
        <v>168</v>
      </c>
      <c r="C111" s="148" t="s">
        <v>307</v>
      </c>
      <c r="D111" s="149" t="s">
        <v>3</v>
      </c>
      <c r="E111" s="150" t="s">
        <v>165</v>
      </c>
      <c r="F111" s="151" t="s">
        <v>309</v>
      </c>
      <c r="G111" s="150"/>
      <c r="H111" s="102">
        <v>20</v>
      </c>
      <c r="I111" s="102">
        <v>20</v>
      </c>
      <c r="J111" s="102">
        <v>20</v>
      </c>
      <c r="K111" s="27"/>
      <c r="L111" s="72" t="s">
        <v>5</v>
      </c>
      <c r="M111" s="152"/>
      <c r="N111" s="153">
        <v>1</v>
      </c>
      <c r="O111" s="150">
        <v>0</v>
      </c>
      <c r="P111" s="150" t="s">
        <v>99</v>
      </c>
      <c r="Q111" s="150" t="s">
        <v>99</v>
      </c>
      <c r="R111" s="154">
        <v>1</v>
      </c>
      <c r="S111" s="150">
        <v>0</v>
      </c>
      <c r="T111" s="154">
        <v>1</v>
      </c>
      <c r="U111" s="154">
        <v>1</v>
      </c>
      <c r="V111" s="152"/>
      <c r="W111" s="154">
        <v>1</v>
      </c>
      <c r="X111" s="154">
        <v>1</v>
      </c>
      <c r="Y111" s="154">
        <v>1</v>
      </c>
      <c r="Z111" s="154">
        <v>1</v>
      </c>
      <c r="AA111" s="154">
        <v>1</v>
      </c>
      <c r="AB111" s="154">
        <v>1</v>
      </c>
      <c r="AC111" s="154">
        <v>1</v>
      </c>
      <c r="AD111" s="154">
        <v>1</v>
      </c>
      <c r="AE111" s="54" t="s">
        <v>106</v>
      </c>
      <c r="AF111" s="28" t="s">
        <v>115</v>
      </c>
      <c r="AG111" s="28" t="s">
        <v>115</v>
      </c>
      <c r="AH111" s="28"/>
      <c r="AI111" s="22">
        <v>0</v>
      </c>
      <c r="AJ111" s="26">
        <v>0</v>
      </c>
      <c r="AK111" s="29">
        <v>1</v>
      </c>
      <c r="AL111" s="26">
        <v>0</v>
      </c>
      <c r="AM111" s="29">
        <v>1</v>
      </c>
      <c r="AN111" s="26">
        <v>0</v>
      </c>
      <c r="AO111" s="26">
        <v>0</v>
      </c>
      <c r="AP111" s="38">
        <v>0</v>
      </c>
      <c r="AQ111" s="155" t="s">
        <v>108</v>
      </c>
      <c r="AR111" s="90" t="str">
        <f>VLOOKUP($AT111,Auswertung!$A$2:$B$17,2,FALSE)</f>
        <v>CMOS Z80 (Zilog Z84C00)</v>
      </c>
      <c r="AS111" s="1" t="s">
        <v>123</v>
      </c>
      <c r="AT111" t="str">
        <f t="shared" si="18"/>
        <v>1011</v>
      </c>
    </row>
    <row r="112" spans="1:46" ht="18.75">
      <c r="A112" s="22">
        <f t="shared" si="15"/>
        <v>14</v>
      </c>
      <c r="B112" s="147" t="s">
        <v>168</v>
      </c>
      <c r="C112" s="148" t="s">
        <v>290</v>
      </c>
      <c r="D112" s="149" t="s">
        <v>3</v>
      </c>
      <c r="E112" s="150" t="s">
        <v>165</v>
      </c>
      <c r="F112" s="151" t="s">
        <v>291</v>
      </c>
      <c r="G112" s="150"/>
      <c r="H112" s="102">
        <v>8</v>
      </c>
      <c r="I112" s="102">
        <v>8</v>
      </c>
      <c r="J112" s="102">
        <v>20</v>
      </c>
      <c r="K112" s="27"/>
      <c r="L112" s="72" t="s">
        <v>5</v>
      </c>
      <c r="M112" s="152"/>
      <c r="N112" s="153">
        <v>1</v>
      </c>
      <c r="O112" s="150">
        <v>0</v>
      </c>
      <c r="P112" s="150" t="s">
        <v>99</v>
      </c>
      <c r="Q112" s="150" t="s">
        <v>99</v>
      </c>
      <c r="R112" s="154">
        <v>1</v>
      </c>
      <c r="S112" s="150">
        <v>0</v>
      </c>
      <c r="T112" s="154">
        <v>1</v>
      </c>
      <c r="U112" s="154">
        <v>1</v>
      </c>
      <c r="V112" s="152"/>
      <c r="W112" s="154">
        <v>1</v>
      </c>
      <c r="X112" s="154">
        <v>1</v>
      </c>
      <c r="Y112" s="154">
        <v>1</v>
      </c>
      <c r="Z112" s="154">
        <v>1</v>
      </c>
      <c r="AA112" s="154">
        <v>1</v>
      </c>
      <c r="AB112" s="154">
        <v>1</v>
      </c>
      <c r="AC112" s="154">
        <v>1</v>
      </c>
      <c r="AD112" s="154">
        <v>1</v>
      </c>
      <c r="AE112" s="54" t="s">
        <v>106</v>
      </c>
      <c r="AF112" s="28" t="s">
        <v>115</v>
      </c>
      <c r="AG112" s="28" t="s">
        <v>115</v>
      </c>
      <c r="AH112" s="28"/>
      <c r="AI112" s="22">
        <v>0</v>
      </c>
      <c r="AJ112" s="26">
        <v>0</v>
      </c>
      <c r="AK112" s="29">
        <v>1</v>
      </c>
      <c r="AL112" s="26">
        <v>0</v>
      </c>
      <c r="AM112" s="29">
        <v>1</v>
      </c>
      <c r="AN112" s="26">
        <v>0</v>
      </c>
      <c r="AO112" s="26">
        <v>0</v>
      </c>
      <c r="AP112" s="38">
        <v>0</v>
      </c>
      <c r="AQ112" s="155" t="s">
        <v>108</v>
      </c>
      <c r="AR112" s="90" t="str">
        <f>VLOOKUP($AT112,Auswertung!$A$2:$B$17,2,FALSE)</f>
        <v>CMOS Z80 (Zilog Z84C00)</v>
      </c>
      <c r="AS112" s="1" t="s">
        <v>123</v>
      </c>
      <c r="AT112" t="str">
        <f t="shared" ref="AT112:AT113" si="20">R112&amp;S112&amp;T112&amp;U112</f>
        <v>1011</v>
      </c>
    </row>
    <row r="113" spans="1:46" ht="18.75">
      <c r="A113" s="22">
        <f t="shared" si="15"/>
        <v>15</v>
      </c>
      <c r="B113" s="147" t="s">
        <v>168</v>
      </c>
      <c r="C113" s="148" t="s">
        <v>290</v>
      </c>
      <c r="D113" s="149" t="s">
        <v>3</v>
      </c>
      <c r="E113" s="150" t="s">
        <v>165</v>
      </c>
      <c r="F113" s="151" t="s">
        <v>310</v>
      </c>
      <c r="G113" s="150"/>
      <c r="H113" s="102">
        <v>8</v>
      </c>
      <c r="I113" s="102">
        <v>8</v>
      </c>
      <c r="J113" s="102">
        <v>20</v>
      </c>
      <c r="K113" s="27"/>
      <c r="L113" s="72" t="s">
        <v>5</v>
      </c>
      <c r="M113" s="152"/>
      <c r="N113" s="153">
        <v>1</v>
      </c>
      <c r="O113" s="150">
        <v>0</v>
      </c>
      <c r="P113" s="150" t="s">
        <v>99</v>
      </c>
      <c r="Q113" s="150" t="s">
        <v>99</v>
      </c>
      <c r="R113" s="154">
        <v>1</v>
      </c>
      <c r="S113" s="150">
        <v>0</v>
      </c>
      <c r="T113" s="154">
        <v>1</v>
      </c>
      <c r="U113" s="154">
        <v>1</v>
      </c>
      <c r="V113" s="152"/>
      <c r="W113" s="162"/>
      <c r="X113" s="163"/>
      <c r="Y113" s="163"/>
      <c r="Z113" s="163"/>
      <c r="AA113" s="163"/>
      <c r="AB113" s="163"/>
      <c r="AC113" s="163"/>
      <c r="AD113" s="164"/>
      <c r="AE113" s="54"/>
      <c r="AF113" s="28"/>
      <c r="AG113" s="28"/>
      <c r="AH113" s="28"/>
      <c r="AI113" s="22"/>
      <c r="AJ113" s="26"/>
      <c r="AK113" s="163"/>
      <c r="AL113" s="26"/>
      <c r="AM113" s="163"/>
      <c r="AN113" s="26"/>
      <c r="AO113" s="26"/>
      <c r="AP113" s="38"/>
      <c r="AQ113" s="54"/>
      <c r="AR113" s="90" t="str">
        <f>VLOOKUP($AT113,Auswertung!$A$2:$B$17,2,FALSE)</f>
        <v>CMOS Z80 (Zilog Z84C00)</v>
      </c>
      <c r="AS113" s="1" t="s">
        <v>123</v>
      </c>
      <c r="AT113" t="str">
        <f t="shared" si="20"/>
        <v>1011</v>
      </c>
    </row>
    <row r="114" spans="1:46" ht="18.75">
      <c r="A114" s="22">
        <f t="shared" si="15"/>
        <v>16</v>
      </c>
      <c r="B114" s="147" t="s">
        <v>168</v>
      </c>
      <c r="C114" s="148" t="s">
        <v>170</v>
      </c>
      <c r="D114" s="149" t="s">
        <v>3</v>
      </c>
      <c r="E114" s="150" t="s">
        <v>165</v>
      </c>
      <c r="F114" s="151" t="s">
        <v>311</v>
      </c>
      <c r="G114" s="150"/>
      <c r="H114" s="102">
        <v>10</v>
      </c>
      <c r="I114" s="102">
        <v>10</v>
      </c>
      <c r="J114" s="102">
        <v>20</v>
      </c>
      <c r="K114" s="27"/>
      <c r="L114" s="72" t="s">
        <v>5</v>
      </c>
      <c r="M114" s="152"/>
      <c r="N114" s="153">
        <v>1</v>
      </c>
      <c r="O114" s="150">
        <v>0</v>
      </c>
      <c r="P114" s="150" t="s">
        <v>99</v>
      </c>
      <c r="Q114" s="150" t="s">
        <v>99</v>
      </c>
      <c r="R114" s="154">
        <v>1</v>
      </c>
      <c r="S114" s="150">
        <v>0</v>
      </c>
      <c r="T114" s="154">
        <v>1</v>
      </c>
      <c r="U114" s="154">
        <v>1</v>
      </c>
      <c r="V114" s="152"/>
      <c r="W114" s="162"/>
      <c r="X114" s="163"/>
      <c r="Y114" s="163"/>
      <c r="Z114" s="163"/>
      <c r="AA114" s="163"/>
      <c r="AB114" s="163"/>
      <c r="AC114" s="163"/>
      <c r="AD114" s="164"/>
      <c r="AE114" s="54"/>
      <c r="AF114" s="28"/>
      <c r="AG114" s="28"/>
      <c r="AH114" s="28"/>
      <c r="AI114" s="22"/>
      <c r="AJ114" s="26"/>
      <c r="AK114" s="163"/>
      <c r="AL114" s="26"/>
      <c r="AM114" s="163"/>
      <c r="AN114" s="26"/>
      <c r="AO114" s="26"/>
      <c r="AP114" s="38"/>
      <c r="AQ114" s="54"/>
      <c r="AR114" s="90" t="str">
        <f>VLOOKUP($AT114,Auswertung!$A$2:$B$17,2,FALSE)</f>
        <v>CMOS Z80 (Zilog Z84C00)</v>
      </c>
      <c r="AS114" s="1" t="s">
        <v>123</v>
      </c>
      <c r="AT114" t="str">
        <f t="shared" si="18"/>
        <v>1011</v>
      </c>
    </row>
    <row r="115" spans="1:46" ht="18.75">
      <c r="A115" s="22">
        <f t="shared" si="15"/>
        <v>17</v>
      </c>
      <c r="B115" s="147" t="s">
        <v>168</v>
      </c>
      <c r="C115" s="148" t="s">
        <v>170</v>
      </c>
      <c r="D115" s="149" t="s">
        <v>3</v>
      </c>
      <c r="E115" s="150" t="s">
        <v>165</v>
      </c>
      <c r="F115" s="151" t="s">
        <v>312</v>
      </c>
      <c r="G115" s="150"/>
      <c r="H115" s="102">
        <v>10</v>
      </c>
      <c r="I115" s="102">
        <v>10</v>
      </c>
      <c r="J115" s="102">
        <v>20</v>
      </c>
      <c r="K115" s="27"/>
      <c r="L115" s="72" t="s">
        <v>5</v>
      </c>
      <c r="M115" s="152"/>
      <c r="N115" s="153">
        <v>1</v>
      </c>
      <c r="O115" s="150">
        <v>0</v>
      </c>
      <c r="P115" s="150" t="s">
        <v>99</v>
      </c>
      <c r="Q115" s="150" t="s">
        <v>99</v>
      </c>
      <c r="R115" s="154">
        <v>1</v>
      </c>
      <c r="S115" s="150">
        <v>0</v>
      </c>
      <c r="T115" s="154">
        <v>1</v>
      </c>
      <c r="U115" s="154">
        <v>1</v>
      </c>
      <c r="V115" s="152"/>
      <c r="W115" s="162"/>
      <c r="X115" s="163"/>
      <c r="Y115" s="163"/>
      <c r="Z115" s="163"/>
      <c r="AA115" s="163"/>
      <c r="AB115" s="163"/>
      <c r="AC115" s="163"/>
      <c r="AD115" s="164"/>
      <c r="AE115" s="54"/>
      <c r="AF115" s="28"/>
      <c r="AG115" s="28"/>
      <c r="AH115" s="28"/>
      <c r="AI115" s="22"/>
      <c r="AJ115" s="26"/>
      <c r="AK115" s="163"/>
      <c r="AL115" s="26"/>
      <c r="AM115" s="163"/>
      <c r="AN115" s="26"/>
      <c r="AO115" s="26"/>
      <c r="AP115" s="38"/>
      <c r="AQ115" s="54"/>
      <c r="AR115" s="90" t="str">
        <f>VLOOKUP($AT115,Auswertung!$A$2:$B$17,2,FALSE)</f>
        <v>CMOS Z80 (Zilog Z84C00)</v>
      </c>
      <c r="AS115" s="1" t="s">
        <v>123</v>
      </c>
      <c r="AT115" t="str">
        <f t="shared" si="18"/>
        <v>1011</v>
      </c>
    </row>
    <row r="116" spans="1:46" ht="18.75">
      <c r="A116" s="22">
        <f t="shared" si="15"/>
        <v>18</v>
      </c>
      <c r="B116" s="147" t="s">
        <v>168</v>
      </c>
      <c r="C116" s="148" t="s">
        <v>169</v>
      </c>
      <c r="D116" s="149" t="s">
        <v>3</v>
      </c>
      <c r="E116" s="150" t="s">
        <v>165</v>
      </c>
      <c r="F116" s="151" t="s">
        <v>313</v>
      </c>
      <c r="G116" s="150"/>
      <c r="H116" s="102">
        <v>8</v>
      </c>
      <c r="I116" s="102">
        <v>8</v>
      </c>
      <c r="J116" s="102">
        <v>20</v>
      </c>
      <c r="K116" s="27"/>
      <c r="L116" s="72" t="s">
        <v>5</v>
      </c>
      <c r="M116" s="152"/>
      <c r="N116" s="153">
        <v>1</v>
      </c>
      <c r="O116" s="150">
        <v>0</v>
      </c>
      <c r="P116" s="150" t="s">
        <v>99</v>
      </c>
      <c r="Q116" s="150" t="s">
        <v>99</v>
      </c>
      <c r="R116" s="154">
        <v>1</v>
      </c>
      <c r="S116" s="150">
        <v>0</v>
      </c>
      <c r="T116" s="154">
        <v>1</v>
      </c>
      <c r="U116" s="154">
        <v>1</v>
      </c>
      <c r="V116" s="152"/>
      <c r="W116" s="162"/>
      <c r="X116" s="163"/>
      <c r="Y116" s="163"/>
      <c r="Z116" s="163"/>
      <c r="AA116" s="163"/>
      <c r="AB116" s="163"/>
      <c r="AC116" s="163"/>
      <c r="AD116" s="164"/>
      <c r="AE116" s="54"/>
      <c r="AF116" s="28"/>
      <c r="AG116" s="28"/>
      <c r="AH116" s="28"/>
      <c r="AI116" s="22"/>
      <c r="AJ116" s="26"/>
      <c r="AK116" s="163"/>
      <c r="AL116" s="26"/>
      <c r="AM116" s="163"/>
      <c r="AN116" s="26"/>
      <c r="AO116" s="26"/>
      <c r="AP116" s="38"/>
      <c r="AQ116" s="54"/>
      <c r="AR116" s="90" t="str">
        <f>VLOOKUP($AT116,Auswertung!$A$2:$B$17,2,FALSE)</f>
        <v>CMOS Z80 (Zilog Z84C00)</v>
      </c>
      <c r="AS116" s="1" t="s">
        <v>123</v>
      </c>
      <c r="AT116" t="str">
        <f t="shared" si="18"/>
        <v>1011</v>
      </c>
    </row>
    <row r="117" spans="1:46" ht="18.75">
      <c r="A117" s="22">
        <f t="shared" si="15"/>
        <v>19</v>
      </c>
      <c r="B117" s="147" t="s">
        <v>168</v>
      </c>
      <c r="C117" s="148" t="s">
        <v>238</v>
      </c>
      <c r="D117" s="149" t="s">
        <v>3</v>
      </c>
      <c r="E117" s="150" t="s">
        <v>163</v>
      </c>
      <c r="F117" s="151" t="s">
        <v>315</v>
      </c>
      <c r="G117" s="150"/>
      <c r="H117" s="102">
        <v>20</v>
      </c>
      <c r="I117" s="102">
        <v>20</v>
      </c>
      <c r="J117" s="102">
        <v>20</v>
      </c>
      <c r="K117" s="27"/>
      <c r="L117" s="72" t="s">
        <v>5</v>
      </c>
      <c r="M117" s="152"/>
      <c r="N117" s="153">
        <v>1</v>
      </c>
      <c r="O117" s="150">
        <v>0</v>
      </c>
      <c r="P117" s="150" t="s">
        <v>99</v>
      </c>
      <c r="Q117" s="150" t="s">
        <v>99</v>
      </c>
      <c r="R117" s="154">
        <v>1</v>
      </c>
      <c r="S117" s="150">
        <v>0</v>
      </c>
      <c r="T117" s="154">
        <v>1</v>
      </c>
      <c r="U117" s="154">
        <v>1</v>
      </c>
      <c r="V117" s="152"/>
      <c r="W117" s="162"/>
      <c r="X117" s="163"/>
      <c r="Y117" s="163"/>
      <c r="Z117" s="163"/>
      <c r="AA117" s="163"/>
      <c r="AB117" s="163"/>
      <c r="AC117" s="163"/>
      <c r="AD117" s="164"/>
      <c r="AE117" s="54"/>
      <c r="AF117" s="28"/>
      <c r="AG117" s="28"/>
      <c r="AH117" s="28"/>
      <c r="AI117" s="22"/>
      <c r="AJ117" s="26"/>
      <c r="AK117" s="163"/>
      <c r="AL117" s="26"/>
      <c r="AM117" s="163"/>
      <c r="AN117" s="26"/>
      <c r="AO117" s="26"/>
      <c r="AP117" s="38"/>
      <c r="AQ117" s="54"/>
      <c r="AR117" s="90" t="str">
        <f>VLOOKUP($AT117,Auswertung!$A$2:$B$17,2,FALSE)</f>
        <v>CMOS Z80 (Zilog Z84C00)</v>
      </c>
      <c r="AS117" s="1" t="s">
        <v>123</v>
      </c>
      <c r="AT117" t="str">
        <f t="shared" si="18"/>
        <v>1011</v>
      </c>
    </row>
    <row r="118" spans="1:46" ht="18.75">
      <c r="A118" s="22">
        <f t="shared" si="15"/>
        <v>20</v>
      </c>
      <c r="B118" s="147" t="s">
        <v>168</v>
      </c>
      <c r="C118" s="148" t="s">
        <v>238</v>
      </c>
      <c r="D118" s="149" t="s">
        <v>3</v>
      </c>
      <c r="E118" s="150"/>
      <c r="F118" s="151" t="s">
        <v>316</v>
      </c>
      <c r="G118" s="150"/>
      <c r="H118" s="102">
        <v>20</v>
      </c>
      <c r="I118" s="102">
        <v>20</v>
      </c>
      <c r="J118" s="102">
        <v>20</v>
      </c>
      <c r="K118" s="27"/>
      <c r="L118" s="72" t="s">
        <v>5</v>
      </c>
      <c r="M118" s="152"/>
      <c r="N118" s="153">
        <v>1</v>
      </c>
      <c r="O118" s="150">
        <v>0</v>
      </c>
      <c r="P118" s="150" t="s">
        <v>99</v>
      </c>
      <c r="Q118" s="150" t="s">
        <v>99</v>
      </c>
      <c r="R118" s="154">
        <v>1</v>
      </c>
      <c r="S118" s="150">
        <v>0</v>
      </c>
      <c r="T118" s="154">
        <v>1</v>
      </c>
      <c r="U118" s="154">
        <v>1</v>
      </c>
      <c r="V118" s="152"/>
      <c r="W118" s="162"/>
      <c r="X118" s="163"/>
      <c r="Y118" s="163"/>
      <c r="Z118" s="163"/>
      <c r="AA118" s="163"/>
      <c r="AB118" s="163"/>
      <c r="AC118" s="163"/>
      <c r="AD118" s="164"/>
      <c r="AE118" s="54"/>
      <c r="AF118" s="28"/>
      <c r="AG118" s="28"/>
      <c r="AH118" s="28"/>
      <c r="AI118" s="22"/>
      <c r="AJ118" s="26"/>
      <c r="AK118" s="163"/>
      <c r="AL118" s="26"/>
      <c r="AM118" s="163"/>
      <c r="AN118" s="26"/>
      <c r="AO118" s="26"/>
      <c r="AP118" s="38"/>
      <c r="AQ118" s="54"/>
      <c r="AR118" s="90" t="str">
        <f>VLOOKUP($AT118,Auswertung!$A$2:$B$17,2,FALSE)</f>
        <v>CMOS Z80 (Zilog Z84C00)</v>
      </c>
      <c r="AS118" s="1" t="s">
        <v>123</v>
      </c>
      <c r="AT118" t="str">
        <f t="shared" si="18"/>
        <v>1011</v>
      </c>
    </row>
    <row r="119" spans="1:46" ht="18.75">
      <c r="A119" s="22">
        <f t="shared" si="15"/>
        <v>21</v>
      </c>
      <c r="B119" s="147" t="s">
        <v>168</v>
      </c>
      <c r="C119" s="148" t="s">
        <v>317</v>
      </c>
      <c r="D119" s="149" t="s">
        <v>3</v>
      </c>
      <c r="E119" s="150"/>
      <c r="F119" s="151" t="s">
        <v>318</v>
      </c>
      <c r="G119" s="150"/>
      <c r="H119" s="102">
        <v>4</v>
      </c>
      <c r="I119" s="102">
        <v>4</v>
      </c>
      <c r="J119" s="102">
        <v>16</v>
      </c>
      <c r="K119" s="27"/>
      <c r="L119" s="72" t="s">
        <v>5</v>
      </c>
      <c r="M119" s="152"/>
      <c r="N119" s="153">
        <v>1</v>
      </c>
      <c r="O119" s="150">
        <v>0</v>
      </c>
      <c r="P119" s="150" t="s">
        <v>99</v>
      </c>
      <c r="Q119" s="150" t="s">
        <v>99</v>
      </c>
      <c r="R119" s="154">
        <v>1</v>
      </c>
      <c r="S119" s="150">
        <v>0</v>
      </c>
      <c r="T119" s="154">
        <v>1</v>
      </c>
      <c r="U119" s="154">
        <v>1</v>
      </c>
      <c r="V119" s="152"/>
      <c r="W119" s="162"/>
      <c r="X119" s="163"/>
      <c r="Y119" s="163"/>
      <c r="Z119" s="163"/>
      <c r="AA119" s="163"/>
      <c r="AB119" s="163"/>
      <c r="AC119" s="163"/>
      <c r="AD119" s="164"/>
      <c r="AE119" s="54"/>
      <c r="AF119" s="28"/>
      <c r="AG119" s="28"/>
      <c r="AH119" s="28"/>
      <c r="AI119" s="22"/>
      <c r="AJ119" s="26"/>
      <c r="AK119" s="163"/>
      <c r="AL119" s="26"/>
      <c r="AM119" s="163"/>
      <c r="AN119" s="26"/>
      <c r="AO119" s="26"/>
      <c r="AP119" s="38"/>
      <c r="AQ119" s="54"/>
      <c r="AR119" s="90" t="str">
        <f>VLOOKUP($AT119,Auswertung!$A$2:$B$17,2,FALSE)</f>
        <v>CMOS Z80 (Zilog Z84C00)</v>
      </c>
      <c r="AS119" s="1" t="s">
        <v>123</v>
      </c>
      <c r="AT119" t="str">
        <f t="shared" si="18"/>
        <v>1011</v>
      </c>
    </row>
    <row r="120" spans="1:46" ht="18.75">
      <c r="A120" s="22">
        <f t="shared" si="15"/>
        <v>22</v>
      </c>
      <c r="B120" s="147" t="s">
        <v>168</v>
      </c>
      <c r="C120" s="148" t="s">
        <v>320</v>
      </c>
      <c r="D120" s="149" t="s">
        <v>3</v>
      </c>
      <c r="E120" s="150"/>
      <c r="F120" s="151" t="s">
        <v>319</v>
      </c>
      <c r="G120" s="150"/>
      <c r="H120" s="102">
        <v>4</v>
      </c>
      <c r="I120" s="102">
        <v>4</v>
      </c>
      <c r="J120" s="102">
        <v>10</v>
      </c>
      <c r="K120" s="27"/>
      <c r="L120" s="71" t="s">
        <v>4</v>
      </c>
      <c r="M120" s="152"/>
      <c r="N120" s="22">
        <v>0</v>
      </c>
      <c r="O120" s="150">
        <v>0</v>
      </c>
      <c r="P120" s="150" t="s">
        <v>99</v>
      </c>
      <c r="Q120" s="150" t="s">
        <v>99</v>
      </c>
      <c r="R120" s="154">
        <v>1</v>
      </c>
      <c r="S120" s="29">
        <v>1</v>
      </c>
      <c r="T120" s="154">
        <v>1</v>
      </c>
      <c r="U120" s="154">
        <v>1</v>
      </c>
      <c r="V120" s="152"/>
      <c r="W120" s="162"/>
      <c r="X120" s="163"/>
      <c r="Y120" s="163"/>
      <c r="Z120" s="163"/>
      <c r="AA120" s="163"/>
      <c r="AB120" s="163"/>
      <c r="AC120" s="163"/>
      <c r="AD120" s="164"/>
      <c r="AE120" s="54"/>
      <c r="AF120" s="28"/>
      <c r="AG120" s="28"/>
      <c r="AH120" s="28"/>
      <c r="AI120" s="22"/>
      <c r="AJ120" s="26"/>
      <c r="AK120" s="163"/>
      <c r="AL120" s="26"/>
      <c r="AM120" s="163"/>
      <c r="AN120" s="26"/>
      <c r="AO120" s="26"/>
      <c r="AP120" s="38"/>
      <c r="AQ120" s="54"/>
      <c r="AR120" s="90" t="str">
        <f>VLOOKUP($AT120,Auswertung!$A$2:$B$17,2,FALSE)</f>
        <v>NEC Z80 Clone (NMOS)</v>
      </c>
      <c r="AS120" s="1" t="s">
        <v>123</v>
      </c>
      <c r="AT120" t="str">
        <f t="shared" si="18"/>
        <v>1111</v>
      </c>
    </row>
    <row r="121" spans="1:46" ht="18.75">
      <c r="A121" s="22">
        <f t="shared" si="15"/>
        <v>23</v>
      </c>
      <c r="B121" s="147" t="s">
        <v>168</v>
      </c>
      <c r="C121" s="148" t="s">
        <v>17</v>
      </c>
      <c r="D121" s="149" t="s">
        <v>1</v>
      </c>
      <c r="E121" s="150"/>
      <c r="F121" s="151">
        <v>8438</v>
      </c>
      <c r="G121" s="150"/>
      <c r="H121" s="102">
        <v>4</v>
      </c>
      <c r="I121" s="102">
        <v>4</v>
      </c>
      <c r="J121" s="102">
        <v>8</v>
      </c>
      <c r="K121" s="27"/>
      <c r="L121" s="71" t="s">
        <v>4</v>
      </c>
      <c r="M121" s="152"/>
      <c r="N121" s="22">
        <v>0</v>
      </c>
      <c r="O121" s="150">
        <v>0</v>
      </c>
      <c r="P121" s="150" t="s">
        <v>99</v>
      </c>
      <c r="Q121" s="150" t="s">
        <v>99</v>
      </c>
      <c r="R121" s="29">
        <v>1</v>
      </c>
      <c r="S121" s="26">
        <v>0</v>
      </c>
      <c r="T121" s="26">
        <v>0</v>
      </c>
      <c r="U121" s="26">
        <v>0</v>
      </c>
      <c r="V121" s="152"/>
      <c r="W121" s="162"/>
      <c r="X121" s="163"/>
      <c r="Y121" s="163"/>
      <c r="Z121" s="163"/>
      <c r="AA121" s="163"/>
      <c r="AB121" s="163"/>
      <c r="AC121" s="163"/>
      <c r="AD121" s="164"/>
      <c r="AE121" s="54"/>
      <c r="AF121" s="28"/>
      <c r="AG121" s="28"/>
      <c r="AH121" s="28"/>
      <c r="AI121" s="22"/>
      <c r="AJ121" s="26"/>
      <c r="AK121" s="163"/>
      <c r="AL121" s="26"/>
      <c r="AM121" s="163"/>
      <c r="AN121" s="26"/>
      <c r="AO121" s="26"/>
      <c r="AP121" s="38"/>
      <c r="AQ121" s="54"/>
      <c r="AR121" s="90" t="str">
        <f>VLOOKUP($AT121,Auswertung!$A$2:$B$17,2,FALSE)</f>
        <v>NEC D780C (NEC D780C, GoldStar Z8400, possibly KR1858VM1)</v>
      </c>
      <c r="AS121" s="1" t="s">
        <v>123</v>
      </c>
      <c r="AT121" t="str">
        <f t="shared" si="18"/>
        <v>1000</v>
      </c>
    </row>
    <row r="122" spans="1:46" ht="18.75">
      <c r="A122" s="22">
        <f t="shared" si="15"/>
        <v>24</v>
      </c>
      <c r="B122" s="147" t="s">
        <v>168</v>
      </c>
      <c r="C122" s="148" t="s">
        <v>17</v>
      </c>
      <c r="D122" s="149" t="s">
        <v>1</v>
      </c>
      <c r="E122" s="150"/>
      <c r="F122" s="151">
        <v>8320</v>
      </c>
      <c r="G122" s="150"/>
      <c r="H122" s="102">
        <v>4</v>
      </c>
      <c r="I122" s="102">
        <v>4</v>
      </c>
      <c r="J122" s="102">
        <v>5</v>
      </c>
      <c r="K122" s="27"/>
      <c r="L122" s="71" t="s">
        <v>4</v>
      </c>
      <c r="M122" s="152"/>
      <c r="N122" s="22">
        <v>0</v>
      </c>
      <c r="O122" s="150">
        <v>0</v>
      </c>
      <c r="P122" s="150" t="s">
        <v>99</v>
      </c>
      <c r="Q122" s="150" t="s">
        <v>99</v>
      </c>
      <c r="R122" s="154">
        <v>1</v>
      </c>
      <c r="S122" s="29">
        <v>1</v>
      </c>
      <c r="T122" s="154">
        <v>1</v>
      </c>
      <c r="U122" s="154">
        <v>1</v>
      </c>
      <c r="V122" s="152"/>
      <c r="W122" s="162"/>
      <c r="X122" s="163"/>
      <c r="Y122" s="163"/>
      <c r="Z122" s="163"/>
      <c r="AA122" s="163"/>
      <c r="AB122" s="163"/>
      <c r="AC122" s="163"/>
      <c r="AD122" s="164"/>
      <c r="AE122" s="54"/>
      <c r="AF122" s="28"/>
      <c r="AG122" s="28"/>
      <c r="AH122" s="28"/>
      <c r="AI122" s="22"/>
      <c r="AJ122" s="26"/>
      <c r="AK122" s="163"/>
      <c r="AL122" s="26"/>
      <c r="AM122" s="163"/>
      <c r="AN122" s="26"/>
      <c r="AO122" s="26"/>
      <c r="AP122" s="38"/>
      <c r="AQ122" s="54"/>
      <c r="AR122" s="90" t="str">
        <f>VLOOKUP($AT122,Auswertung!$A$2:$B$17,2,FALSE)</f>
        <v>NEC Z80 Clone (NMOS)</v>
      </c>
      <c r="AS122" s="1" t="s">
        <v>123</v>
      </c>
      <c r="AT122" t="str">
        <f t="shared" si="18"/>
        <v>1111</v>
      </c>
    </row>
    <row r="123" spans="1:46" ht="18.75">
      <c r="A123" s="22">
        <f t="shared" si="15"/>
        <v>25</v>
      </c>
      <c r="B123" s="147" t="s">
        <v>168</v>
      </c>
      <c r="C123" s="148" t="s">
        <v>321</v>
      </c>
      <c r="D123" s="149" t="s">
        <v>1</v>
      </c>
      <c r="E123" s="150"/>
      <c r="F123" s="151">
        <v>8308</v>
      </c>
      <c r="G123" s="150"/>
      <c r="H123" s="102">
        <v>4</v>
      </c>
      <c r="I123" s="102">
        <v>4</v>
      </c>
      <c r="J123" s="102">
        <v>5</v>
      </c>
      <c r="K123" s="27"/>
      <c r="L123" s="71" t="s">
        <v>4</v>
      </c>
      <c r="M123" s="152"/>
      <c r="N123" s="22">
        <v>0</v>
      </c>
      <c r="O123" s="150">
        <v>0</v>
      </c>
      <c r="P123" s="150" t="s">
        <v>99</v>
      </c>
      <c r="Q123" s="150" t="s">
        <v>99</v>
      </c>
      <c r="R123" s="154">
        <v>1</v>
      </c>
      <c r="S123" s="29">
        <v>1</v>
      </c>
      <c r="T123" s="154">
        <v>1</v>
      </c>
      <c r="U123" s="154">
        <v>1</v>
      </c>
      <c r="V123" s="152"/>
      <c r="W123" s="162"/>
      <c r="X123" s="163"/>
      <c r="Y123" s="163"/>
      <c r="Z123" s="163"/>
      <c r="AA123" s="163"/>
      <c r="AB123" s="163"/>
      <c r="AC123" s="163"/>
      <c r="AD123" s="164"/>
      <c r="AE123" s="54"/>
      <c r="AF123" s="28"/>
      <c r="AG123" s="28"/>
      <c r="AH123" s="28"/>
      <c r="AI123" s="22"/>
      <c r="AJ123" s="26"/>
      <c r="AK123" s="163"/>
      <c r="AL123" s="26"/>
      <c r="AM123" s="163"/>
      <c r="AN123" s="26"/>
      <c r="AO123" s="26"/>
      <c r="AP123" s="38"/>
      <c r="AQ123" s="54"/>
      <c r="AR123" s="90" t="str">
        <f>VLOOKUP($AT123,Auswertung!$A$2:$B$17,2,FALSE)</f>
        <v>NEC Z80 Clone (NMOS)</v>
      </c>
      <c r="AS123" s="1" t="s">
        <v>123</v>
      </c>
      <c r="AT123" t="str">
        <f t="shared" si="18"/>
        <v>1111</v>
      </c>
    </row>
    <row r="124" spans="1:46" ht="18.75">
      <c r="A124" s="22">
        <f t="shared" si="15"/>
        <v>26</v>
      </c>
      <c r="B124" s="147" t="s">
        <v>168</v>
      </c>
      <c r="C124" s="148" t="s">
        <v>17</v>
      </c>
      <c r="D124" s="149" t="s">
        <v>1</v>
      </c>
      <c r="E124" s="150"/>
      <c r="F124" s="151">
        <v>8216</v>
      </c>
      <c r="G124" s="150"/>
      <c r="H124" s="102">
        <v>4</v>
      </c>
      <c r="I124" s="102">
        <v>4</v>
      </c>
      <c r="J124" s="102">
        <v>5</v>
      </c>
      <c r="K124" s="27"/>
      <c r="L124" s="71" t="s">
        <v>4</v>
      </c>
      <c r="M124" s="152"/>
      <c r="N124" s="22">
        <v>0</v>
      </c>
      <c r="O124" s="150">
        <v>0</v>
      </c>
      <c r="P124" s="150" t="s">
        <v>99</v>
      </c>
      <c r="Q124" s="150" t="s">
        <v>99</v>
      </c>
      <c r="R124" s="154">
        <v>1</v>
      </c>
      <c r="S124" s="29">
        <v>1</v>
      </c>
      <c r="T124" s="154">
        <v>1</v>
      </c>
      <c r="U124" s="154">
        <v>1</v>
      </c>
      <c r="V124" s="152"/>
      <c r="W124" s="162"/>
      <c r="X124" s="163"/>
      <c r="Y124" s="163"/>
      <c r="Z124" s="163"/>
      <c r="AA124" s="163"/>
      <c r="AB124" s="163"/>
      <c r="AC124" s="163"/>
      <c r="AD124" s="164"/>
      <c r="AE124" s="54"/>
      <c r="AF124" s="28"/>
      <c r="AG124" s="28"/>
      <c r="AH124" s="28"/>
      <c r="AI124" s="22"/>
      <c r="AJ124" s="26"/>
      <c r="AK124" s="163"/>
      <c r="AL124" s="26"/>
      <c r="AM124" s="163"/>
      <c r="AN124" s="26"/>
      <c r="AO124" s="26"/>
      <c r="AP124" s="38"/>
      <c r="AQ124" s="54"/>
      <c r="AR124" s="90" t="str">
        <f>VLOOKUP($AT124,Auswertung!$A$2:$B$17,2,FALSE)</f>
        <v>NEC Z80 Clone (NMOS)</v>
      </c>
      <c r="AS124" s="1" t="s">
        <v>123</v>
      </c>
      <c r="AT124" t="str">
        <f t="shared" si="18"/>
        <v>1111</v>
      </c>
    </row>
    <row r="125" spans="1:46" ht="18.75">
      <c r="A125" s="22">
        <f t="shared" si="15"/>
        <v>27</v>
      </c>
      <c r="B125" s="147" t="s">
        <v>168</v>
      </c>
      <c r="C125" s="148" t="s">
        <v>17</v>
      </c>
      <c r="D125" s="149" t="s">
        <v>1</v>
      </c>
      <c r="E125" s="150"/>
      <c r="F125" s="151">
        <v>8225</v>
      </c>
      <c r="G125" s="150"/>
      <c r="H125" s="102">
        <v>4</v>
      </c>
      <c r="I125" s="102">
        <v>4</v>
      </c>
      <c r="J125" s="102">
        <v>5</v>
      </c>
      <c r="K125" s="27"/>
      <c r="L125" s="71" t="s">
        <v>4</v>
      </c>
      <c r="M125" s="152"/>
      <c r="N125" s="22">
        <v>0</v>
      </c>
      <c r="O125" s="150">
        <v>0</v>
      </c>
      <c r="P125" s="150" t="s">
        <v>99</v>
      </c>
      <c r="Q125" s="150" t="s">
        <v>99</v>
      </c>
      <c r="R125" s="154">
        <v>1</v>
      </c>
      <c r="S125" s="29">
        <v>1</v>
      </c>
      <c r="T125" s="154">
        <v>1</v>
      </c>
      <c r="U125" s="154">
        <v>1</v>
      </c>
      <c r="V125" s="152"/>
      <c r="W125" s="162"/>
      <c r="X125" s="163"/>
      <c r="Y125" s="163"/>
      <c r="Z125" s="163"/>
      <c r="AA125" s="163"/>
      <c r="AB125" s="163"/>
      <c r="AC125" s="163"/>
      <c r="AD125" s="164"/>
      <c r="AE125" s="54"/>
      <c r="AF125" s="28"/>
      <c r="AG125" s="28"/>
      <c r="AH125" s="28"/>
      <c r="AI125" s="22"/>
      <c r="AJ125" s="26"/>
      <c r="AK125" s="163"/>
      <c r="AL125" s="26"/>
      <c r="AM125" s="163"/>
      <c r="AN125" s="26"/>
      <c r="AO125" s="26"/>
      <c r="AP125" s="38"/>
      <c r="AQ125" s="54"/>
      <c r="AR125" s="90" t="str">
        <f>VLOOKUP($AT125,Auswertung!$A$2:$B$17,2,FALSE)</f>
        <v>NEC Z80 Clone (NMOS)</v>
      </c>
      <c r="AS125" s="1" t="s">
        <v>123</v>
      </c>
      <c r="AT125" t="str">
        <f t="shared" ref="AT125" si="21">R125&amp;S125&amp;T125&amp;U125</f>
        <v>1111</v>
      </c>
    </row>
    <row r="127" spans="1:46" ht="19.5" thickBot="1">
      <c r="AS127" s="1" t="s">
        <v>123</v>
      </c>
      <c r="AT127" t="str">
        <f t="shared" si="11"/>
        <v/>
      </c>
    </row>
    <row r="128" spans="1:46" ht="19.5" thickBot="1">
      <c r="A128" s="40"/>
      <c r="B128" s="167" t="s">
        <v>6</v>
      </c>
      <c r="C128" s="167"/>
      <c r="D128" s="167"/>
      <c r="E128" s="42"/>
      <c r="F128" s="42"/>
      <c r="G128" s="42"/>
      <c r="H128" s="138" t="s">
        <v>288</v>
      </c>
      <c r="I128" s="42"/>
      <c r="J128" s="42"/>
      <c r="K128" s="42"/>
      <c r="L128" s="42"/>
      <c r="M128" s="46"/>
      <c r="N128" s="47" t="s">
        <v>97</v>
      </c>
      <c r="O128" s="48" t="s">
        <v>98</v>
      </c>
      <c r="P128" s="48" t="s">
        <v>99</v>
      </c>
      <c r="Q128" s="48" t="s">
        <v>99</v>
      </c>
      <c r="R128" s="48" t="s">
        <v>101</v>
      </c>
      <c r="S128" s="48" t="s">
        <v>101</v>
      </c>
      <c r="T128" s="48" t="s">
        <v>101</v>
      </c>
      <c r="U128" s="49" t="s">
        <v>101</v>
      </c>
      <c r="V128" s="50"/>
      <c r="W128" s="168" t="s">
        <v>102</v>
      </c>
      <c r="X128" s="169"/>
      <c r="Y128" s="169"/>
      <c r="Z128" s="169"/>
      <c r="AA128" s="169"/>
      <c r="AB128" s="169"/>
      <c r="AC128" s="169"/>
      <c r="AD128" s="169"/>
      <c r="AE128" s="55"/>
      <c r="AF128" s="86" t="s">
        <v>121</v>
      </c>
      <c r="AG128" s="86" t="s">
        <v>120</v>
      </c>
      <c r="AH128" s="57"/>
      <c r="AI128" s="170" t="s">
        <v>107</v>
      </c>
      <c r="AJ128" s="171"/>
      <c r="AK128" s="171"/>
      <c r="AL128" s="171"/>
      <c r="AM128" s="171"/>
      <c r="AN128" s="171"/>
      <c r="AO128" s="171"/>
      <c r="AP128" s="171"/>
      <c r="AQ128" s="58"/>
      <c r="AR128" s="87" t="s">
        <v>122</v>
      </c>
      <c r="AS128" s="1" t="s">
        <v>123</v>
      </c>
      <c r="AT128" t="str">
        <f t="shared" si="11"/>
        <v>tttt</v>
      </c>
    </row>
    <row r="129" spans="1:46" ht="19.5" thickBot="1">
      <c r="A129" s="2"/>
      <c r="B129" s="3"/>
      <c r="C129" s="4"/>
      <c r="D129" s="4"/>
      <c r="E129" s="5"/>
      <c r="F129" s="5"/>
      <c r="G129" s="5"/>
      <c r="H129" s="5" t="s">
        <v>287</v>
      </c>
      <c r="I129" s="5" t="s">
        <v>286</v>
      </c>
      <c r="J129" s="5" t="s">
        <v>285</v>
      </c>
      <c r="K129" s="5"/>
      <c r="L129" s="5"/>
      <c r="M129" s="11" t="s">
        <v>100</v>
      </c>
      <c r="N129" s="8">
        <v>7</v>
      </c>
      <c r="O129" s="8">
        <v>6</v>
      </c>
      <c r="P129" s="8">
        <v>5</v>
      </c>
      <c r="Q129" s="8">
        <v>4</v>
      </c>
      <c r="R129" s="8">
        <v>3</v>
      </c>
      <c r="S129" s="8">
        <v>2</v>
      </c>
      <c r="T129" s="8">
        <v>1</v>
      </c>
      <c r="U129" s="9">
        <v>0</v>
      </c>
      <c r="V129" s="12" t="s">
        <v>100</v>
      </c>
      <c r="W129" s="13">
        <v>7</v>
      </c>
      <c r="X129" s="13">
        <v>6</v>
      </c>
      <c r="Y129" s="13">
        <v>5</v>
      </c>
      <c r="Z129" s="13">
        <v>4</v>
      </c>
      <c r="AA129" s="13">
        <v>3</v>
      </c>
      <c r="AB129" s="13">
        <v>2</v>
      </c>
      <c r="AC129" s="13">
        <v>1</v>
      </c>
      <c r="AD129" s="35">
        <v>0</v>
      </c>
      <c r="AE129" s="52" t="s">
        <v>103</v>
      </c>
      <c r="AF129" s="86" t="s">
        <v>103</v>
      </c>
      <c r="AG129" s="86" t="s">
        <v>103</v>
      </c>
      <c r="AH129" s="59" t="s">
        <v>100</v>
      </c>
      <c r="AI129" s="60">
        <v>7</v>
      </c>
      <c r="AJ129" s="60">
        <v>6</v>
      </c>
      <c r="AK129" s="60">
        <v>5</v>
      </c>
      <c r="AL129" s="60">
        <v>4</v>
      </c>
      <c r="AM129" s="60">
        <v>3</v>
      </c>
      <c r="AN129" s="60">
        <v>2</v>
      </c>
      <c r="AO129" s="60">
        <v>1</v>
      </c>
      <c r="AP129" s="61">
        <v>0</v>
      </c>
      <c r="AQ129" s="62" t="s">
        <v>103</v>
      </c>
      <c r="AR129" s="88"/>
      <c r="AS129" s="1" t="s">
        <v>123</v>
      </c>
      <c r="AT129" t="str">
        <f t="shared" si="11"/>
        <v>3210</v>
      </c>
    </row>
    <row r="130" spans="1:46" ht="18.75">
      <c r="A130" s="22">
        <v>1</v>
      </c>
      <c r="B130" s="84" t="s">
        <v>6</v>
      </c>
      <c r="C130" s="81" t="s">
        <v>177</v>
      </c>
      <c r="D130" s="79" t="s">
        <v>3</v>
      </c>
      <c r="E130" s="26" t="s">
        <v>179</v>
      </c>
      <c r="F130" s="26"/>
      <c r="G130" s="26">
        <v>8248</v>
      </c>
      <c r="H130" s="102">
        <v>2.5</v>
      </c>
      <c r="I130" s="102">
        <v>2</v>
      </c>
      <c r="J130" s="102"/>
      <c r="K130" s="27"/>
      <c r="L130" s="71" t="s">
        <v>4</v>
      </c>
      <c r="M130" s="28"/>
      <c r="N130" s="22">
        <v>0</v>
      </c>
      <c r="O130" s="26">
        <v>0</v>
      </c>
      <c r="P130" s="26" t="s">
        <v>99</v>
      </c>
      <c r="Q130" s="26" t="s">
        <v>99</v>
      </c>
      <c r="R130" s="26">
        <v>0</v>
      </c>
      <c r="S130" s="29">
        <v>1</v>
      </c>
      <c r="T130" s="29">
        <v>1</v>
      </c>
      <c r="U130" s="31">
        <v>1</v>
      </c>
      <c r="V130" s="28"/>
      <c r="W130" s="65">
        <v>1</v>
      </c>
      <c r="X130" s="29">
        <v>1</v>
      </c>
      <c r="Y130" s="29">
        <v>1</v>
      </c>
      <c r="Z130" s="29">
        <v>1</v>
      </c>
      <c r="AA130" s="29">
        <v>1</v>
      </c>
      <c r="AB130" s="29">
        <v>1</v>
      </c>
      <c r="AC130" s="29">
        <v>1</v>
      </c>
      <c r="AD130" s="31">
        <v>1</v>
      </c>
      <c r="AE130" s="54" t="s">
        <v>106</v>
      </c>
      <c r="AF130" s="28" t="s">
        <v>115</v>
      </c>
      <c r="AG130" s="28" t="s">
        <v>115</v>
      </c>
      <c r="AH130" s="28"/>
      <c r="AI130" s="22">
        <v>0</v>
      </c>
      <c r="AJ130" s="26">
        <v>0</v>
      </c>
      <c r="AK130" s="29">
        <v>1</v>
      </c>
      <c r="AL130" s="26">
        <v>0</v>
      </c>
      <c r="AM130" s="29">
        <v>1</v>
      </c>
      <c r="AN130" s="26">
        <v>0</v>
      </c>
      <c r="AO130" s="26">
        <v>0</v>
      </c>
      <c r="AP130" s="38">
        <v>0</v>
      </c>
      <c r="AQ130" s="54" t="s">
        <v>108</v>
      </c>
      <c r="AR130" s="90" t="str">
        <f>VLOOKUP($AT130,Auswertung!$A$2:$B$17,2,FALSE)</f>
        <v>NMOS Z80 (Zilog Z80, Zilog Z08400 or similar NMOS CPU, Mosstek MK3880N, SGS/ST Z8400, Sharp LH0080A, KR1858VM1)</v>
      </c>
      <c r="AS130" s="1" t="s">
        <v>123</v>
      </c>
      <c r="AT130" t="str">
        <f t="shared" ref="AT130:AT133" si="22">R130&amp;S130&amp;T130&amp;U130</f>
        <v>0111</v>
      </c>
    </row>
    <row r="131" spans="1:46" ht="18.75">
      <c r="A131" s="22">
        <f t="shared" ref="A131" si="23">A130+1</f>
        <v>2</v>
      </c>
      <c r="B131" s="84" t="s">
        <v>6</v>
      </c>
      <c r="C131" s="81" t="s">
        <v>178</v>
      </c>
      <c r="D131" s="79" t="s">
        <v>1</v>
      </c>
      <c r="E131" s="26" t="s">
        <v>179</v>
      </c>
      <c r="F131" s="26"/>
      <c r="G131" s="26">
        <v>8234</v>
      </c>
      <c r="H131" s="102">
        <v>4</v>
      </c>
      <c r="I131" s="102">
        <v>4</v>
      </c>
      <c r="J131" s="102"/>
      <c r="K131" s="27"/>
      <c r="L131" s="71" t="s">
        <v>4</v>
      </c>
      <c r="M131" s="28"/>
      <c r="N131" s="22">
        <v>0</v>
      </c>
      <c r="O131" s="26">
        <v>0</v>
      </c>
      <c r="P131" s="26" t="s">
        <v>99</v>
      </c>
      <c r="Q131" s="26" t="s">
        <v>99</v>
      </c>
      <c r="R131" s="26">
        <v>0</v>
      </c>
      <c r="S131" s="29">
        <v>1</v>
      </c>
      <c r="T131" s="29">
        <v>1</v>
      </c>
      <c r="U131" s="31">
        <v>1</v>
      </c>
      <c r="V131" s="28"/>
      <c r="W131" s="65">
        <v>1</v>
      </c>
      <c r="X131" s="29">
        <v>1</v>
      </c>
      <c r="Y131" s="29">
        <v>1</v>
      </c>
      <c r="Z131" s="29">
        <v>1</v>
      </c>
      <c r="AA131" s="29">
        <v>1</v>
      </c>
      <c r="AB131" s="29">
        <v>1</v>
      </c>
      <c r="AC131" s="29">
        <v>1</v>
      </c>
      <c r="AD131" s="31">
        <v>1</v>
      </c>
      <c r="AE131" s="54" t="s">
        <v>106</v>
      </c>
      <c r="AF131" s="28" t="s">
        <v>115</v>
      </c>
      <c r="AG131" s="28" t="s">
        <v>115</v>
      </c>
      <c r="AH131" s="28"/>
      <c r="AI131" s="22">
        <v>0</v>
      </c>
      <c r="AJ131" s="26">
        <v>0</v>
      </c>
      <c r="AK131" s="29">
        <v>1</v>
      </c>
      <c r="AL131" s="26">
        <v>0</v>
      </c>
      <c r="AM131" s="29">
        <v>1</v>
      </c>
      <c r="AN131" s="26">
        <v>0</v>
      </c>
      <c r="AO131" s="26">
        <v>0</v>
      </c>
      <c r="AP131" s="38">
        <v>0</v>
      </c>
      <c r="AQ131" s="54" t="s">
        <v>108</v>
      </c>
      <c r="AR131" s="90" t="str">
        <f>VLOOKUP($AT131,Auswertung!$A$2:$B$17,2,FALSE)</f>
        <v>NMOS Z80 (Zilog Z80, Zilog Z08400 or similar NMOS CPU, Mosstek MK3880N, SGS/ST Z8400, Sharp LH0080A, KR1858VM1)</v>
      </c>
      <c r="AS131" s="1" t="s">
        <v>123</v>
      </c>
      <c r="AT131" t="str">
        <f t="shared" si="22"/>
        <v>0111</v>
      </c>
    </row>
    <row r="132" spans="1:46" ht="18.75">
      <c r="A132" s="22">
        <f>A130+1</f>
        <v>2</v>
      </c>
      <c r="B132" s="84" t="s">
        <v>6</v>
      </c>
      <c r="C132" s="81" t="s">
        <v>221</v>
      </c>
      <c r="D132" s="79" t="s">
        <v>1</v>
      </c>
      <c r="E132" s="26" t="s">
        <v>163</v>
      </c>
      <c r="F132" s="26"/>
      <c r="G132" s="26">
        <v>7834</v>
      </c>
      <c r="H132" s="102">
        <v>4</v>
      </c>
      <c r="I132" s="102">
        <v>4</v>
      </c>
      <c r="J132" s="102">
        <v>5</v>
      </c>
      <c r="K132" s="27"/>
      <c r="L132" s="71" t="s">
        <v>4</v>
      </c>
      <c r="M132" s="28"/>
      <c r="N132" s="22">
        <v>0</v>
      </c>
      <c r="O132" s="26">
        <v>0</v>
      </c>
      <c r="P132" s="26" t="s">
        <v>99</v>
      </c>
      <c r="Q132" s="26" t="s">
        <v>99</v>
      </c>
      <c r="R132" s="26">
        <v>0</v>
      </c>
      <c r="S132" s="29">
        <v>1</v>
      </c>
      <c r="T132" s="29">
        <v>1</v>
      </c>
      <c r="U132" s="31">
        <v>1</v>
      </c>
      <c r="V132" s="28"/>
      <c r="W132" s="65">
        <v>1</v>
      </c>
      <c r="X132" s="29">
        <v>1</v>
      </c>
      <c r="Y132" s="29">
        <v>1</v>
      </c>
      <c r="Z132" s="29">
        <v>1</v>
      </c>
      <c r="AA132" s="29">
        <v>1</v>
      </c>
      <c r="AB132" s="29">
        <v>1</v>
      </c>
      <c r="AC132" s="29">
        <v>1</v>
      </c>
      <c r="AD132" s="31">
        <v>1</v>
      </c>
      <c r="AE132" s="54" t="s">
        <v>106</v>
      </c>
      <c r="AF132" s="28" t="s">
        <v>115</v>
      </c>
      <c r="AG132" s="28" t="s">
        <v>115</v>
      </c>
      <c r="AH132" s="28"/>
      <c r="AI132" s="22">
        <v>0</v>
      </c>
      <c r="AJ132" s="26">
        <v>0</v>
      </c>
      <c r="AK132" s="29">
        <v>1</v>
      </c>
      <c r="AL132" s="26">
        <v>0</v>
      </c>
      <c r="AM132" s="29">
        <v>1</v>
      </c>
      <c r="AN132" s="26">
        <v>0</v>
      </c>
      <c r="AO132" s="26">
        <v>0</v>
      </c>
      <c r="AP132" s="38">
        <v>0</v>
      </c>
      <c r="AQ132" s="54" t="s">
        <v>108</v>
      </c>
      <c r="AR132" s="90" t="str">
        <f>VLOOKUP($AT132,Auswertung!$A$2:$B$17,2,FALSE)</f>
        <v>NMOS Z80 (Zilog Z80, Zilog Z08400 or similar NMOS CPU, Mosstek MK3880N, SGS/ST Z8400, Sharp LH0080A, KR1858VM1)</v>
      </c>
      <c r="AS132" s="1" t="s">
        <v>123</v>
      </c>
      <c r="AT132" t="str">
        <f t="shared" si="22"/>
        <v>0111</v>
      </c>
    </row>
    <row r="133" spans="1:46" ht="18.75">
      <c r="A133" s="22">
        <f>A130+1</f>
        <v>2</v>
      </c>
      <c r="B133" s="84" t="s">
        <v>6</v>
      </c>
      <c r="C133" s="81" t="s">
        <v>328</v>
      </c>
      <c r="D133" s="79" t="s">
        <v>3</v>
      </c>
      <c r="E133" s="26"/>
      <c r="F133" s="26"/>
      <c r="G133" s="26">
        <v>8123</v>
      </c>
      <c r="H133" s="102">
        <v>2</v>
      </c>
      <c r="I133" s="102">
        <v>2</v>
      </c>
      <c r="J133" s="102">
        <v>2.5</v>
      </c>
      <c r="K133" s="27"/>
      <c r="L133" s="71" t="s">
        <v>4</v>
      </c>
      <c r="M133" s="28"/>
      <c r="N133" s="22">
        <v>0</v>
      </c>
      <c r="O133" s="26">
        <v>0</v>
      </c>
      <c r="P133" s="26" t="s">
        <v>99</v>
      </c>
      <c r="Q133" s="26" t="s">
        <v>99</v>
      </c>
      <c r="R133" s="26">
        <v>0</v>
      </c>
      <c r="S133" s="29">
        <v>1</v>
      </c>
      <c r="T133" s="29">
        <v>1</v>
      </c>
      <c r="U133" s="31">
        <v>1</v>
      </c>
      <c r="V133" s="28"/>
      <c r="W133" s="162"/>
      <c r="X133" s="163"/>
      <c r="Y133" s="163"/>
      <c r="Z133" s="163"/>
      <c r="AA133" s="163"/>
      <c r="AB133" s="163"/>
      <c r="AC133" s="163"/>
      <c r="AD133" s="164"/>
      <c r="AE133" s="54"/>
      <c r="AF133" s="28"/>
      <c r="AG133" s="28"/>
      <c r="AH133" s="28"/>
      <c r="AI133" s="22"/>
      <c r="AJ133" s="26"/>
      <c r="AK133" s="163"/>
      <c r="AL133" s="26"/>
      <c r="AM133" s="163"/>
      <c r="AN133" s="26"/>
      <c r="AO133" s="26"/>
      <c r="AP133" s="38"/>
      <c r="AQ133" s="54"/>
      <c r="AR133" s="90" t="str">
        <f>VLOOKUP($AT133,Auswertung!$A$2:$B$17,2,FALSE)</f>
        <v>NMOS Z80 (Zilog Z80, Zilog Z08400 or similar NMOS CPU, Mosstek MK3880N, SGS/ST Z8400, Sharp LH0080A, KR1858VM1)</v>
      </c>
      <c r="AS133" s="1" t="s">
        <v>123</v>
      </c>
      <c r="AT133" t="str">
        <f t="shared" si="22"/>
        <v>0111</v>
      </c>
    </row>
    <row r="134" spans="1:46" ht="18.75">
      <c r="A134" s="22">
        <f>A131+1</f>
        <v>3</v>
      </c>
      <c r="B134" s="84" t="s">
        <v>6</v>
      </c>
      <c r="C134" s="81" t="s">
        <v>328</v>
      </c>
      <c r="D134" s="79" t="s">
        <v>3</v>
      </c>
      <c r="E134" s="26"/>
      <c r="F134" s="26"/>
      <c r="G134" s="26">
        <v>8249</v>
      </c>
      <c r="H134" s="102">
        <v>2</v>
      </c>
      <c r="I134" s="102">
        <v>2</v>
      </c>
      <c r="J134" s="102">
        <v>2</v>
      </c>
      <c r="K134" s="27"/>
      <c r="L134" s="71" t="s">
        <v>4</v>
      </c>
      <c r="M134" s="28"/>
      <c r="N134" s="22">
        <v>0</v>
      </c>
      <c r="O134" s="26">
        <v>0</v>
      </c>
      <c r="P134" s="26" t="s">
        <v>99</v>
      </c>
      <c r="Q134" s="26" t="s">
        <v>99</v>
      </c>
      <c r="R134" s="26">
        <v>0</v>
      </c>
      <c r="S134" s="29">
        <v>1</v>
      </c>
      <c r="T134" s="29">
        <v>1</v>
      </c>
      <c r="U134" s="31">
        <v>1</v>
      </c>
      <c r="V134" s="28"/>
      <c r="W134" s="162"/>
      <c r="X134" s="163"/>
      <c r="Y134" s="163"/>
      <c r="Z134" s="163"/>
      <c r="AA134" s="163"/>
      <c r="AB134" s="163"/>
      <c r="AC134" s="163"/>
      <c r="AD134" s="164"/>
      <c r="AE134" s="54"/>
      <c r="AF134" s="28"/>
      <c r="AG134" s="28"/>
      <c r="AH134" s="28"/>
      <c r="AI134" s="22"/>
      <c r="AJ134" s="26"/>
      <c r="AK134" s="163"/>
      <c r="AL134" s="26"/>
      <c r="AM134" s="163"/>
      <c r="AN134" s="26"/>
      <c r="AO134" s="26"/>
      <c r="AP134" s="38"/>
      <c r="AQ134" s="54"/>
      <c r="AR134" s="90" t="str">
        <f>VLOOKUP($AT134,Auswertung!$A$2:$B$17,2,FALSE)</f>
        <v>NMOS Z80 (Zilog Z80, Zilog Z08400 or similar NMOS CPU, Mosstek MK3880N, SGS/ST Z8400, Sharp LH0080A, KR1858VM1)</v>
      </c>
      <c r="AS134" s="1" t="s">
        <v>123</v>
      </c>
      <c r="AT134" t="str">
        <f t="shared" si="11"/>
        <v>0111</v>
      </c>
    </row>
    <row r="135" spans="1:46" ht="18.75">
      <c r="AS135" s="1" t="s">
        <v>123</v>
      </c>
      <c r="AT135" t="str">
        <f t="shared" si="11"/>
        <v/>
      </c>
    </row>
    <row r="136" spans="1:46" ht="19.5" thickBot="1">
      <c r="AS136" s="1" t="s">
        <v>123</v>
      </c>
      <c r="AT136" t="str">
        <f t="shared" si="11"/>
        <v/>
      </c>
    </row>
    <row r="137" spans="1:46" ht="19.5" thickBot="1">
      <c r="A137" s="40"/>
      <c r="B137" s="167" t="s">
        <v>80</v>
      </c>
      <c r="C137" s="167"/>
      <c r="D137" s="167"/>
      <c r="E137" s="42"/>
      <c r="F137" s="42"/>
      <c r="G137" s="42"/>
      <c r="H137" s="138" t="s">
        <v>288</v>
      </c>
      <c r="I137" s="42"/>
      <c r="J137" s="42"/>
      <c r="K137" s="42"/>
      <c r="L137" s="42"/>
      <c r="M137" s="46"/>
      <c r="N137" s="47" t="s">
        <v>97</v>
      </c>
      <c r="O137" s="48" t="s">
        <v>98</v>
      </c>
      <c r="P137" s="48" t="s">
        <v>99</v>
      </c>
      <c r="Q137" s="48" t="s">
        <v>99</v>
      </c>
      <c r="R137" s="48" t="s">
        <v>101</v>
      </c>
      <c r="S137" s="48" t="s">
        <v>101</v>
      </c>
      <c r="T137" s="48" t="s">
        <v>101</v>
      </c>
      <c r="U137" s="49" t="s">
        <v>101</v>
      </c>
      <c r="V137" s="50"/>
      <c r="W137" s="168" t="s">
        <v>102</v>
      </c>
      <c r="X137" s="169"/>
      <c r="Y137" s="169"/>
      <c r="Z137" s="169"/>
      <c r="AA137" s="169"/>
      <c r="AB137" s="169"/>
      <c r="AC137" s="169"/>
      <c r="AD137" s="169"/>
      <c r="AE137" s="55"/>
      <c r="AF137" s="86" t="s">
        <v>121</v>
      </c>
      <c r="AG137" s="86" t="s">
        <v>120</v>
      </c>
      <c r="AH137" s="57"/>
      <c r="AI137" s="170" t="s">
        <v>107</v>
      </c>
      <c r="AJ137" s="171"/>
      <c r="AK137" s="171"/>
      <c r="AL137" s="171"/>
      <c r="AM137" s="171"/>
      <c r="AN137" s="171"/>
      <c r="AO137" s="171"/>
      <c r="AP137" s="171"/>
      <c r="AQ137" s="58"/>
      <c r="AR137" s="87" t="s">
        <v>122</v>
      </c>
      <c r="AS137" s="1" t="s">
        <v>123</v>
      </c>
      <c r="AT137" t="str">
        <f t="shared" si="11"/>
        <v>tttt</v>
      </c>
    </row>
    <row r="138" spans="1:46" ht="19.5" thickBot="1">
      <c r="A138" s="2"/>
      <c r="B138" s="3"/>
      <c r="C138" s="4"/>
      <c r="D138" s="4"/>
      <c r="E138" s="5"/>
      <c r="F138" s="5"/>
      <c r="G138" s="5"/>
      <c r="H138" s="5" t="s">
        <v>287</v>
      </c>
      <c r="I138" s="5" t="s">
        <v>286</v>
      </c>
      <c r="J138" s="5" t="s">
        <v>285</v>
      </c>
      <c r="K138" s="5"/>
      <c r="L138" s="5"/>
      <c r="M138" s="11" t="s">
        <v>100</v>
      </c>
      <c r="N138" s="8">
        <v>7</v>
      </c>
      <c r="O138" s="8">
        <v>6</v>
      </c>
      <c r="P138" s="8">
        <v>5</v>
      </c>
      <c r="Q138" s="8">
        <v>4</v>
      </c>
      <c r="R138" s="8">
        <v>3</v>
      </c>
      <c r="S138" s="8">
        <v>2</v>
      </c>
      <c r="T138" s="8">
        <v>1</v>
      </c>
      <c r="U138" s="9">
        <v>0</v>
      </c>
      <c r="V138" s="12" t="s">
        <v>100</v>
      </c>
      <c r="W138" s="13">
        <v>7</v>
      </c>
      <c r="X138" s="13">
        <v>6</v>
      </c>
      <c r="Y138" s="13">
        <v>5</v>
      </c>
      <c r="Z138" s="13">
        <v>4</v>
      </c>
      <c r="AA138" s="13">
        <v>3</v>
      </c>
      <c r="AB138" s="13">
        <v>2</v>
      </c>
      <c r="AC138" s="13">
        <v>1</v>
      </c>
      <c r="AD138" s="35">
        <v>0</v>
      </c>
      <c r="AE138" s="52" t="s">
        <v>103</v>
      </c>
      <c r="AF138" s="86" t="s">
        <v>103</v>
      </c>
      <c r="AG138" s="86" t="s">
        <v>103</v>
      </c>
      <c r="AH138" s="59" t="s">
        <v>100</v>
      </c>
      <c r="AI138" s="60">
        <v>7</v>
      </c>
      <c r="AJ138" s="60">
        <v>6</v>
      </c>
      <c r="AK138" s="60">
        <v>5</v>
      </c>
      <c r="AL138" s="60">
        <v>4</v>
      </c>
      <c r="AM138" s="60">
        <v>3</v>
      </c>
      <c r="AN138" s="60">
        <v>2</v>
      </c>
      <c r="AO138" s="60">
        <v>1</v>
      </c>
      <c r="AP138" s="61">
        <v>0</v>
      </c>
      <c r="AQ138" s="62" t="s">
        <v>103</v>
      </c>
      <c r="AR138" s="88"/>
      <c r="AS138" s="1" t="s">
        <v>123</v>
      </c>
      <c r="AT138" t="str">
        <f t="shared" si="11"/>
        <v>3210</v>
      </c>
    </row>
    <row r="139" spans="1:46" ht="18.75">
      <c r="A139" s="22">
        <v>1</v>
      </c>
      <c r="B139" s="84" t="s">
        <v>278</v>
      </c>
      <c r="C139" s="81" t="s">
        <v>276</v>
      </c>
      <c r="D139" s="79" t="s">
        <v>271</v>
      </c>
      <c r="E139" s="26"/>
      <c r="F139" s="26"/>
      <c r="G139" s="26" t="s">
        <v>277</v>
      </c>
      <c r="H139" s="102">
        <v>8</v>
      </c>
      <c r="I139" s="102">
        <v>8</v>
      </c>
      <c r="J139" s="102"/>
      <c r="K139" s="27"/>
      <c r="L139" s="71" t="s">
        <v>4</v>
      </c>
      <c r="M139" s="28"/>
      <c r="N139" s="98">
        <v>0</v>
      </c>
      <c r="O139" s="136">
        <v>1</v>
      </c>
      <c r="P139" s="102" t="s">
        <v>99</v>
      </c>
      <c r="Q139" s="102" t="s">
        <v>99</v>
      </c>
      <c r="R139" s="102">
        <v>0</v>
      </c>
      <c r="S139" s="113">
        <v>1</v>
      </c>
      <c r="T139" s="102">
        <v>0</v>
      </c>
      <c r="U139" s="113">
        <v>1</v>
      </c>
      <c r="V139" s="105"/>
      <c r="W139" s="114">
        <v>1</v>
      </c>
      <c r="X139" s="113">
        <v>1</v>
      </c>
      <c r="Y139" s="113">
        <v>1</v>
      </c>
      <c r="Z139" s="113">
        <v>1</v>
      </c>
      <c r="AA139" s="26">
        <v>0</v>
      </c>
      <c r="AB139" s="26">
        <v>0</v>
      </c>
      <c r="AC139" s="26">
        <v>0</v>
      </c>
      <c r="AD139" s="26">
        <v>0</v>
      </c>
      <c r="AE139" s="106" t="s">
        <v>252</v>
      </c>
      <c r="AF139" s="28">
        <v>8000</v>
      </c>
      <c r="AG139" s="28">
        <v>8000</v>
      </c>
      <c r="AH139" s="28"/>
      <c r="AI139" s="22">
        <v>0</v>
      </c>
      <c r="AJ139" s="26">
        <v>0</v>
      </c>
      <c r="AK139" s="26">
        <v>0</v>
      </c>
      <c r="AL139" s="26">
        <v>0</v>
      </c>
      <c r="AM139" s="26">
        <v>0</v>
      </c>
      <c r="AN139" s="26">
        <v>0</v>
      </c>
      <c r="AO139" s="26">
        <v>0</v>
      </c>
      <c r="AP139" s="38">
        <v>0</v>
      </c>
      <c r="AQ139" s="54" t="s">
        <v>105</v>
      </c>
      <c r="AR139" s="90" t="str">
        <f>VLOOKUP($AT139,Auswertung!$A$2:$B$17,2,FALSE)</f>
        <v>U880 (older; MME U880)</v>
      </c>
      <c r="AS139" s="1" t="s">
        <v>123</v>
      </c>
      <c r="AT139" t="str">
        <f>R139&amp;S139&amp;T139&amp;U139</f>
        <v>0101</v>
      </c>
    </row>
    <row r="140" spans="1:46" ht="19.5" thickBot="1">
      <c r="A140" s="22">
        <f t="shared" ref="A140:A141" si="24">A139+1</f>
        <v>2</v>
      </c>
      <c r="B140" s="84" t="s">
        <v>278</v>
      </c>
      <c r="C140" s="81" t="s">
        <v>227</v>
      </c>
      <c r="D140" s="79" t="s">
        <v>271</v>
      </c>
      <c r="E140" s="26"/>
      <c r="F140" s="26"/>
      <c r="G140" s="26"/>
      <c r="H140" s="102">
        <v>4</v>
      </c>
      <c r="I140" s="102">
        <v>4</v>
      </c>
      <c r="J140" s="102"/>
      <c r="K140" s="27"/>
      <c r="L140" s="71" t="s">
        <v>4</v>
      </c>
      <c r="M140" s="28"/>
      <c r="N140" s="98">
        <v>0</v>
      </c>
      <c r="O140" s="136">
        <v>1</v>
      </c>
      <c r="P140" s="102" t="s">
        <v>99</v>
      </c>
      <c r="Q140" s="102" t="s">
        <v>99</v>
      </c>
      <c r="R140" s="102">
        <v>0</v>
      </c>
      <c r="S140" s="113">
        <v>1</v>
      </c>
      <c r="T140" s="102">
        <v>0</v>
      </c>
      <c r="U140" s="113">
        <v>1</v>
      </c>
      <c r="V140" s="105"/>
      <c r="W140" s="114">
        <v>1</v>
      </c>
      <c r="X140" s="113">
        <v>1</v>
      </c>
      <c r="Y140" s="113">
        <v>1</v>
      </c>
      <c r="Z140" s="113">
        <v>1</v>
      </c>
      <c r="AA140" s="113">
        <v>1</v>
      </c>
      <c r="AB140" s="113">
        <v>1</v>
      </c>
      <c r="AC140" s="26">
        <v>0</v>
      </c>
      <c r="AD140" s="113">
        <v>1</v>
      </c>
      <c r="AE140" s="106" t="s">
        <v>129</v>
      </c>
      <c r="AF140" s="144" t="s">
        <v>279</v>
      </c>
      <c r="AG140" s="144" t="s">
        <v>280</v>
      </c>
      <c r="AH140" s="28" t="s">
        <v>123</v>
      </c>
      <c r="AI140" s="22">
        <v>0</v>
      </c>
      <c r="AJ140" s="26">
        <v>0</v>
      </c>
      <c r="AK140" s="34">
        <v>1</v>
      </c>
      <c r="AL140" s="26">
        <v>0</v>
      </c>
      <c r="AM140" s="26">
        <v>0</v>
      </c>
      <c r="AN140" s="26">
        <v>0</v>
      </c>
      <c r="AO140" s="26">
        <v>0</v>
      </c>
      <c r="AP140" s="38">
        <v>0</v>
      </c>
      <c r="AQ140" s="54" t="s">
        <v>203</v>
      </c>
      <c r="AR140" s="90" t="str">
        <f>VLOOKUP($AT140,Auswertung!$A$2:$B$17,2,FALSE)</f>
        <v>U880 (older; MME U880)</v>
      </c>
      <c r="AS140" s="1" t="s">
        <v>123</v>
      </c>
      <c r="AT140" t="str">
        <f>R140&amp;S140&amp;T140&amp;U140</f>
        <v>0101</v>
      </c>
    </row>
    <row r="141" spans="1:46" ht="19.5" thickBot="1">
      <c r="A141" s="22">
        <f t="shared" si="24"/>
        <v>3</v>
      </c>
      <c r="B141" s="84" t="s">
        <v>278</v>
      </c>
      <c r="C141" s="81" t="s">
        <v>227</v>
      </c>
      <c r="D141" s="79" t="s">
        <v>271</v>
      </c>
      <c r="E141" s="26"/>
      <c r="F141" s="26"/>
      <c r="G141" s="26"/>
      <c r="H141" s="102">
        <v>4</v>
      </c>
      <c r="I141" s="102">
        <v>4</v>
      </c>
      <c r="J141" s="102"/>
      <c r="K141" s="27"/>
      <c r="L141" s="71" t="s">
        <v>4</v>
      </c>
      <c r="M141" s="28"/>
      <c r="N141" s="98">
        <v>0</v>
      </c>
      <c r="O141" s="136">
        <v>1</v>
      </c>
      <c r="P141" s="102" t="s">
        <v>99</v>
      </c>
      <c r="Q141" s="102" t="s">
        <v>99</v>
      </c>
      <c r="R141" s="102">
        <v>0</v>
      </c>
      <c r="S141" s="113">
        <v>1</v>
      </c>
      <c r="T141" s="102">
        <v>0</v>
      </c>
      <c r="U141" s="113">
        <v>1</v>
      </c>
      <c r="V141" s="105"/>
      <c r="W141" s="114">
        <v>1</v>
      </c>
      <c r="X141" s="113">
        <v>1</v>
      </c>
      <c r="Y141" s="113">
        <v>1</v>
      </c>
      <c r="Z141" s="113">
        <v>1</v>
      </c>
      <c r="AA141" s="113">
        <v>1</v>
      </c>
      <c r="AB141" s="113">
        <v>1</v>
      </c>
      <c r="AC141" s="26">
        <v>0</v>
      </c>
      <c r="AD141" s="113">
        <v>1</v>
      </c>
      <c r="AE141" s="106" t="s">
        <v>129</v>
      </c>
      <c r="AF141" s="28" t="s">
        <v>204</v>
      </c>
      <c r="AG141" s="28" t="s">
        <v>281</v>
      </c>
      <c r="AH141" s="28"/>
      <c r="AI141" s="22">
        <v>0</v>
      </c>
      <c r="AJ141" s="26">
        <v>0</v>
      </c>
      <c r="AK141" s="34">
        <v>1</v>
      </c>
      <c r="AL141" s="26">
        <v>0</v>
      </c>
      <c r="AM141" s="145" t="s">
        <v>284</v>
      </c>
      <c r="AN141" s="26">
        <v>0</v>
      </c>
      <c r="AO141" s="26">
        <v>0</v>
      </c>
      <c r="AP141" s="38">
        <v>0</v>
      </c>
      <c r="AQ141" s="54" t="s">
        <v>203</v>
      </c>
      <c r="AR141" s="90" t="str">
        <f>VLOOKUP($AT141,Auswertung!$A$2:$B$17,2,FALSE)</f>
        <v>U880 (older; MME U880)</v>
      </c>
      <c r="AS141" s="1" t="s">
        <v>123</v>
      </c>
      <c r="AT141" t="str">
        <f>R141&amp;S141&amp;T141&amp;U141</f>
        <v>0101</v>
      </c>
    </row>
    <row r="142" spans="1:46" ht="18.75">
      <c r="AS142" s="1" t="s">
        <v>123</v>
      </c>
      <c r="AT142" t="str">
        <f t="shared" si="11"/>
        <v/>
      </c>
    </row>
    <row r="143" spans="1:46" ht="19.5" thickBot="1">
      <c r="AS143" s="1" t="s">
        <v>123</v>
      </c>
      <c r="AT143" t="str">
        <f t="shared" si="11"/>
        <v/>
      </c>
    </row>
    <row r="144" spans="1:46" ht="19.5" thickBot="1">
      <c r="A144" s="40"/>
      <c r="B144" s="167" t="s">
        <v>81</v>
      </c>
      <c r="C144" s="167"/>
      <c r="D144" s="167"/>
      <c r="E144" s="42"/>
      <c r="F144" s="42"/>
      <c r="G144" s="42"/>
      <c r="H144" s="138" t="s">
        <v>288</v>
      </c>
      <c r="I144" s="42"/>
      <c r="J144" s="42"/>
      <c r="K144" s="42"/>
      <c r="L144" s="42"/>
      <c r="M144" s="46"/>
      <c r="N144" s="47" t="s">
        <v>97</v>
      </c>
      <c r="O144" s="48" t="s">
        <v>98</v>
      </c>
      <c r="P144" s="48" t="s">
        <v>99</v>
      </c>
      <c r="Q144" s="48" t="s">
        <v>99</v>
      </c>
      <c r="R144" s="48" t="s">
        <v>101</v>
      </c>
      <c r="S144" s="48" t="s">
        <v>101</v>
      </c>
      <c r="T144" s="48" t="s">
        <v>101</v>
      </c>
      <c r="U144" s="49" t="s">
        <v>101</v>
      </c>
      <c r="V144" s="50"/>
      <c r="W144" s="168" t="s">
        <v>102</v>
      </c>
      <c r="X144" s="169"/>
      <c r="Y144" s="169"/>
      <c r="Z144" s="169"/>
      <c r="AA144" s="169"/>
      <c r="AB144" s="169"/>
      <c r="AC144" s="169"/>
      <c r="AD144" s="169"/>
      <c r="AE144" s="55"/>
      <c r="AF144" s="86" t="s">
        <v>121</v>
      </c>
      <c r="AG144" s="86" t="s">
        <v>120</v>
      </c>
      <c r="AH144" s="57"/>
      <c r="AI144" s="170" t="s">
        <v>107</v>
      </c>
      <c r="AJ144" s="171"/>
      <c r="AK144" s="171"/>
      <c r="AL144" s="171"/>
      <c r="AM144" s="171"/>
      <c r="AN144" s="171"/>
      <c r="AO144" s="171"/>
      <c r="AP144" s="171"/>
      <c r="AQ144" s="58"/>
      <c r="AR144" s="87" t="s">
        <v>122</v>
      </c>
      <c r="AS144" s="1" t="s">
        <v>123</v>
      </c>
      <c r="AT144" t="str">
        <f t="shared" si="11"/>
        <v>tttt</v>
      </c>
    </row>
    <row r="145" spans="1:46" ht="19.5" thickBot="1">
      <c r="A145" s="2"/>
      <c r="B145" s="3"/>
      <c r="C145" s="4"/>
      <c r="D145" s="4"/>
      <c r="E145" s="5"/>
      <c r="F145" s="5"/>
      <c r="G145" s="5"/>
      <c r="H145" s="5" t="s">
        <v>287</v>
      </c>
      <c r="I145" s="5" t="s">
        <v>286</v>
      </c>
      <c r="J145" s="5" t="s">
        <v>285</v>
      </c>
      <c r="K145" s="5"/>
      <c r="L145" s="5"/>
      <c r="M145" s="11" t="s">
        <v>100</v>
      </c>
      <c r="N145" s="8">
        <v>7</v>
      </c>
      <c r="O145" s="8">
        <v>6</v>
      </c>
      <c r="P145" s="8">
        <v>5</v>
      </c>
      <c r="Q145" s="8">
        <v>4</v>
      </c>
      <c r="R145" s="8">
        <v>3</v>
      </c>
      <c r="S145" s="8">
        <v>2</v>
      </c>
      <c r="T145" s="8">
        <v>1</v>
      </c>
      <c r="U145" s="9">
        <v>0</v>
      </c>
      <c r="V145" s="12" t="s">
        <v>100</v>
      </c>
      <c r="W145" s="13">
        <v>7</v>
      </c>
      <c r="X145" s="13">
        <v>6</v>
      </c>
      <c r="Y145" s="13">
        <v>5</v>
      </c>
      <c r="Z145" s="13">
        <v>4</v>
      </c>
      <c r="AA145" s="13">
        <v>3</v>
      </c>
      <c r="AB145" s="13">
        <v>2</v>
      </c>
      <c r="AC145" s="13">
        <v>1</v>
      </c>
      <c r="AD145" s="35">
        <v>0</v>
      </c>
      <c r="AE145" s="52" t="s">
        <v>103</v>
      </c>
      <c r="AF145" s="86" t="s">
        <v>103</v>
      </c>
      <c r="AG145" s="86" t="s">
        <v>103</v>
      </c>
      <c r="AH145" s="59" t="s">
        <v>100</v>
      </c>
      <c r="AI145" s="60">
        <v>7</v>
      </c>
      <c r="AJ145" s="60">
        <v>6</v>
      </c>
      <c r="AK145" s="60">
        <v>5</v>
      </c>
      <c r="AL145" s="60">
        <v>4</v>
      </c>
      <c r="AM145" s="60">
        <v>3</v>
      </c>
      <c r="AN145" s="60">
        <v>2</v>
      </c>
      <c r="AO145" s="60">
        <v>1</v>
      </c>
      <c r="AP145" s="61">
        <v>0</v>
      </c>
      <c r="AQ145" s="62" t="s">
        <v>103</v>
      </c>
      <c r="AR145" s="88"/>
      <c r="AS145" s="1" t="s">
        <v>123</v>
      </c>
      <c r="AT145" t="str">
        <f t="shared" si="11"/>
        <v>3210</v>
      </c>
    </row>
    <row r="146" spans="1:46" ht="18.75">
      <c r="A146" s="22">
        <v>1</v>
      </c>
      <c r="B146" s="84" t="s">
        <v>225</v>
      </c>
      <c r="C146" s="81" t="s">
        <v>188</v>
      </c>
      <c r="D146" s="79" t="s">
        <v>3</v>
      </c>
      <c r="E146" s="26"/>
      <c r="F146" s="26"/>
      <c r="G146" s="26" t="s">
        <v>187</v>
      </c>
      <c r="H146" s="102">
        <v>2.5</v>
      </c>
      <c r="I146" s="102">
        <v>2</v>
      </c>
      <c r="J146" s="102"/>
      <c r="K146" s="27"/>
      <c r="L146" s="71" t="s">
        <v>4</v>
      </c>
      <c r="M146" s="28"/>
      <c r="N146" s="22">
        <v>0</v>
      </c>
      <c r="O146" s="93">
        <v>1</v>
      </c>
      <c r="P146" s="26" t="s">
        <v>99</v>
      </c>
      <c r="Q146" s="26" t="s">
        <v>99</v>
      </c>
      <c r="R146" s="26">
        <v>0</v>
      </c>
      <c r="S146" s="29">
        <v>1</v>
      </c>
      <c r="T146" s="26">
        <v>0</v>
      </c>
      <c r="U146" s="26">
        <v>0</v>
      </c>
      <c r="V146" s="28"/>
      <c r="W146" s="65">
        <v>1</v>
      </c>
      <c r="X146" s="29">
        <v>1</v>
      </c>
      <c r="Y146" s="29">
        <v>1</v>
      </c>
      <c r="Z146" s="29">
        <v>1</v>
      </c>
      <c r="AA146" s="29">
        <v>1</v>
      </c>
      <c r="AB146" s="29">
        <v>1</v>
      </c>
      <c r="AC146" s="29">
        <v>1</v>
      </c>
      <c r="AD146" s="31">
        <v>1</v>
      </c>
      <c r="AE146" s="54" t="s">
        <v>106</v>
      </c>
      <c r="AF146" s="28" t="s">
        <v>115</v>
      </c>
      <c r="AG146" s="28" t="s">
        <v>115</v>
      </c>
      <c r="AH146" s="28"/>
      <c r="AI146" s="22"/>
      <c r="AJ146" s="26"/>
      <c r="AK146" s="26"/>
      <c r="AL146" s="26"/>
      <c r="AM146" s="26"/>
      <c r="AN146" s="26"/>
      <c r="AO146" s="26"/>
      <c r="AP146" s="38"/>
      <c r="AQ146" s="54"/>
      <c r="AR146" s="90" t="str">
        <f>VLOOKUP($AT146,Auswertung!$A$2:$B$17,2,FALSE)</f>
        <v>U880 (newer; MME U880, Thesys Z80, Microelectronica MMN 80CPU)</v>
      </c>
      <c r="AS146" s="1" t="s">
        <v>123</v>
      </c>
      <c r="AT146" t="str">
        <f t="shared" ref="AT146:AT150" si="25">R146&amp;S146&amp;T146&amp;U146</f>
        <v>0100</v>
      </c>
    </row>
    <row r="147" spans="1:46" ht="19.5" thickBot="1">
      <c r="A147" s="39">
        <f t="shared" ref="A147:A159" si="26">A146+1</f>
        <v>2</v>
      </c>
      <c r="B147" s="84" t="s">
        <v>225</v>
      </c>
      <c r="C147" s="81" t="s">
        <v>188</v>
      </c>
      <c r="D147" s="79" t="s">
        <v>3</v>
      </c>
      <c r="E147" s="26"/>
      <c r="F147" s="26"/>
      <c r="G147" s="26" t="s">
        <v>186</v>
      </c>
      <c r="H147" s="102">
        <v>2.5</v>
      </c>
      <c r="I147" s="102">
        <v>2</v>
      </c>
      <c r="J147" s="102"/>
      <c r="K147" s="27"/>
      <c r="L147" s="71" t="s">
        <v>4</v>
      </c>
      <c r="M147" s="28"/>
      <c r="N147" s="22">
        <v>0</v>
      </c>
      <c r="O147" s="93">
        <v>1</v>
      </c>
      <c r="P147" s="26" t="s">
        <v>99</v>
      </c>
      <c r="Q147" s="26" t="s">
        <v>99</v>
      </c>
      <c r="R147" s="26">
        <v>0</v>
      </c>
      <c r="S147" s="29">
        <v>1</v>
      </c>
      <c r="T147" s="26">
        <v>0</v>
      </c>
      <c r="U147" s="34">
        <v>1</v>
      </c>
      <c r="V147" s="28"/>
      <c r="W147" s="65">
        <v>1</v>
      </c>
      <c r="X147" s="29">
        <v>1</v>
      </c>
      <c r="Y147" s="29">
        <v>1</v>
      </c>
      <c r="Z147" s="29">
        <v>1</v>
      </c>
      <c r="AA147" s="29">
        <v>1</v>
      </c>
      <c r="AB147" s="29">
        <v>1</v>
      </c>
      <c r="AC147" s="26">
        <v>0</v>
      </c>
      <c r="AD147" s="31">
        <v>1</v>
      </c>
      <c r="AE147" s="54" t="s">
        <v>129</v>
      </c>
      <c r="AF147" s="28" t="s">
        <v>185</v>
      </c>
      <c r="AG147" s="28" t="s">
        <v>184</v>
      </c>
      <c r="AH147" s="134"/>
      <c r="AI147" s="22"/>
      <c r="AJ147" s="26"/>
      <c r="AK147" s="26"/>
      <c r="AL147" s="26"/>
      <c r="AM147" s="26"/>
      <c r="AN147" s="26"/>
      <c r="AO147" s="26"/>
      <c r="AP147" s="38"/>
      <c r="AQ147" s="54"/>
      <c r="AR147" s="90" t="str">
        <f>VLOOKUP($AT147,Auswertung!$A$2:$B$17,2,FALSE)</f>
        <v>U880 (older; MME U880)</v>
      </c>
      <c r="AS147" s="1" t="s">
        <v>123</v>
      </c>
      <c r="AT147" t="str">
        <f t="shared" si="25"/>
        <v>0101</v>
      </c>
    </row>
    <row r="148" spans="1:46" ht="19.5" thickBot="1">
      <c r="A148" s="22">
        <f t="shared" si="26"/>
        <v>3</v>
      </c>
      <c r="B148" s="84" t="s">
        <v>225</v>
      </c>
      <c r="C148" s="81" t="s">
        <v>188</v>
      </c>
      <c r="D148" s="79" t="s">
        <v>3</v>
      </c>
      <c r="E148" s="26"/>
      <c r="F148" s="26"/>
      <c r="G148" s="26" t="s">
        <v>224</v>
      </c>
      <c r="H148" s="102">
        <v>2.5</v>
      </c>
      <c r="I148" s="102">
        <v>2</v>
      </c>
      <c r="J148" s="102">
        <v>5</v>
      </c>
      <c r="K148" s="27"/>
      <c r="L148" s="71" t="s">
        <v>4</v>
      </c>
      <c r="M148" s="28"/>
      <c r="N148" s="22">
        <v>0</v>
      </c>
      <c r="O148" s="136">
        <v>1</v>
      </c>
      <c r="P148" s="26" t="s">
        <v>99</v>
      </c>
      <c r="Q148" s="26" t="s">
        <v>99</v>
      </c>
      <c r="R148" s="26">
        <v>0</v>
      </c>
      <c r="S148" s="113">
        <v>1</v>
      </c>
      <c r="T148" s="26">
        <v>0</v>
      </c>
      <c r="U148" s="26">
        <v>0</v>
      </c>
      <c r="V148" s="28"/>
      <c r="W148" s="114">
        <v>1</v>
      </c>
      <c r="X148" s="113">
        <v>1</v>
      </c>
      <c r="Y148" s="113">
        <v>1</v>
      </c>
      <c r="Z148" s="113">
        <v>1</v>
      </c>
      <c r="AA148" s="113">
        <v>1</v>
      </c>
      <c r="AB148" s="113">
        <v>1</v>
      </c>
      <c r="AC148" s="113">
        <v>1</v>
      </c>
      <c r="AD148" s="115">
        <v>1</v>
      </c>
      <c r="AE148" s="106" t="s">
        <v>106</v>
      </c>
      <c r="AF148" s="135" t="s">
        <v>115</v>
      </c>
      <c r="AG148" s="105" t="s">
        <v>115</v>
      </c>
      <c r="AH148" s="105"/>
      <c r="AI148" s="22">
        <v>0</v>
      </c>
      <c r="AJ148" s="26">
        <v>0</v>
      </c>
      <c r="AK148" s="34">
        <v>1</v>
      </c>
      <c r="AL148" s="26">
        <v>0</v>
      </c>
      <c r="AM148" s="34">
        <v>1</v>
      </c>
      <c r="AN148" s="26">
        <v>0</v>
      </c>
      <c r="AO148" s="26">
        <v>0</v>
      </c>
      <c r="AP148" s="38">
        <v>0</v>
      </c>
      <c r="AQ148" s="54" t="s">
        <v>108</v>
      </c>
      <c r="AR148" s="90" t="str">
        <f>VLOOKUP($AT148,Auswertung!$A$2:$B$17,2,FALSE)</f>
        <v>U880 (newer; MME U880, Thesys Z80, Microelectronica MMN 80CPU)</v>
      </c>
      <c r="AS148" s="1" t="s">
        <v>123</v>
      </c>
      <c r="AT148" t="str">
        <f t="shared" si="25"/>
        <v>0100</v>
      </c>
    </row>
    <row r="149" spans="1:46" ht="19.5" thickBot="1">
      <c r="A149" s="22">
        <f t="shared" si="26"/>
        <v>4</v>
      </c>
      <c r="B149" s="84" t="s">
        <v>225</v>
      </c>
      <c r="C149" s="81" t="s">
        <v>226</v>
      </c>
      <c r="D149" s="79" t="s">
        <v>3</v>
      </c>
      <c r="E149" s="26"/>
      <c r="F149" s="26"/>
      <c r="G149" s="26" t="s">
        <v>224</v>
      </c>
      <c r="H149" s="102">
        <v>4</v>
      </c>
      <c r="I149" s="102">
        <v>4</v>
      </c>
      <c r="J149" s="102">
        <v>5</v>
      </c>
      <c r="K149" s="27"/>
      <c r="L149" s="71" t="s">
        <v>4</v>
      </c>
      <c r="M149" s="28"/>
      <c r="N149" s="22">
        <v>0</v>
      </c>
      <c r="O149" s="93">
        <v>1</v>
      </c>
      <c r="P149" s="26" t="s">
        <v>99</v>
      </c>
      <c r="Q149" s="26" t="s">
        <v>99</v>
      </c>
      <c r="R149" s="26">
        <v>0</v>
      </c>
      <c r="S149" s="29">
        <v>1</v>
      </c>
      <c r="T149" s="26">
        <v>0</v>
      </c>
      <c r="U149" s="26">
        <v>0</v>
      </c>
      <c r="V149" s="28"/>
      <c r="W149" s="65">
        <v>1</v>
      </c>
      <c r="X149" s="29">
        <v>1</v>
      </c>
      <c r="Y149" s="29">
        <v>1</v>
      </c>
      <c r="Z149" s="29">
        <v>1</v>
      </c>
      <c r="AA149" s="29">
        <v>1</v>
      </c>
      <c r="AB149" s="29">
        <v>1</v>
      </c>
      <c r="AC149" s="29">
        <v>1</v>
      </c>
      <c r="AD149" s="31">
        <v>1</v>
      </c>
      <c r="AE149" s="54" t="s">
        <v>106</v>
      </c>
      <c r="AF149" s="105" t="s">
        <v>115</v>
      </c>
      <c r="AG149" s="28" t="s">
        <v>115</v>
      </c>
      <c r="AH149" s="28"/>
      <c r="AI149" s="22">
        <v>0</v>
      </c>
      <c r="AJ149" s="26">
        <v>0</v>
      </c>
      <c r="AK149" s="34">
        <v>1</v>
      </c>
      <c r="AL149" s="26">
        <v>0</v>
      </c>
      <c r="AM149" s="34">
        <v>1</v>
      </c>
      <c r="AN149" s="26">
        <v>0</v>
      </c>
      <c r="AO149" s="26">
        <v>0</v>
      </c>
      <c r="AP149" s="38">
        <v>0</v>
      </c>
      <c r="AQ149" s="54" t="s">
        <v>108</v>
      </c>
      <c r="AR149" s="90" t="str">
        <f>VLOOKUP($AT149,Auswertung!$A$2:$B$17,2,FALSE)</f>
        <v>U880 (newer; MME U880, Thesys Z80, Microelectronica MMN 80CPU)</v>
      </c>
      <c r="AS149" s="1" t="s">
        <v>123</v>
      </c>
      <c r="AT149" t="str">
        <f t="shared" si="25"/>
        <v>0100</v>
      </c>
    </row>
    <row r="150" spans="1:46" ht="18.75">
      <c r="A150" s="22">
        <f t="shared" si="26"/>
        <v>5</v>
      </c>
      <c r="B150" s="84" t="s">
        <v>225</v>
      </c>
      <c r="C150" s="81" t="s">
        <v>227</v>
      </c>
      <c r="D150" s="79" t="s">
        <v>3</v>
      </c>
      <c r="E150" s="26"/>
      <c r="F150" s="26"/>
      <c r="G150" s="26" t="s">
        <v>228</v>
      </c>
      <c r="H150" s="102">
        <v>4</v>
      </c>
      <c r="I150" s="102">
        <v>4</v>
      </c>
      <c r="J150" s="102">
        <v>5</v>
      </c>
      <c r="K150" s="27"/>
      <c r="L150" s="71" t="s">
        <v>4</v>
      </c>
      <c r="M150" s="28"/>
      <c r="N150" s="22">
        <v>0</v>
      </c>
      <c r="O150" s="136">
        <v>1</v>
      </c>
      <c r="P150" s="102" t="s">
        <v>99</v>
      </c>
      <c r="Q150" s="102" t="s">
        <v>99</v>
      </c>
      <c r="R150" s="102">
        <v>0</v>
      </c>
      <c r="S150" s="113">
        <v>1</v>
      </c>
      <c r="T150" s="102">
        <v>0</v>
      </c>
      <c r="U150" s="102">
        <v>0</v>
      </c>
      <c r="V150" s="105"/>
      <c r="W150" s="114">
        <v>1</v>
      </c>
      <c r="X150" s="113">
        <v>1</v>
      </c>
      <c r="Y150" s="113">
        <v>1</v>
      </c>
      <c r="Z150" s="113">
        <v>1</v>
      </c>
      <c r="AA150" s="113">
        <v>1</v>
      </c>
      <c r="AB150" s="113">
        <v>1</v>
      </c>
      <c r="AC150" s="113">
        <v>1</v>
      </c>
      <c r="AD150" s="115">
        <v>1</v>
      </c>
      <c r="AE150" s="106" t="s">
        <v>106</v>
      </c>
      <c r="AF150" s="28" t="s">
        <v>115</v>
      </c>
      <c r="AG150" s="28" t="s">
        <v>115</v>
      </c>
      <c r="AH150" s="28"/>
      <c r="AI150" s="22">
        <v>0</v>
      </c>
      <c r="AJ150" s="26">
        <v>0</v>
      </c>
      <c r="AK150" s="29">
        <v>1</v>
      </c>
      <c r="AL150" s="26">
        <v>0</v>
      </c>
      <c r="AM150" s="29">
        <v>1</v>
      </c>
      <c r="AN150" s="26">
        <v>0</v>
      </c>
      <c r="AO150" s="26">
        <v>0</v>
      </c>
      <c r="AP150" s="38">
        <v>0</v>
      </c>
      <c r="AQ150" s="54" t="s">
        <v>108</v>
      </c>
      <c r="AR150" s="90" t="str">
        <f>VLOOKUP($AT150,Auswertung!$A$2:$B$17,2,FALSE)</f>
        <v>U880 (newer; MME U880, Thesys Z80, Microelectronica MMN 80CPU)</v>
      </c>
      <c r="AS150" s="1" t="s">
        <v>123</v>
      </c>
      <c r="AT150" t="str">
        <f t="shared" si="25"/>
        <v>0100</v>
      </c>
    </row>
    <row r="151" spans="1:46" ht="18.75">
      <c r="A151" s="39">
        <f t="shared" si="26"/>
        <v>6</v>
      </c>
      <c r="B151" s="84" t="s">
        <v>225</v>
      </c>
      <c r="C151" s="81" t="s">
        <v>269</v>
      </c>
      <c r="D151" s="79" t="s">
        <v>271</v>
      </c>
      <c r="E151" s="26"/>
      <c r="F151" s="26"/>
      <c r="G151" s="26" t="s">
        <v>270</v>
      </c>
      <c r="H151" s="102">
        <v>4</v>
      </c>
      <c r="I151" s="102">
        <v>4</v>
      </c>
      <c r="J151" s="102"/>
      <c r="K151" s="27"/>
      <c r="L151" s="72" t="s">
        <v>5</v>
      </c>
      <c r="M151" s="28"/>
      <c r="N151" s="32">
        <v>1</v>
      </c>
      <c r="O151" s="102" t="s">
        <v>99</v>
      </c>
      <c r="P151" s="102" t="s">
        <v>99</v>
      </c>
      <c r="Q151" s="102" t="s">
        <v>99</v>
      </c>
      <c r="R151" s="113">
        <v>1</v>
      </c>
      <c r="S151" s="102">
        <v>0</v>
      </c>
      <c r="T151" s="113">
        <v>1</v>
      </c>
      <c r="U151" s="113">
        <v>1</v>
      </c>
      <c r="V151" s="105"/>
      <c r="W151" s="114">
        <v>1</v>
      </c>
      <c r="X151" s="113">
        <v>1</v>
      </c>
      <c r="Y151" s="113">
        <v>1</v>
      </c>
      <c r="Z151" s="113">
        <v>1</v>
      </c>
      <c r="AA151" s="113">
        <v>1</v>
      </c>
      <c r="AB151" s="113">
        <v>1</v>
      </c>
      <c r="AC151" s="113">
        <v>1</v>
      </c>
      <c r="AD151" s="115">
        <v>1</v>
      </c>
      <c r="AE151" s="106" t="s">
        <v>106</v>
      </c>
      <c r="AF151" s="28" t="s">
        <v>115</v>
      </c>
      <c r="AG151" s="28" t="s">
        <v>115</v>
      </c>
      <c r="AH151" s="28"/>
      <c r="AI151" s="22">
        <v>0</v>
      </c>
      <c r="AJ151" s="26">
        <v>0</v>
      </c>
      <c r="AK151" s="29">
        <v>1</v>
      </c>
      <c r="AL151" s="26">
        <v>0</v>
      </c>
      <c r="AM151" s="29">
        <v>1</v>
      </c>
      <c r="AN151" s="26">
        <v>0</v>
      </c>
      <c r="AO151" s="26">
        <v>0</v>
      </c>
      <c r="AP151" s="38">
        <v>0</v>
      </c>
      <c r="AQ151" s="54" t="s">
        <v>108</v>
      </c>
      <c r="AR151" s="90" t="str">
        <f>VLOOKUP($AT151,Auswertung!$A$2:$B$17,2,FALSE)</f>
        <v>CMOS Z80 (Zilog Z84C00)</v>
      </c>
      <c r="AS151" s="1" t="s">
        <v>123</v>
      </c>
      <c r="AT151" t="str">
        <f t="shared" si="11"/>
        <v>1011</v>
      </c>
    </row>
    <row r="152" spans="1:46" ht="18.75">
      <c r="A152" s="22">
        <f t="shared" si="26"/>
        <v>7</v>
      </c>
      <c r="B152" s="84" t="s">
        <v>225</v>
      </c>
      <c r="C152" s="81" t="s">
        <v>272</v>
      </c>
      <c r="D152" s="79" t="s">
        <v>3</v>
      </c>
      <c r="E152" s="26"/>
      <c r="F152" s="26" t="s">
        <v>273</v>
      </c>
      <c r="G152" s="26" t="s">
        <v>274</v>
      </c>
      <c r="H152" s="102">
        <v>1</v>
      </c>
      <c r="I152" s="102">
        <v>1</v>
      </c>
      <c r="J152" s="102"/>
      <c r="K152" s="27"/>
      <c r="L152" s="71" t="s">
        <v>4</v>
      </c>
      <c r="M152" s="28"/>
      <c r="N152" s="22">
        <v>0</v>
      </c>
      <c r="O152" s="136">
        <v>1</v>
      </c>
      <c r="P152" s="102" t="s">
        <v>99</v>
      </c>
      <c r="Q152" s="102" t="s">
        <v>99</v>
      </c>
      <c r="R152" s="102">
        <v>0</v>
      </c>
      <c r="S152" s="113">
        <v>1</v>
      </c>
      <c r="T152" s="102">
        <v>0</v>
      </c>
      <c r="U152" s="102">
        <v>0</v>
      </c>
      <c r="V152" s="105"/>
      <c r="W152" s="114">
        <v>1</v>
      </c>
      <c r="X152" s="113">
        <v>1</v>
      </c>
      <c r="Y152" s="113">
        <v>1</v>
      </c>
      <c r="Z152" s="113">
        <v>1</v>
      </c>
      <c r="AA152" s="113">
        <v>1</v>
      </c>
      <c r="AB152" s="113">
        <v>1</v>
      </c>
      <c r="AC152" s="113">
        <v>1</v>
      </c>
      <c r="AD152" s="115">
        <v>1</v>
      </c>
      <c r="AE152" s="106" t="s">
        <v>106</v>
      </c>
      <c r="AF152" s="28" t="s">
        <v>115</v>
      </c>
      <c r="AG152" s="28" t="s">
        <v>115</v>
      </c>
      <c r="AH152" s="28"/>
      <c r="AI152" s="22">
        <v>0</v>
      </c>
      <c r="AJ152" s="26">
        <v>0</v>
      </c>
      <c r="AK152" s="29">
        <v>1</v>
      </c>
      <c r="AL152" s="26">
        <v>0</v>
      </c>
      <c r="AM152" s="29">
        <v>1</v>
      </c>
      <c r="AN152" s="26">
        <v>0</v>
      </c>
      <c r="AO152" s="26">
        <v>0</v>
      </c>
      <c r="AP152" s="38">
        <v>0</v>
      </c>
      <c r="AQ152" s="54" t="s">
        <v>108</v>
      </c>
      <c r="AR152" s="90" t="str">
        <f>VLOOKUP($AT152,Auswertung!$A$2:$B$17,2,FALSE)</f>
        <v>U880 (newer; MME U880, Thesys Z80, Microelectronica MMN 80CPU)</v>
      </c>
      <c r="AS152" s="1" t="s">
        <v>123</v>
      </c>
      <c r="AT152" t="str">
        <f t="shared" ref="AT152:AT159" si="27">R152&amp;S152&amp;T152&amp;U152</f>
        <v>0100</v>
      </c>
    </row>
    <row r="153" spans="1:46" ht="18.75">
      <c r="A153" s="22">
        <f t="shared" si="26"/>
        <v>8</v>
      </c>
      <c r="B153" s="84" t="s">
        <v>225</v>
      </c>
      <c r="C153" s="81" t="s">
        <v>272</v>
      </c>
      <c r="D153" s="79" t="s">
        <v>3</v>
      </c>
      <c r="E153" s="26"/>
      <c r="F153" s="26"/>
      <c r="G153" s="26" t="s">
        <v>275</v>
      </c>
      <c r="H153" s="102">
        <v>1</v>
      </c>
      <c r="I153" s="102">
        <v>1</v>
      </c>
      <c r="J153" s="102"/>
      <c r="K153" s="27"/>
      <c r="L153" s="71" t="s">
        <v>4</v>
      </c>
      <c r="M153" s="28"/>
      <c r="N153" s="22">
        <v>0</v>
      </c>
      <c r="O153" s="136">
        <v>1</v>
      </c>
      <c r="P153" s="102" t="s">
        <v>99</v>
      </c>
      <c r="Q153" s="102" t="s">
        <v>99</v>
      </c>
      <c r="R153" s="102">
        <v>0</v>
      </c>
      <c r="S153" s="113">
        <v>1</v>
      </c>
      <c r="T153" s="102">
        <v>0</v>
      </c>
      <c r="U153" s="102">
        <v>0</v>
      </c>
      <c r="V153" s="105"/>
      <c r="W153" s="114">
        <v>1</v>
      </c>
      <c r="X153" s="113">
        <v>1</v>
      </c>
      <c r="Y153" s="113">
        <v>1</v>
      </c>
      <c r="Z153" s="113">
        <v>1</v>
      </c>
      <c r="AA153" s="113">
        <v>1</v>
      </c>
      <c r="AB153" s="113">
        <v>1</v>
      </c>
      <c r="AC153" s="113">
        <v>1</v>
      </c>
      <c r="AD153" s="115">
        <v>1</v>
      </c>
      <c r="AE153" s="106" t="s">
        <v>106</v>
      </c>
      <c r="AF153" s="28" t="s">
        <v>115</v>
      </c>
      <c r="AG153" s="28" t="s">
        <v>115</v>
      </c>
      <c r="AH153" s="28"/>
      <c r="AI153" s="22">
        <v>0</v>
      </c>
      <c r="AJ153" s="26">
        <v>0</v>
      </c>
      <c r="AK153" s="29">
        <v>1</v>
      </c>
      <c r="AL153" s="26">
        <v>0</v>
      </c>
      <c r="AM153" s="29">
        <v>1</v>
      </c>
      <c r="AN153" s="26">
        <v>0</v>
      </c>
      <c r="AO153" s="26">
        <v>0</v>
      </c>
      <c r="AP153" s="38">
        <v>0</v>
      </c>
      <c r="AQ153" s="54" t="s">
        <v>108</v>
      </c>
      <c r="AR153" s="90" t="str">
        <f>VLOOKUP($AT153,Auswertung!$A$2:$B$17,2,FALSE)</f>
        <v>U880 (newer; MME U880, Thesys Z80, Microelectronica MMN 80CPU)</v>
      </c>
      <c r="AS153" s="1" t="s">
        <v>123</v>
      </c>
      <c r="AT153" t="str">
        <f t="shared" ref="AT153" si="28">R153&amp;S153&amp;T153&amp;U153</f>
        <v>0100</v>
      </c>
    </row>
    <row r="154" spans="1:46" ht="19.5" thickBot="1">
      <c r="A154" s="39">
        <f t="shared" si="26"/>
        <v>9</v>
      </c>
      <c r="B154" s="84" t="s">
        <v>225</v>
      </c>
      <c r="C154" s="81" t="s">
        <v>227</v>
      </c>
      <c r="D154" s="79" t="s">
        <v>3</v>
      </c>
      <c r="E154" s="26"/>
      <c r="F154" s="26"/>
      <c r="G154" s="26" t="s">
        <v>282</v>
      </c>
      <c r="H154" s="102">
        <v>4</v>
      </c>
      <c r="I154" s="102">
        <v>4</v>
      </c>
      <c r="J154" s="102"/>
      <c r="K154" s="27"/>
      <c r="L154" s="71" t="s">
        <v>4</v>
      </c>
      <c r="M154" s="28"/>
      <c r="N154" s="22">
        <v>0</v>
      </c>
      <c r="O154" s="136">
        <v>1</v>
      </c>
      <c r="P154" s="102" t="s">
        <v>99</v>
      </c>
      <c r="Q154" s="102" t="s">
        <v>99</v>
      </c>
      <c r="R154" s="102">
        <v>0</v>
      </c>
      <c r="S154" s="113">
        <v>1</v>
      </c>
      <c r="T154" s="102">
        <v>0</v>
      </c>
      <c r="U154" s="34">
        <v>1</v>
      </c>
      <c r="V154" s="105"/>
      <c r="W154" s="114">
        <v>1</v>
      </c>
      <c r="X154" s="113">
        <v>1</v>
      </c>
      <c r="Y154" s="113">
        <v>1</v>
      </c>
      <c r="Z154" s="113">
        <v>1</v>
      </c>
      <c r="AA154" s="113">
        <v>1</v>
      </c>
      <c r="AB154" s="113">
        <v>1</v>
      </c>
      <c r="AC154" s="26">
        <v>0</v>
      </c>
      <c r="AD154" s="115">
        <v>1</v>
      </c>
      <c r="AE154" s="106" t="s">
        <v>129</v>
      </c>
      <c r="AF154" s="28" t="s">
        <v>115</v>
      </c>
      <c r="AG154" s="144" t="s">
        <v>283</v>
      </c>
      <c r="AH154" s="28"/>
      <c r="AI154" s="22">
        <v>0</v>
      </c>
      <c r="AJ154" s="26">
        <v>0</v>
      </c>
      <c r="AK154" s="29">
        <v>1</v>
      </c>
      <c r="AL154" s="26">
        <v>0</v>
      </c>
      <c r="AM154" s="145" t="s">
        <v>284</v>
      </c>
      <c r="AN154" s="26">
        <v>0</v>
      </c>
      <c r="AO154" s="26">
        <v>0</v>
      </c>
      <c r="AP154" s="38">
        <v>0</v>
      </c>
      <c r="AQ154" s="54" t="s">
        <v>203</v>
      </c>
      <c r="AR154" s="90" t="str">
        <f>VLOOKUP($AT154,Auswertung!$A$2:$B$17,2,FALSE)</f>
        <v>U880 (older; MME U880)</v>
      </c>
      <c r="AS154" s="1" t="s">
        <v>123</v>
      </c>
      <c r="AT154" t="str">
        <f t="shared" si="27"/>
        <v>0101</v>
      </c>
    </row>
    <row r="155" spans="1:46" ht="18.75">
      <c r="A155" s="22">
        <f t="shared" si="26"/>
        <v>10</v>
      </c>
      <c r="B155" s="84" t="s">
        <v>225</v>
      </c>
      <c r="C155" s="81" t="s">
        <v>188</v>
      </c>
      <c r="D155" s="79" t="s">
        <v>3</v>
      </c>
      <c r="E155" s="26"/>
      <c r="F155" s="26">
        <v>8792</v>
      </c>
      <c r="G155" s="26" t="s">
        <v>186</v>
      </c>
      <c r="H155" s="102">
        <v>2.5</v>
      </c>
      <c r="I155" s="102">
        <v>2.5</v>
      </c>
      <c r="J155" s="102">
        <v>2.5</v>
      </c>
      <c r="K155" s="27"/>
      <c r="L155" s="71" t="s">
        <v>4</v>
      </c>
      <c r="M155" s="28"/>
      <c r="N155" s="22">
        <v>0</v>
      </c>
      <c r="O155" s="93">
        <v>1</v>
      </c>
      <c r="P155" s="26" t="s">
        <v>99</v>
      </c>
      <c r="Q155" s="26" t="s">
        <v>99</v>
      </c>
      <c r="R155" s="26">
        <v>0</v>
      </c>
      <c r="S155" s="113">
        <v>1</v>
      </c>
      <c r="T155" s="102">
        <v>0</v>
      </c>
      <c r="U155" s="102">
        <v>0</v>
      </c>
      <c r="V155" s="28"/>
      <c r="W155" s="162"/>
      <c r="X155" s="163"/>
      <c r="Y155" s="163"/>
      <c r="Z155" s="163"/>
      <c r="AA155" s="163"/>
      <c r="AB155" s="163"/>
      <c r="AC155" s="163"/>
      <c r="AD155" s="164"/>
      <c r="AE155" s="54"/>
      <c r="AF155" s="28"/>
      <c r="AG155" s="28"/>
      <c r="AH155" s="28"/>
      <c r="AI155" s="22"/>
      <c r="AJ155" s="26"/>
      <c r="AK155" s="163"/>
      <c r="AL155" s="26"/>
      <c r="AM155" s="163"/>
      <c r="AN155" s="26"/>
      <c r="AO155" s="26"/>
      <c r="AP155" s="38"/>
      <c r="AQ155" s="54"/>
      <c r="AR155" s="90" t="str">
        <f>VLOOKUP($AT155,Auswertung!$A$2:$B$17,2,FALSE)</f>
        <v>U880 (newer; MME U880, Thesys Z80, Microelectronica MMN 80CPU)</v>
      </c>
      <c r="AS155" s="1" t="s">
        <v>123</v>
      </c>
      <c r="AT155" t="str">
        <f t="shared" si="27"/>
        <v>0100</v>
      </c>
    </row>
    <row r="156" spans="1:46" ht="19.5" thickBot="1">
      <c r="A156" s="22">
        <f t="shared" si="26"/>
        <v>11</v>
      </c>
      <c r="B156" s="84" t="s">
        <v>225</v>
      </c>
      <c r="C156" s="81" t="s">
        <v>188</v>
      </c>
      <c r="D156" s="79" t="s">
        <v>3</v>
      </c>
      <c r="E156" s="26"/>
      <c r="F156" s="26">
        <v>4674</v>
      </c>
      <c r="G156" s="26" t="s">
        <v>224</v>
      </c>
      <c r="H156" s="102">
        <v>4</v>
      </c>
      <c r="I156" s="102">
        <v>4</v>
      </c>
      <c r="J156" s="102">
        <v>5</v>
      </c>
      <c r="K156" s="27"/>
      <c r="L156" s="71" t="s">
        <v>4</v>
      </c>
      <c r="M156" s="28"/>
      <c r="N156" s="22">
        <v>0</v>
      </c>
      <c r="O156" s="136">
        <v>1</v>
      </c>
      <c r="P156" s="26" t="s">
        <v>99</v>
      </c>
      <c r="Q156" s="26" t="s">
        <v>99</v>
      </c>
      <c r="R156" s="26">
        <v>0</v>
      </c>
      <c r="S156" s="113">
        <v>1</v>
      </c>
      <c r="T156" s="26">
        <v>0</v>
      </c>
      <c r="U156" s="34">
        <v>1</v>
      </c>
      <c r="V156" s="28"/>
      <c r="W156" s="162"/>
      <c r="X156" s="163"/>
      <c r="Y156" s="163"/>
      <c r="Z156" s="163"/>
      <c r="AA156" s="163"/>
      <c r="AB156" s="163"/>
      <c r="AC156" s="163"/>
      <c r="AD156" s="164"/>
      <c r="AE156" s="54"/>
      <c r="AF156" s="28"/>
      <c r="AG156" s="28"/>
      <c r="AH156" s="28"/>
      <c r="AI156" s="22"/>
      <c r="AJ156" s="26"/>
      <c r="AK156" s="163"/>
      <c r="AL156" s="26"/>
      <c r="AM156" s="163"/>
      <c r="AN156" s="26"/>
      <c r="AO156" s="26"/>
      <c r="AP156" s="38"/>
      <c r="AQ156" s="54"/>
      <c r="AR156" s="90" t="str">
        <f>VLOOKUP($AT156,Auswertung!$A$2:$B$17,2,FALSE)</f>
        <v>U880 (older; MME U880)</v>
      </c>
      <c r="AS156" s="1" t="s">
        <v>123</v>
      </c>
      <c r="AT156" t="str">
        <f t="shared" ref="AT156:AT158" si="29">R156&amp;S156&amp;T156&amp;U156</f>
        <v>0101</v>
      </c>
    </row>
    <row r="157" spans="1:46" ht="19.5" thickBot="1">
      <c r="A157" s="22">
        <f t="shared" si="26"/>
        <v>12</v>
      </c>
      <c r="B157" s="84" t="s">
        <v>225</v>
      </c>
      <c r="C157" s="81" t="s">
        <v>188</v>
      </c>
      <c r="D157" s="79" t="s">
        <v>3</v>
      </c>
      <c r="E157" s="26"/>
      <c r="F157" s="26">
        <v>4674</v>
      </c>
      <c r="G157" s="26" t="s">
        <v>224</v>
      </c>
      <c r="H157" s="102">
        <v>4</v>
      </c>
      <c r="I157" s="102">
        <v>4</v>
      </c>
      <c r="J157" s="102">
        <v>5</v>
      </c>
      <c r="K157" s="27"/>
      <c r="L157" s="71" t="s">
        <v>4</v>
      </c>
      <c r="M157" s="28"/>
      <c r="N157" s="22">
        <v>0</v>
      </c>
      <c r="O157" s="136">
        <v>1</v>
      </c>
      <c r="P157" s="26" t="s">
        <v>99</v>
      </c>
      <c r="Q157" s="26" t="s">
        <v>99</v>
      </c>
      <c r="R157" s="26">
        <v>0</v>
      </c>
      <c r="S157" s="113">
        <v>1</v>
      </c>
      <c r="T157" s="26">
        <v>0</v>
      </c>
      <c r="U157" s="34">
        <v>1</v>
      </c>
      <c r="V157" s="28"/>
      <c r="W157" s="162"/>
      <c r="X157" s="163"/>
      <c r="Y157" s="163"/>
      <c r="Z157" s="163"/>
      <c r="AA157" s="163"/>
      <c r="AB157" s="163"/>
      <c r="AC157" s="163"/>
      <c r="AD157" s="164"/>
      <c r="AE157" s="54"/>
      <c r="AF157" s="28"/>
      <c r="AG157" s="28"/>
      <c r="AH157" s="28"/>
      <c r="AI157" s="22"/>
      <c r="AJ157" s="26"/>
      <c r="AK157" s="163"/>
      <c r="AL157" s="26"/>
      <c r="AM157" s="163"/>
      <c r="AN157" s="26"/>
      <c r="AO157" s="26"/>
      <c r="AP157" s="38"/>
      <c r="AQ157" s="54"/>
      <c r="AR157" s="90" t="str">
        <f>VLOOKUP($AT157,Auswertung!$A$2:$B$17,2,FALSE)</f>
        <v>U880 (older; MME U880)</v>
      </c>
      <c r="AS157" s="1" t="s">
        <v>123</v>
      </c>
      <c r="AT157" t="str">
        <f t="shared" ref="AT157" si="30">R157&amp;S157&amp;T157&amp;U157</f>
        <v>0101</v>
      </c>
    </row>
    <row r="158" spans="1:46" ht="19.5" thickBot="1">
      <c r="A158" s="22">
        <f t="shared" si="26"/>
        <v>13</v>
      </c>
      <c r="B158" s="84" t="s">
        <v>225</v>
      </c>
      <c r="C158" s="81" t="s">
        <v>227</v>
      </c>
      <c r="D158" s="79"/>
      <c r="E158" s="26"/>
      <c r="F158" s="26"/>
      <c r="G158" s="26" t="s">
        <v>224</v>
      </c>
      <c r="H158" s="102">
        <v>4</v>
      </c>
      <c r="I158" s="102">
        <v>4</v>
      </c>
      <c r="J158" s="102">
        <v>5</v>
      </c>
      <c r="K158" s="27" t="s">
        <v>306</v>
      </c>
      <c r="L158" s="71" t="s">
        <v>4</v>
      </c>
      <c r="M158" s="28"/>
      <c r="N158" s="22">
        <v>0</v>
      </c>
      <c r="O158" s="136">
        <v>1</v>
      </c>
      <c r="P158" s="26" t="s">
        <v>99</v>
      </c>
      <c r="Q158" s="26" t="s">
        <v>99</v>
      </c>
      <c r="R158" s="26">
        <v>0</v>
      </c>
      <c r="S158" s="113">
        <v>1</v>
      </c>
      <c r="T158" s="26">
        <v>0</v>
      </c>
      <c r="U158" s="34">
        <v>1</v>
      </c>
      <c r="V158" s="28"/>
      <c r="W158" s="114">
        <v>1</v>
      </c>
      <c r="X158" s="113">
        <v>1</v>
      </c>
      <c r="Y158" s="113">
        <v>1</v>
      </c>
      <c r="Z158" s="113">
        <v>1</v>
      </c>
      <c r="AA158" s="26">
        <v>0</v>
      </c>
      <c r="AB158" s="113">
        <v>1</v>
      </c>
      <c r="AC158" s="26">
        <v>0</v>
      </c>
      <c r="AD158" s="26">
        <v>0</v>
      </c>
      <c r="AE158" s="54" t="s">
        <v>216</v>
      </c>
      <c r="AF158" s="28">
        <v>8000</v>
      </c>
      <c r="AG158" s="28">
        <v>8000</v>
      </c>
      <c r="AH158" s="28"/>
      <c r="AI158" s="22">
        <v>0</v>
      </c>
      <c r="AJ158" s="26">
        <v>0</v>
      </c>
      <c r="AK158" s="26">
        <v>0</v>
      </c>
      <c r="AL158" s="26">
        <v>0</v>
      </c>
      <c r="AM158" s="26">
        <v>0</v>
      </c>
      <c r="AN158" s="26">
        <v>0</v>
      </c>
      <c r="AO158" s="26">
        <v>0</v>
      </c>
      <c r="AP158" s="38">
        <v>0</v>
      </c>
      <c r="AQ158" s="54" t="s">
        <v>105</v>
      </c>
      <c r="AR158" s="90" t="str">
        <f>VLOOKUP($AT158,Auswertung!$A$2:$B$17,2,FALSE)</f>
        <v>U880 (older; MME U880)</v>
      </c>
      <c r="AS158" s="1" t="s">
        <v>123</v>
      </c>
      <c r="AT158" t="str">
        <f t="shared" si="29"/>
        <v>0101</v>
      </c>
    </row>
    <row r="159" spans="1:46" ht="19.5" thickBot="1">
      <c r="A159" s="22">
        <f t="shared" si="26"/>
        <v>14</v>
      </c>
      <c r="B159" s="84" t="s">
        <v>225</v>
      </c>
      <c r="C159" s="81" t="s">
        <v>227</v>
      </c>
      <c r="D159" s="79"/>
      <c r="E159" s="26"/>
      <c r="F159" s="26"/>
      <c r="G159" s="26" t="s">
        <v>224</v>
      </c>
      <c r="H159" s="102">
        <v>4</v>
      </c>
      <c r="I159" s="102">
        <v>4</v>
      </c>
      <c r="J159" s="102">
        <v>5</v>
      </c>
      <c r="K159" s="27" t="s">
        <v>331</v>
      </c>
      <c r="L159" s="71" t="s">
        <v>4</v>
      </c>
      <c r="M159" s="28"/>
      <c r="N159" s="22">
        <v>0</v>
      </c>
      <c r="O159" s="136">
        <v>1</v>
      </c>
      <c r="P159" s="26" t="s">
        <v>99</v>
      </c>
      <c r="Q159" s="26" t="s">
        <v>99</v>
      </c>
      <c r="R159" s="26">
        <v>0</v>
      </c>
      <c r="S159" s="113">
        <v>1</v>
      </c>
      <c r="T159" s="26">
        <v>0</v>
      </c>
      <c r="U159" s="34">
        <v>1</v>
      </c>
      <c r="V159" s="28"/>
      <c r="W159" s="114">
        <v>1</v>
      </c>
      <c r="X159" s="113">
        <v>1</v>
      </c>
      <c r="Y159" s="113">
        <v>1</v>
      </c>
      <c r="Z159" s="113">
        <v>1</v>
      </c>
      <c r="AA159" s="26">
        <v>0</v>
      </c>
      <c r="AB159" s="113">
        <v>1</v>
      </c>
      <c r="AC159" s="26">
        <v>0</v>
      </c>
      <c r="AD159" s="26">
        <v>0</v>
      </c>
      <c r="AE159" s="54" t="s">
        <v>216</v>
      </c>
      <c r="AF159" s="28">
        <v>8000</v>
      </c>
      <c r="AG159" s="28">
        <v>8000</v>
      </c>
      <c r="AH159" s="28"/>
      <c r="AI159" s="22">
        <v>0</v>
      </c>
      <c r="AJ159" s="26">
        <v>0</v>
      </c>
      <c r="AK159" s="26">
        <v>0</v>
      </c>
      <c r="AL159" s="26">
        <v>0</v>
      </c>
      <c r="AM159" s="26">
        <v>0</v>
      </c>
      <c r="AN159" s="26">
        <v>0</v>
      </c>
      <c r="AO159" s="26">
        <v>0</v>
      </c>
      <c r="AP159" s="38">
        <v>0</v>
      </c>
      <c r="AQ159" s="54" t="s">
        <v>105</v>
      </c>
      <c r="AR159" s="90" t="str">
        <f>VLOOKUP($AT159,Auswertung!$A$2:$B$17,2,FALSE)</f>
        <v>U880 (older; MME U880)</v>
      </c>
      <c r="AS159" s="1" t="s">
        <v>123</v>
      </c>
      <c r="AT159" t="str">
        <f t="shared" si="27"/>
        <v>0101</v>
      </c>
    </row>
    <row r="160" spans="1:46" ht="18.75">
      <c r="AS160" s="1" t="s">
        <v>123</v>
      </c>
      <c r="AT160" t="str">
        <f t="shared" si="11"/>
        <v/>
      </c>
    </row>
    <row r="161" spans="1:46" ht="19.5" thickBot="1">
      <c r="AS161" s="1" t="s">
        <v>123</v>
      </c>
      <c r="AT161" t="str">
        <f t="shared" si="11"/>
        <v/>
      </c>
    </row>
    <row r="162" spans="1:46" ht="19.5" thickBot="1">
      <c r="A162" s="40"/>
      <c r="B162" s="167" t="s">
        <v>85</v>
      </c>
      <c r="C162" s="167"/>
      <c r="D162" s="167"/>
      <c r="E162" s="42"/>
      <c r="F162" s="42"/>
      <c r="G162" s="42"/>
      <c r="H162" s="138" t="s">
        <v>288</v>
      </c>
      <c r="I162" s="42"/>
      <c r="J162" s="42"/>
      <c r="K162" s="42"/>
      <c r="L162" s="42"/>
      <c r="M162" s="46"/>
      <c r="N162" s="47" t="s">
        <v>97</v>
      </c>
      <c r="O162" s="48" t="s">
        <v>98</v>
      </c>
      <c r="P162" s="48" t="s">
        <v>99</v>
      </c>
      <c r="Q162" s="48" t="s">
        <v>99</v>
      </c>
      <c r="R162" s="48" t="s">
        <v>101</v>
      </c>
      <c r="S162" s="48" t="s">
        <v>101</v>
      </c>
      <c r="T162" s="48" t="s">
        <v>101</v>
      </c>
      <c r="U162" s="49" t="s">
        <v>101</v>
      </c>
      <c r="V162" s="50"/>
      <c r="W162" s="168" t="s">
        <v>102</v>
      </c>
      <c r="X162" s="169"/>
      <c r="Y162" s="169"/>
      <c r="Z162" s="169"/>
      <c r="AA162" s="169"/>
      <c r="AB162" s="169"/>
      <c r="AC162" s="169"/>
      <c r="AD162" s="169"/>
      <c r="AE162" s="55"/>
      <c r="AF162" s="86" t="s">
        <v>121</v>
      </c>
      <c r="AG162" s="86" t="s">
        <v>120</v>
      </c>
      <c r="AH162" s="57"/>
      <c r="AI162" s="170" t="s">
        <v>107</v>
      </c>
      <c r="AJ162" s="171"/>
      <c r="AK162" s="171"/>
      <c r="AL162" s="171"/>
      <c r="AM162" s="171"/>
      <c r="AN162" s="171"/>
      <c r="AO162" s="171"/>
      <c r="AP162" s="171"/>
      <c r="AQ162" s="58"/>
      <c r="AR162" s="87" t="s">
        <v>122</v>
      </c>
      <c r="AS162" s="1" t="s">
        <v>123</v>
      </c>
      <c r="AT162" t="str">
        <f t="shared" si="11"/>
        <v>tttt</v>
      </c>
    </row>
    <row r="163" spans="1:46" ht="19.5" thickBot="1">
      <c r="A163" s="2"/>
      <c r="B163" s="3"/>
      <c r="C163" s="4"/>
      <c r="D163" s="4"/>
      <c r="E163" s="5"/>
      <c r="F163" s="5"/>
      <c r="G163" s="5"/>
      <c r="H163" s="5" t="s">
        <v>287</v>
      </c>
      <c r="I163" s="5" t="s">
        <v>286</v>
      </c>
      <c r="J163" s="5" t="s">
        <v>285</v>
      </c>
      <c r="K163" s="5"/>
      <c r="L163" s="5"/>
      <c r="M163" s="11" t="s">
        <v>100</v>
      </c>
      <c r="N163" s="8">
        <v>7</v>
      </c>
      <c r="O163" s="8">
        <v>6</v>
      </c>
      <c r="P163" s="8">
        <v>5</v>
      </c>
      <c r="Q163" s="8">
        <v>4</v>
      </c>
      <c r="R163" s="8">
        <v>3</v>
      </c>
      <c r="S163" s="8">
        <v>2</v>
      </c>
      <c r="T163" s="8">
        <v>1</v>
      </c>
      <c r="U163" s="9">
        <v>0</v>
      </c>
      <c r="V163" s="12" t="s">
        <v>100</v>
      </c>
      <c r="W163" s="13">
        <v>7</v>
      </c>
      <c r="X163" s="13">
        <v>6</v>
      </c>
      <c r="Y163" s="13">
        <v>5</v>
      </c>
      <c r="Z163" s="13">
        <v>4</v>
      </c>
      <c r="AA163" s="13">
        <v>3</v>
      </c>
      <c r="AB163" s="13">
        <v>2</v>
      </c>
      <c r="AC163" s="13">
        <v>1</v>
      </c>
      <c r="AD163" s="35">
        <v>0</v>
      </c>
      <c r="AE163" s="52" t="s">
        <v>103</v>
      </c>
      <c r="AF163" s="86" t="s">
        <v>103</v>
      </c>
      <c r="AG163" s="86" t="s">
        <v>103</v>
      </c>
      <c r="AH163" s="59" t="s">
        <v>100</v>
      </c>
      <c r="AI163" s="60">
        <v>7</v>
      </c>
      <c r="AJ163" s="60">
        <v>6</v>
      </c>
      <c r="AK163" s="60">
        <v>5</v>
      </c>
      <c r="AL163" s="60">
        <v>4</v>
      </c>
      <c r="AM163" s="60">
        <v>3</v>
      </c>
      <c r="AN163" s="60">
        <v>2</v>
      </c>
      <c r="AO163" s="60">
        <v>1</v>
      </c>
      <c r="AP163" s="61">
        <v>0</v>
      </c>
      <c r="AQ163" s="62" t="s">
        <v>103</v>
      </c>
      <c r="AR163" s="88"/>
      <c r="AS163" s="1" t="s">
        <v>123</v>
      </c>
      <c r="AT163" t="str">
        <f t="shared" si="11"/>
        <v>3210</v>
      </c>
    </row>
    <row r="164" spans="1:46" ht="18.75">
      <c r="A164" s="14">
        <v>1</v>
      </c>
      <c r="B164" s="83" t="s">
        <v>240</v>
      </c>
      <c r="C164" s="80" t="s">
        <v>241</v>
      </c>
      <c r="D164" s="78" t="s">
        <v>47</v>
      </c>
      <c r="E164" s="18" t="s">
        <v>242</v>
      </c>
      <c r="F164" s="18" t="s">
        <v>243</v>
      </c>
      <c r="G164" s="18">
        <v>1992</v>
      </c>
      <c r="H164" s="102">
        <v>8</v>
      </c>
      <c r="I164" s="102">
        <v>8</v>
      </c>
      <c r="J164" s="102"/>
      <c r="K164" s="27"/>
      <c r="L164" s="70" t="s">
        <v>4</v>
      </c>
      <c r="M164" s="19"/>
      <c r="N164" s="14">
        <v>0</v>
      </c>
      <c r="O164" s="97">
        <v>1</v>
      </c>
      <c r="P164" s="18" t="s">
        <v>99</v>
      </c>
      <c r="Q164" s="18" t="s">
        <v>99</v>
      </c>
      <c r="R164" s="18">
        <v>0</v>
      </c>
      <c r="S164" s="20">
        <v>1</v>
      </c>
      <c r="T164" s="18">
        <v>0</v>
      </c>
      <c r="U164" s="18">
        <v>0</v>
      </c>
      <c r="V164" s="19"/>
      <c r="W164" s="63">
        <v>1</v>
      </c>
      <c r="X164" s="20">
        <v>1</v>
      </c>
      <c r="Y164" s="20">
        <v>1</v>
      </c>
      <c r="Z164" s="20">
        <v>1</v>
      </c>
      <c r="AA164" s="20">
        <v>1</v>
      </c>
      <c r="AB164" s="20">
        <v>1</v>
      </c>
      <c r="AC164" s="20">
        <v>1</v>
      </c>
      <c r="AD164" s="64">
        <v>1</v>
      </c>
      <c r="AE164" s="85" t="s">
        <v>106</v>
      </c>
      <c r="AF164" s="19" t="s">
        <v>115</v>
      </c>
      <c r="AG164" s="19" t="s">
        <v>115</v>
      </c>
      <c r="AH164" s="19"/>
      <c r="AI164" s="14">
        <v>0</v>
      </c>
      <c r="AJ164" s="18">
        <v>0</v>
      </c>
      <c r="AK164" s="20">
        <v>1</v>
      </c>
      <c r="AL164" s="18">
        <v>0</v>
      </c>
      <c r="AM164" s="20">
        <v>1</v>
      </c>
      <c r="AN164" s="18">
        <v>0</v>
      </c>
      <c r="AO164" s="18">
        <v>0</v>
      </c>
      <c r="AP164" s="66">
        <v>0</v>
      </c>
      <c r="AQ164" s="85" t="s">
        <v>108</v>
      </c>
      <c r="AR164" s="91" t="str">
        <f>VLOOKUP($AT164,Auswertung!$A$2:$B$17,2,FALSE)</f>
        <v>U880 (newer; MME U880, Thesys Z80, Microelectronica MMN 80CPU)</v>
      </c>
      <c r="AS164" s="1" t="s">
        <v>123</v>
      </c>
      <c r="AT164" t="str">
        <f t="shared" si="11"/>
        <v>0100</v>
      </c>
    </row>
    <row r="165" spans="1:46" ht="18.75">
      <c r="AS165" s="1" t="s">
        <v>123</v>
      </c>
      <c r="AT165" t="str">
        <f t="shared" si="11"/>
        <v/>
      </c>
    </row>
    <row r="166" spans="1:46" ht="19.5" thickBot="1">
      <c r="AS166" s="1" t="s">
        <v>123</v>
      </c>
      <c r="AT166" t="str">
        <f t="shared" si="11"/>
        <v/>
      </c>
    </row>
    <row r="167" spans="1:46" ht="19.5" thickBot="1">
      <c r="A167" s="40"/>
      <c r="B167" s="167" t="s">
        <v>90</v>
      </c>
      <c r="C167" s="167"/>
      <c r="D167" s="167"/>
      <c r="E167" s="42"/>
      <c r="F167" s="42"/>
      <c r="G167" s="42"/>
      <c r="H167" s="138" t="s">
        <v>288</v>
      </c>
      <c r="I167" s="42"/>
      <c r="J167" s="42"/>
      <c r="K167" s="42"/>
      <c r="L167" s="42"/>
      <c r="M167" s="46"/>
      <c r="N167" s="47" t="s">
        <v>97</v>
      </c>
      <c r="O167" s="48" t="s">
        <v>98</v>
      </c>
      <c r="P167" s="48" t="s">
        <v>99</v>
      </c>
      <c r="Q167" s="48" t="s">
        <v>99</v>
      </c>
      <c r="R167" s="48" t="s">
        <v>101</v>
      </c>
      <c r="S167" s="48" t="s">
        <v>101</v>
      </c>
      <c r="T167" s="48" t="s">
        <v>101</v>
      </c>
      <c r="U167" s="49" t="s">
        <v>101</v>
      </c>
      <c r="V167" s="50"/>
      <c r="W167" s="168" t="s">
        <v>102</v>
      </c>
      <c r="X167" s="169"/>
      <c r="Y167" s="169"/>
      <c r="Z167" s="169"/>
      <c r="AA167" s="169"/>
      <c r="AB167" s="169"/>
      <c r="AC167" s="169"/>
      <c r="AD167" s="169"/>
      <c r="AE167" s="55"/>
      <c r="AF167" s="86" t="s">
        <v>121</v>
      </c>
      <c r="AG167" s="86" t="s">
        <v>120</v>
      </c>
      <c r="AH167" s="57"/>
      <c r="AI167" s="170" t="s">
        <v>107</v>
      </c>
      <c r="AJ167" s="171"/>
      <c r="AK167" s="171"/>
      <c r="AL167" s="171"/>
      <c r="AM167" s="171"/>
      <c r="AN167" s="171"/>
      <c r="AO167" s="171"/>
      <c r="AP167" s="171"/>
      <c r="AQ167" s="58"/>
      <c r="AR167" s="87" t="s">
        <v>122</v>
      </c>
      <c r="AS167" s="1" t="s">
        <v>123</v>
      </c>
      <c r="AT167" t="str">
        <f t="shared" si="11"/>
        <v>tttt</v>
      </c>
    </row>
    <row r="168" spans="1:46" ht="19.5" thickBot="1">
      <c r="A168" s="2"/>
      <c r="B168" s="3"/>
      <c r="C168" s="4"/>
      <c r="D168" s="4"/>
      <c r="E168" s="5"/>
      <c r="F168" s="5"/>
      <c r="G168" s="5"/>
      <c r="H168" s="5" t="s">
        <v>287</v>
      </c>
      <c r="I168" s="5" t="s">
        <v>286</v>
      </c>
      <c r="J168" s="5" t="s">
        <v>285</v>
      </c>
      <c r="K168" s="5"/>
      <c r="L168" s="5"/>
      <c r="M168" s="11" t="s">
        <v>100</v>
      </c>
      <c r="N168" s="8">
        <v>7</v>
      </c>
      <c r="O168" s="8">
        <v>6</v>
      </c>
      <c r="P168" s="8">
        <v>5</v>
      </c>
      <c r="Q168" s="8">
        <v>4</v>
      </c>
      <c r="R168" s="8">
        <v>3</v>
      </c>
      <c r="S168" s="8">
        <v>2</v>
      </c>
      <c r="T168" s="8">
        <v>1</v>
      </c>
      <c r="U168" s="9">
        <v>0</v>
      </c>
      <c r="V168" s="12" t="s">
        <v>100</v>
      </c>
      <c r="W168" s="13">
        <v>7</v>
      </c>
      <c r="X168" s="13">
        <v>6</v>
      </c>
      <c r="Y168" s="13">
        <v>5</v>
      </c>
      <c r="Z168" s="13">
        <v>4</v>
      </c>
      <c r="AA168" s="13">
        <v>3</v>
      </c>
      <c r="AB168" s="13">
        <v>2</v>
      </c>
      <c r="AC168" s="13">
        <v>1</v>
      </c>
      <c r="AD168" s="35">
        <v>0</v>
      </c>
      <c r="AE168" s="52" t="s">
        <v>103</v>
      </c>
      <c r="AF168" s="86" t="s">
        <v>103</v>
      </c>
      <c r="AG168" s="86" t="s">
        <v>103</v>
      </c>
      <c r="AH168" s="59" t="s">
        <v>100</v>
      </c>
      <c r="AI168" s="60">
        <v>7</v>
      </c>
      <c r="AJ168" s="60">
        <v>6</v>
      </c>
      <c r="AK168" s="60">
        <v>5</v>
      </c>
      <c r="AL168" s="60">
        <v>4</v>
      </c>
      <c r="AM168" s="60">
        <v>3</v>
      </c>
      <c r="AN168" s="60">
        <v>2</v>
      </c>
      <c r="AO168" s="60">
        <v>1</v>
      </c>
      <c r="AP168" s="61">
        <v>0</v>
      </c>
      <c r="AQ168" s="62" t="s">
        <v>103</v>
      </c>
      <c r="AR168" s="88"/>
      <c r="AS168" s="1" t="s">
        <v>123</v>
      </c>
      <c r="AT168" t="str">
        <f t="shared" si="11"/>
        <v>3210</v>
      </c>
    </row>
    <row r="169" spans="1:46" ht="18.75">
      <c r="A169" s="14">
        <v>1</v>
      </c>
      <c r="B169" s="83" t="s">
        <v>180</v>
      </c>
      <c r="C169" s="80" t="s">
        <v>181</v>
      </c>
      <c r="D169" s="78" t="s">
        <v>244</v>
      </c>
      <c r="E169" s="18" t="s">
        <v>245</v>
      </c>
      <c r="F169" s="18"/>
      <c r="G169" s="18" t="s">
        <v>246</v>
      </c>
      <c r="H169" s="102">
        <v>8</v>
      </c>
      <c r="I169" s="102">
        <v>8</v>
      </c>
      <c r="J169" s="102"/>
      <c r="K169" s="27"/>
      <c r="L169" s="70" t="s">
        <v>4</v>
      </c>
      <c r="M169" s="19"/>
      <c r="N169" s="14">
        <v>0</v>
      </c>
      <c r="O169" s="97">
        <v>1</v>
      </c>
      <c r="P169" s="18" t="s">
        <v>99</v>
      </c>
      <c r="Q169" s="18" t="s">
        <v>99</v>
      </c>
      <c r="R169" s="18">
        <v>0</v>
      </c>
      <c r="S169" s="20">
        <v>1</v>
      </c>
      <c r="T169" s="18">
        <v>0</v>
      </c>
      <c r="U169" s="18">
        <v>0</v>
      </c>
      <c r="V169" s="19"/>
      <c r="W169" s="63">
        <v>1</v>
      </c>
      <c r="X169" s="20">
        <v>1</v>
      </c>
      <c r="Y169" s="20">
        <v>1</v>
      </c>
      <c r="Z169" s="20">
        <v>1</v>
      </c>
      <c r="AA169" s="20">
        <v>1</v>
      </c>
      <c r="AB169" s="20">
        <v>1</v>
      </c>
      <c r="AC169" s="20">
        <v>1</v>
      </c>
      <c r="AD169" s="64">
        <v>1</v>
      </c>
      <c r="AE169" s="85" t="s">
        <v>106</v>
      </c>
      <c r="AF169" s="19" t="s">
        <v>115</v>
      </c>
      <c r="AG169" s="19" t="s">
        <v>115</v>
      </c>
      <c r="AH169" s="19"/>
      <c r="AI169" s="14">
        <v>0</v>
      </c>
      <c r="AJ169" s="18">
        <v>0</v>
      </c>
      <c r="AK169" s="20">
        <v>1</v>
      </c>
      <c r="AL169" s="18">
        <v>0</v>
      </c>
      <c r="AM169" s="20">
        <v>1</v>
      </c>
      <c r="AN169" s="18">
        <v>0</v>
      </c>
      <c r="AO169" s="18">
        <v>0</v>
      </c>
      <c r="AP169" s="66">
        <v>0</v>
      </c>
      <c r="AQ169" s="85" t="s">
        <v>108</v>
      </c>
      <c r="AR169" s="91" t="str">
        <f>VLOOKUP($AT169,Auswertung!$A$2:$B$17,2,FALSE)</f>
        <v>U880 (newer; MME U880, Thesys Z80, Microelectronica MMN 80CPU)</v>
      </c>
      <c r="AS169" s="1" t="s">
        <v>123</v>
      </c>
      <c r="AT169" t="str">
        <f t="shared" ref="AT169" si="31">R169&amp;S169&amp;T169&amp;U169</f>
        <v>0100</v>
      </c>
    </row>
    <row r="170" spans="1:46" ht="18.75">
      <c r="A170" s="22">
        <f>A169+1</f>
        <v>2</v>
      </c>
      <c r="B170" s="84" t="s">
        <v>180</v>
      </c>
      <c r="C170" s="81" t="s">
        <v>181</v>
      </c>
      <c r="D170" s="79" t="s">
        <v>244</v>
      </c>
      <c r="E170" s="26">
        <v>399</v>
      </c>
      <c r="F170" s="26"/>
      <c r="G170" s="26" t="s">
        <v>246</v>
      </c>
      <c r="H170" s="102">
        <v>8</v>
      </c>
      <c r="I170" s="102">
        <v>8</v>
      </c>
      <c r="J170" s="102"/>
      <c r="K170" s="27"/>
      <c r="L170" s="71" t="s">
        <v>4</v>
      </c>
      <c r="M170" s="28"/>
      <c r="N170" s="22">
        <v>0</v>
      </c>
      <c r="O170" s="93">
        <v>1</v>
      </c>
      <c r="P170" s="26" t="s">
        <v>99</v>
      </c>
      <c r="Q170" s="26" t="s">
        <v>99</v>
      </c>
      <c r="R170" s="26">
        <v>0</v>
      </c>
      <c r="S170" s="29">
        <v>1</v>
      </c>
      <c r="T170" s="26">
        <v>0</v>
      </c>
      <c r="U170" s="26">
        <v>0</v>
      </c>
      <c r="V170" s="28"/>
      <c r="W170" s="65">
        <v>1</v>
      </c>
      <c r="X170" s="29">
        <v>1</v>
      </c>
      <c r="Y170" s="29">
        <v>1</v>
      </c>
      <c r="Z170" s="29">
        <v>1</v>
      </c>
      <c r="AA170" s="29">
        <v>1</v>
      </c>
      <c r="AB170" s="29">
        <v>1</v>
      </c>
      <c r="AC170" s="29">
        <v>1</v>
      </c>
      <c r="AD170" s="31">
        <v>1</v>
      </c>
      <c r="AE170" s="54" t="s">
        <v>106</v>
      </c>
      <c r="AF170" s="28" t="s">
        <v>115</v>
      </c>
      <c r="AG170" s="28" t="s">
        <v>115</v>
      </c>
      <c r="AH170" s="28"/>
      <c r="AI170" s="22">
        <v>0</v>
      </c>
      <c r="AJ170" s="26">
        <v>0</v>
      </c>
      <c r="AK170" s="29">
        <v>1</v>
      </c>
      <c r="AL170" s="26">
        <v>0</v>
      </c>
      <c r="AM170" s="29">
        <v>1</v>
      </c>
      <c r="AN170" s="26">
        <v>0</v>
      </c>
      <c r="AO170" s="26">
        <v>0</v>
      </c>
      <c r="AP170" s="38">
        <v>0</v>
      </c>
      <c r="AQ170" s="54" t="s">
        <v>108</v>
      </c>
      <c r="AR170" s="90" t="str">
        <f>VLOOKUP($AT170,Auswertung!$A$2:$B$17,2,FALSE)</f>
        <v>U880 (newer; MME U880, Thesys Z80, Microelectronica MMN 80CPU)</v>
      </c>
      <c r="AS170" s="1" t="s">
        <v>123</v>
      </c>
      <c r="AT170" t="str">
        <f t="shared" si="11"/>
        <v>0100</v>
      </c>
    </row>
    <row r="171" spans="1:46" ht="18.75">
      <c r="AS171" s="1" t="s">
        <v>123</v>
      </c>
      <c r="AT171" t="str">
        <f t="shared" si="11"/>
        <v/>
      </c>
    </row>
    <row r="172" spans="1:46" ht="19.5" thickBot="1">
      <c r="AS172" s="1" t="s">
        <v>123</v>
      </c>
      <c r="AT172" t="str">
        <f t="shared" si="11"/>
        <v/>
      </c>
    </row>
    <row r="173" spans="1:46" ht="19.5" thickBot="1">
      <c r="A173" s="40"/>
      <c r="B173" s="167" t="s">
        <v>89</v>
      </c>
      <c r="C173" s="167"/>
      <c r="D173" s="167"/>
      <c r="E173" s="42"/>
      <c r="F173" s="42"/>
      <c r="G173" s="42"/>
      <c r="H173" s="138" t="s">
        <v>288</v>
      </c>
      <c r="I173" s="42"/>
      <c r="J173" s="42"/>
      <c r="K173" s="42"/>
      <c r="L173" s="42"/>
      <c r="M173" s="46"/>
      <c r="N173" s="47" t="s">
        <v>97</v>
      </c>
      <c r="O173" s="48" t="s">
        <v>98</v>
      </c>
      <c r="P173" s="48" t="s">
        <v>99</v>
      </c>
      <c r="Q173" s="48" t="s">
        <v>99</v>
      </c>
      <c r="R173" s="48" t="s">
        <v>101</v>
      </c>
      <c r="S173" s="48" t="s">
        <v>101</v>
      </c>
      <c r="T173" s="48" t="s">
        <v>101</v>
      </c>
      <c r="U173" s="49" t="s">
        <v>101</v>
      </c>
      <c r="V173" s="50"/>
      <c r="W173" s="168" t="s">
        <v>102</v>
      </c>
      <c r="X173" s="169"/>
      <c r="Y173" s="169"/>
      <c r="Z173" s="169"/>
      <c r="AA173" s="169"/>
      <c r="AB173" s="169"/>
      <c r="AC173" s="169"/>
      <c r="AD173" s="169"/>
      <c r="AE173" s="55"/>
      <c r="AF173" s="86" t="s">
        <v>121</v>
      </c>
      <c r="AG173" s="86" t="s">
        <v>120</v>
      </c>
      <c r="AH173" s="57"/>
      <c r="AI173" s="170" t="s">
        <v>107</v>
      </c>
      <c r="AJ173" s="171"/>
      <c r="AK173" s="171"/>
      <c r="AL173" s="171"/>
      <c r="AM173" s="171"/>
      <c r="AN173" s="171"/>
      <c r="AO173" s="171"/>
      <c r="AP173" s="171"/>
      <c r="AQ173" s="58"/>
      <c r="AR173" s="87" t="s">
        <v>122</v>
      </c>
      <c r="AS173" s="1" t="s">
        <v>123</v>
      </c>
      <c r="AT173" t="str">
        <f t="shared" si="11"/>
        <v>tttt</v>
      </c>
    </row>
    <row r="174" spans="1:46" ht="19.5" thickBot="1">
      <c r="A174" s="2"/>
      <c r="B174" s="3"/>
      <c r="C174" s="4"/>
      <c r="D174" s="4"/>
      <c r="E174" s="5"/>
      <c r="F174" s="5"/>
      <c r="G174" s="5"/>
      <c r="H174" s="5" t="s">
        <v>287</v>
      </c>
      <c r="I174" s="5" t="s">
        <v>286</v>
      </c>
      <c r="J174" s="5" t="s">
        <v>285</v>
      </c>
      <c r="K174" s="5"/>
      <c r="L174" s="5"/>
      <c r="M174" s="11" t="s">
        <v>100</v>
      </c>
      <c r="N174" s="8">
        <v>7</v>
      </c>
      <c r="O174" s="8">
        <v>6</v>
      </c>
      <c r="P174" s="8">
        <v>5</v>
      </c>
      <c r="Q174" s="8">
        <v>4</v>
      </c>
      <c r="R174" s="8">
        <v>3</v>
      </c>
      <c r="S174" s="8">
        <v>2</v>
      </c>
      <c r="T174" s="8">
        <v>1</v>
      </c>
      <c r="U174" s="9">
        <v>0</v>
      </c>
      <c r="V174" s="12" t="s">
        <v>100</v>
      </c>
      <c r="W174" s="13">
        <v>7</v>
      </c>
      <c r="X174" s="13">
        <v>6</v>
      </c>
      <c r="Y174" s="13">
        <v>5</v>
      </c>
      <c r="Z174" s="13">
        <v>4</v>
      </c>
      <c r="AA174" s="13">
        <v>3</v>
      </c>
      <c r="AB174" s="13">
        <v>2</v>
      </c>
      <c r="AC174" s="13">
        <v>1</v>
      </c>
      <c r="AD174" s="35">
        <v>0</v>
      </c>
      <c r="AE174" s="52" t="s">
        <v>103</v>
      </c>
      <c r="AF174" s="86" t="s">
        <v>103</v>
      </c>
      <c r="AG174" s="86" t="s">
        <v>103</v>
      </c>
      <c r="AH174" s="59" t="s">
        <v>100</v>
      </c>
      <c r="AI174" s="60">
        <v>7</v>
      </c>
      <c r="AJ174" s="60">
        <v>6</v>
      </c>
      <c r="AK174" s="60">
        <v>5</v>
      </c>
      <c r="AL174" s="60">
        <v>4</v>
      </c>
      <c r="AM174" s="60">
        <v>3</v>
      </c>
      <c r="AN174" s="60">
        <v>2</v>
      </c>
      <c r="AO174" s="60">
        <v>1</v>
      </c>
      <c r="AP174" s="61">
        <v>0</v>
      </c>
      <c r="AQ174" s="62" t="s">
        <v>103</v>
      </c>
      <c r="AR174" s="88"/>
      <c r="AS174" s="1" t="s">
        <v>123</v>
      </c>
      <c r="AT174" t="str">
        <f t="shared" si="11"/>
        <v>3210</v>
      </c>
    </row>
    <row r="175" spans="1:46" ht="18.75">
      <c r="A175" s="14">
        <v>1</v>
      </c>
      <c r="B175" s="84" t="s">
        <v>247</v>
      </c>
      <c r="C175" s="108" t="s">
        <v>226</v>
      </c>
      <c r="D175" s="109" t="s">
        <v>1</v>
      </c>
      <c r="E175" s="18">
        <v>981</v>
      </c>
      <c r="F175" s="18">
        <v>9107</v>
      </c>
      <c r="G175" s="18">
        <v>1991</v>
      </c>
      <c r="H175" s="102">
        <v>2.5</v>
      </c>
      <c r="I175" s="102">
        <v>2</v>
      </c>
      <c r="J175" s="102"/>
      <c r="K175" s="27"/>
      <c r="L175" s="70" t="s">
        <v>4</v>
      </c>
      <c r="M175" s="19"/>
      <c r="N175" s="14">
        <v>0</v>
      </c>
      <c r="O175" s="97">
        <v>1</v>
      </c>
      <c r="P175" s="18" t="s">
        <v>99</v>
      </c>
      <c r="Q175" s="18" t="s">
        <v>99</v>
      </c>
      <c r="R175" s="18">
        <v>0</v>
      </c>
      <c r="S175" s="20">
        <v>1</v>
      </c>
      <c r="T175" s="18">
        <v>0</v>
      </c>
      <c r="U175" s="18">
        <v>0</v>
      </c>
      <c r="V175" s="19"/>
      <c r="W175" s="63">
        <v>1</v>
      </c>
      <c r="X175" s="20">
        <v>1</v>
      </c>
      <c r="Y175" s="20">
        <v>1</v>
      </c>
      <c r="Z175" s="20">
        <v>1</v>
      </c>
      <c r="AA175" s="20">
        <v>1</v>
      </c>
      <c r="AB175" s="20">
        <v>1</v>
      </c>
      <c r="AC175" s="20">
        <v>1</v>
      </c>
      <c r="AD175" s="64">
        <v>1</v>
      </c>
      <c r="AE175" s="85" t="s">
        <v>106</v>
      </c>
      <c r="AF175" s="19" t="s">
        <v>115</v>
      </c>
      <c r="AG175" s="19" t="s">
        <v>115</v>
      </c>
      <c r="AH175" s="19"/>
      <c r="AI175" s="14">
        <v>0</v>
      </c>
      <c r="AJ175" s="18">
        <v>0</v>
      </c>
      <c r="AK175" s="20">
        <v>1</v>
      </c>
      <c r="AL175" s="18">
        <v>0</v>
      </c>
      <c r="AM175" s="20">
        <v>1</v>
      </c>
      <c r="AN175" s="18">
        <v>0</v>
      </c>
      <c r="AO175" s="18">
        <v>0</v>
      </c>
      <c r="AP175" s="66">
        <v>0</v>
      </c>
      <c r="AQ175" s="85" t="s">
        <v>108</v>
      </c>
      <c r="AR175" s="91" t="str">
        <f>VLOOKUP($AT175,Auswertung!$A$2:$B$17,2,FALSE)</f>
        <v>U880 (newer; MME U880, Thesys Z80, Microelectronica MMN 80CPU)</v>
      </c>
      <c r="AS175" s="1" t="s">
        <v>123</v>
      </c>
      <c r="AT175" t="str">
        <f t="shared" ref="AT175:AT179" si="32">R175&amp;S175&amp;T175&amp;U175</f>
        <v>0100</v>
      </c>
    </row>
    <row r="176" spans="1:46" ht="18.75">
      <c r="A176" s="98">
        <v>2</v>
      </c>
      <c r="B176" s="84" t="s">
        <v>220</v>
      </c>
      <c r="C176" s="81" t="s">
        <v>248</v>
      </c>
      <c r="D176" s="101" t="s">
        <v>3</v>
      </c>
      <c r="E176" s="102" t="s">
        <v>249</v>
      </c>
      <c r="F176" s="102">
        <v>9212</v>
      </c>
      <c r="G176" s="102">
        <v>1992</v>
      </c>
      <c r="H176" s="102">
        <v>2.5</v>
      </c>
      <c r="I176" s="102">
        <v>2</v>
      </c>
      <c r="J176" s="102"/>
      <c r="K176" s="27"/>
      <c r="L176" s="104" t="s">
        <v>4</v>
      </c>
      <c r="M176" s="105"/>
      <c r="N176" s="98">
        <v>0</v>
      </c>
      <c r="O176" s="102">
        <v>0</v>
      </c>
      <c r="P176" s="102" t="s">
        <v>99</v>
      </c>
      <c r="Q176" s="102" t="s">
        <v>99</v>
      </c>
      <c r="R176" s="102">
        <v>0</v>
      </c>
      <c r="S176" s="113">
        <v>1</v>
      </c>
      <c r="T176" s="113">
        <v>1</v>
      </c>
      <c r="U176" s="113">
        <v>1</v>
      </c>
      <c r="V176" s="105"/>
      <c r="W176" s="114">
        <v>1</v>
      </c>
      <c r="X176" s="113">
        <v>1</v>
      </c>
      <c r="Y176" s="113">
        <v>1</v>
      </c>
      <c r="Z176" s="113">
        <v>1</v>
      </c>
      <c r="AA176" s="113">
        <v>1</v>
      </c>
      <c r="AB176" s="113">
        <v>1</v>
      </c>
      <c r="AC176" s="113">
        <v>1</v>
      </c>
      <c r="AD176" s="115">
        <v>1</v>
      </c>
      <c r="AE176" s="106" t="s">
        <v>106</v>
      </c>
      <c r="AF176" s="105" t="s">
        <v>251</v>
      </c>
      <c r="AG176" s="105" t="s">
        <v>115</v>
      </c>
      <c r="AH176" s="105"/>
      <c r="AI176" s="98">
        <v>0</v>
      </c>
      <c r="AJ176" s="102">
        <v>0</v>
      </c>
      <c r="AK176" s="113">
        <v>1</v>
      </c>
      <c r="AL176" s="102">
        <v>0</v>
      </c>
      <c r="AM176" s="113">
        <v>1</v>
      </c>
      <c r="AN176" s="102">
        <v>0</v>
      </c>
      <c r="AO176" s="102">
        <v>0</v>
      </c>
      <c r="AP176" s="103">
        <v>0</v>
      </c>
      <c r="AQ176" s="106" t="s">
        <v>108</v>
      </c>
      <c r="AR176" s="90" t="str">
        <f>VLOOKUP($AT176,Auswertung!$A$2:$B$17,2,FALSE)</f>
        <v>NMOS Z80 (Zilog Z80, Zilog Z08400 or similar NMOS CPU, Mosstek MK3880N, SGS/ST Z8400, Sharp LH0080A, KR1858VM1)</v>
      </c>
      <c r="AS176" s="1"/>
      <c r="AT176" t="str">
        <f t="shared" si="32"/>
        <v>0111</v>
      </c>
    </row>
    <row r="177" spans="1:46" ht="18.75">
      <c r="A177" s="98">
        <v>3</v>
      </c>
      <c r="B177" s="84" t="s">
        <v>220</v>
      </c>
      <c r="C177" s="112" t="s">
        <v>248</v>
      </c>
      <c r="D177" s="101" t="s">
        <v>3</v>
      </c>
      <c r="E177" s="102" t="s">
        <v>250</v>
      </c>
      <c r="F177" s="102">
        <v>9308</v>
      </c>
      <c r="G177" s="102">
        <v>1993</v>
      </c>
      <c r="H177" s="102">
        <v>2.5</v>
      </c>
      <c r="I177" s="102">
        <v>2</v>
      </c>
      <c r="J177" s="102"/>
      <c r="K177" s="27"/>
      <c r="L177" s="104" t="s">
        <v>4</v>
      </c>
      <c r="M177" s="105"/>
      <c r="N177" s="98">
        <v>0</v>
      </c>
      <c r="O177" s="102">
        <v>0</v>
      </c>
      <c r="P177" s="102" t="s">
        <v>99</v>
      </c>
      <c r="Q177" s="102" t="s">
        <v>99</v>
      </c>
      <c r="R177" s="102">
        <v>0</v>
      </c>
      <c r="S177" s="113">
        <v>1</v>
      </c>
      <c r="T177" s="113">
        <v>1</v>
      </c>
      <c r="U177" s="113">
        <v>1</v>
      </c>
      <c r="V177" s="105"/>
      <c r="W177" s="114">
        <v>1</v>
      </c>
      <c r="X177" s="113">
        <v>1</v>
      </c>
      <c r="Y177" s="113">
        <v>1</v>
      </c>
      <c r="Z177" s="113">
        <v>1</v>
      </c>
      <c r="AA177" s="113">
        <v>1</v>
      </c>
      <c r="AB177" s="113">
        <v>1</v>
      </c>
      <c r="AC177" s="113">
        <v>1</v>
      </c>
      <c r="AD177" s="115">
        <v>1</v>
      </c>
      <c r="AE177" s="106" t="s">
        <v>106</v>
      </c>
      <c r="AF177" s="105" t="s">
        <v>115</v>
      </c>
      <c r="AG177" s="105" t="s">
        <v>115</v>
      </c>
      <c r="AH177" s="105"/>
      <c r="AI177" s="98">
        <v>0</v>
      </c>
      <c r="AJ177" s="102">
        <v>0</v>
      </c>
      <c r="AK177" s="113">
        <v>1</v>
      </c>
      <c r="AL177" s="102">
        <v>0</v>
      </c>
      <c r="AM177" s="113">
        <v>1</v>
      </c>
      <c r="AN177" s="102">
        <v>0</v>
      </c>
      <c r="AO177" s="102">
        <v>0</v>
      </c>
      <c r="AP177" s="103">
        <v>0</v>
      </c>
      <c r="AQ177" s="106" t="s">
        <v>108</v>
      </c>
      <c r="AR177" s="90" t="str">
        <f>VLOOKUP($AT177,Auswertung!$A$2:$B$17,2,FALSE)</f>
        <v>NMOS Z80 (Zilog Z80, Zilog Z08400 or similar NMOS CPU, Mosstek MK3880N, SGS/ST Z8400, Sharp LH0080A, KR1858VM1)</v>
      </c>
      <c r="AS177" s="1"/>
      <c r="AT177" t="str">
        <f t="shared" si="32"/>
        <v>0111</v>
      </c>
    </row>
    <row r="178" spans="1:46" ht="18.75">
      <c r="A178" s="98">
        <v>4</v>
      </c>
      <c r="B178" s="99" t="s">
        <v>220</v>
      </c>
      <c r="C178" s="100" t="s">
        <v>217</v>
      </c>
      <c r="D178" s="101" t="s">
        <v>3</v>
      </c>
      <c r="E178" s="102"/>
      <c r="F178" s="102">
        <v>9405</v>
      </c>
      <c r="G178" s="102">
        <v>1994</v>
      </c>
      <c r="H178" s="102">
        <v>2.5</v>
      </c>
      <c r="I178" s="102">
        <v>2</v>
      </c>
      <c r="J178" s="102"/>
      <c r="K178" s="27"/>
      <c r="L178" s="104" t="s">
        <v>4</v>
      </c>
      <c r="M178" s="105"/>
      <c r="N178" s="98">
        <v>0</v>
      </c>
      <c r="O178" s="102">
        <v>0</v>
      </c>
      <c r="P178" s="102" t="s">
        <v>99</v>
      </c>
      <c r="Q178" s="102" t="s">
        <v>99</v>
      </c>
      <c r="R178" s="102">
        <v>0</v>
      </c>
      <c r="S178" s="113">
        <v>1</v>
      </c>
      <c r="T178" s="113">
        <v>1</v>
      </c>
      <c r="U178" s="113">
        <v>1</v>
      </c>
      <c r="V178" s="105"/>
      <c r="W178" s="114">
        <v>1</v>
      </c>
      <c r="X178" s="113">
        <v>1</v>
      </c>
      <c r="Y178" s="113">
        <v>1</v>
      </c>
      <c r="Z178" s="113">
        <v>1</v>
      </c>
      <c r="AA178" s="113">
        <v>1</v>
      </c>
      <c r="AB178" s="113">
        <v>1</v>
      </c>
      <c r="AC178" s="113">
        <v>1</v>
      </c>
      <c r="AD178" s="115">
        <v>1</v>
      </c>
      <c r="AE178" s="106" t="s">
        <v>106</v>
      </c>
      <c r="AF178" s="105" t="s">
        <v>115</v>
      </c>
      <c r="AG178" s="105" t="s">
        <v>115</v>
      </c>
      <c r="AH178" s="105"/>
      <c r="AI178" s="98">
        <v>0</v>
      </c>
      <c r="AJ178" s="102">
        <v>0</v>
      </c>
      <c r="AK178" s="113">
        <v>1</v>
      </c>
      <c r="AL178" s="102">
        <v>0</v>
      </c>
      <c r="AM178" s="113">
        <v>1</v>
      </c>
      <c r="AN178" s="102">
        <v>0</v>
      </c>
      <c r="AO178" s="102">
        <v>0</v>
      </c>
      <c r="AP178" s="103">
        <v>0</v>
      </c>
      <c r="AQ178" s="106" t="s">
        <v>108</v>
      </c>
      <c r="AR178" s="90" t="str">
        <f>VLOOKUP($AT178,Auswertung!$A$2:$B$17,2,FALSE)</f>
        <v>NMOS Z80 (Zilog Z80, Zilog Z08400 or similar NMOS CPU, Mosstek MK3880N, SGS/ST Z8400, Sharp LH0080A, KR1858VM1)</v>
      </c>
      <c r="AS178" s="1"/>
      <c r="AT178" t="str">
        <f t="shared" si="32"/>
        <v>0111</v>
      </c>
    </row>
    <row r="179" spans="1:46" ht="18.75">
      <c r="A179" s="22">
        <v>5</v>
      </c>
      <c r="B179" s="84" t="s">
        <v>220</v>
      </c>
      <c r="C179" s="81" t="s">
        <v>217</v>
      </c>
      <c r="D179" s="79" t="s">
        <v>3</v>
      </c>
      <c r="E179" s="26"/>
      <c r="F179" s="26">
        <v>9305</v>
      </c>
      <c r="G179" s="26">
        <v>1993</v>
      </c>
      <c r="H179" s="102">
        <v>1.8</v>
      </c>
      <c r="I179" s="102">
        <v>2</v>
      </c>
      <c r="J179" s="102"/>
      <c r="K179" s="27"/>
      <c r="L179" s="71" t="s">
        <v>4</v>
      </c>
      <c r="M179" s="28"/>
      <c r="N179" s="22">
        <v>0</v>
      </c>
      <c r="O179" s="26">
        <v>0</v>
      </c>
      <c r="P179" s="26" t="s">
        <v>99</v>
      </c>
      <c r="Q179" s="26" t="s">
        <v>99</v>
      </c>
      <c r="R179" s="26">
        <v>0</v>
      </c>
      <c r="S179" s="29">
        <v>1</v>
      </c>
      <c r="T179" s="29">
        <v>1</v>
      </c>
      <c r="U179" s="29">
        <v>1</v>
      </c>
      <c r="V179" s="28"/>
      <c r="W179" s="65">
        <v>1</v>
      </c>
      <c r="X179" s="29">
        <v>1</v>
      </c>
      <c r="Y179" s="29">
        <v>1</v>
      </c>
      <c r="Z179" s="29">
        <v>1</v>
      </c>
      <c r="AA179" s="29">
        <v>1</v>
      </c>
      <c r="AB179" s="29">
        <v>1</v>
      </c>
      <c r="AC179" s="29">
        <v>1</v>
      </c>
      <c r="AD179" s="31">
        <v>1</v>
      </c>
      <c r="AE179" s="54" t="s">
        <v>106</v>
      </c>
      <c r="AF179" s="28" t="s">
        <v>115</v>
      </c>
      <c r="AG179" s="28" t="s">
        <v>115</v>
      </c>
      <c r="AH179" s="28"/>
      <c r="AI179" s="22">
        <v>0</v>
      </c>
      <c r="AJ179" s="26">
        <v>0</v>
      </c>
      <c r="AK179" s="29">
        <v>1</v>
      </c>
      <c r="AL179" s="26">
        <v>0</v>
      </c>
      <c r="AM179" s="29">
        <v>1</v>
      </c>
      <c r="AN179" s="26">
        <v>0</v>
      </c>
      <c r="AO179" s="26">
        <v>0</v>
      </c>
      <c r="AP179" s="38">
        <v>0</v>
      </c>
      <c r="AQ179" s="54" t="s">
        <v>108</v>
      </c>
      <c r="AR179" s="90" t="str">
        <f>VLOOKUP($AT179,Auswertung!$A$2:$B$17,2,FALSE)</f>
        <v>NMOS Z80 (Zilog Z80, Zilog Z08400 or similar NMOS CPU, Mosstek MK3880N, SGS/ST Z8400, Sharp LH0080A, KR1858VM1)</v>
      </c>
      <c r="AS179" s="1" t="s">
        <v>123</v>
      </c>
      <c r="AT179" t="str">
        <f t="shared" si="32"/>
        <v>0111</v>
      </c>
    </row>
    <row r="180" spans="1:46" ht="18.75">
      <c r="AS180" s="1" t="s">
        <v>123</v>
      </c>
      <c r="AT180" t="str">
        <f t="shared" si="11"/>
        <v/>
      </c>
    </row>
    <row r="181" spans="1:46" ht="19.5" thickBot="1">
      <c r="AS181" s="1" t="s">
        <v>123</v>
      </c>
      <c r="AT181" t="str">
        <f t="shared" si="11"/>
        <v/>
      </c>
    </row>
    <row r="182" spans="1:46" ht="19.5" thickBot="1">
      <c r="A182" s="40"/>
      <c r="B182" s="167" t="s">
        <v>87</v>
      </c>
      <c r="C182" s="167"/>
      <c r="D182" s="167"/>
      <c r="E182" s="42"/>
      <c r="F182" s="42"/>
      <c r="G182" s="42"/>
      <c r="H182" s="138" t="s">
        <v>288</v>
      </c>
      <c r="I182" s="42"/>
      <c r="J182" s="42"/>
      <c r="K182" s="42"/>
      <c r="L182" s="42"/>
      <c r="M182" s="46"/>
      <c r="N182" s="47" t="s">
        <v>97</v>
      </c>
      <c r="O182" s="48" t="s">
        <v>98</v>
      </c>
      <c r="P182" s="48" t="s">
        <v>99</v>
      </c>
      <c r="Q182" s="48" t="s">
        <v>99</v>
      </c>
      <c r="R182" s="48" t="s">
        <v>101</v>
      </c>
      <c r="S182" s="48" t="s">
        <v>101</v>
      </c>
      <c r="T182" s="48" t="s">
        <v>101</v>
      </c>
      <c r="U182" s="49" t="s">
        <v>101</v>
      </c>
      <c r="V182" s="50"/>
      <c r="W182" s="168" t="s">
        <v>102</v>
      </c>
      <c r="X182" s="169"/>
      <c r="Y182" s="169"/>
      <c r="Z182" s="169"/>
      <c r="AA182" s="169"/>
      <c r="AB182" s="169"/>
      <c r="AC182" s="169"/>
      <c r="AD182" s="169"/>
      <c r="AE182" s="55"/>
      <c r="AF182" s="86" t="s">
        <v>121</v>
      </c>
      <c r="AG182" s="86" t="s">
        <v>120</v>
      </c>
      <c r="AH182" s="57"/>
      <c r="AI182" s="170" t="s">
        <v>107</v>
      </c>
      <c r="AJ182" s="171"/>
      <c r="AK182" s="171"/>
      <c r="AL182" s="171"/>
      <c r="AM182" s="171"/>
      <c r="AN182" s="171"/>
      <c r="AO182" s="171"/>
      <c r="AP182" s="171"/>
      <c r="AQ182" s="58"/>
      <c r="AR182" s="87" t="s">
        <v>122</v>
      </c>
      <c r="AS182" s="1" t="s">
        <v>123</v>
      </c>
      <c r="AT182" t="str">
        <f t="shared" si="11"/>
        <v>tttt</v>
      </c>
    </row>
    <row r="183" spans="1:46" ht="19.5" thickBot="1">
      <c r="A183" s="2"/>
      <c r="B183" s="3"/>
      <c r="C183" s="4"/>
      <c r="D183" s="4"/>
      <c r="E183" s="5"/>
      <c r="F183" s="5"/>
      <c r="G183" s="5"/>
      <c r="H183" s="5" t="s">
        <v>287</v>
      </c>
      <c r="I183" s="5" t="s">
        <v>286</v>
      </c>
      <c r="J183" s="5" t="s">
        <v>285</v>
      </c>
      <c r="K183" s="5"/>
      <c r="L183" s="5"/>
      <c r="M183" s="11" t="s">
        <v>100</v>
      </c>
      <c r="N183" s="8">
        <v>7</v>
      </c>
      <c r="O183" s="8">
        <v>6</v>
      </c>
      <c r="P183" s="8">
        <v>5</v>
      </c>
      <c r="Q183" s="8">
        <v>4</v>
      </c>
      <c r="R183" s="8">
        <v>3</v>
      </c>
      <c r="S183" s="8">
        <v>2</v>
      </c>
      <c r="T183" s="8">
        <v>1</v>
      </c>
      <c r="U183" s="9">
        <v>0</v>
      </c>
      <c r="V183" s="12" t="s">
        <v>100</v>
      </c>
      <c r="W183" s="13">
        <v>7</v>
      </c>
      <c r="X183" s="13">
        <v>6</v>
      </c>
      <c r="Y183" s="13">
        <v>5</v>
      </c>
      <c r="Z183" s="13">
        <v>4</v>
      </c>
      <c r="AA183" s="13">
        <v>3</v>
      </c>
      <c r="AB183" s="13">
        <v>2</v>
      </c>
      <c r="AC183" s="13">
        <v>1</v>
      </c>
      <c r="AD183" s="35">
        <v>0</v>
      </c>
      <c r="AE183" s="52" t="s">
        <v>103</v>
      </c>
      <c r="AF183" s="86" t="s">
        <v>103</v>
      </c>
      <c r="AG183" s="86" t="s">
        <v>103</v>
      </c>
      <c r="AH183" s="59" t="s">
        <v>100</v>
      </c>
      <c r="AI183" s="60">
        <v>7</v>
      </c>
      <c r="AJ183" s="60">
        <v>6</v>
      </c>
      <c r="AK183" s="60">
        <v>5</v>
      </c>
      <c r="AL183" s="60">
        <v>4</v>
      </c>
      <c r="AM183" s="60">
        <v>3</v>
      </c>
      <c r="AN183" s="60">
        <v>2</v>
      </c>
      <c r="AO183" s="60">
        <v>1</v>
      </c>
      <c r="AP183" s="61">
        <v>0</v>
      </c>
      <c r="AQ183" s="62" t="s">
        <v>103</v>
      </c>
      <c r="AR183" s="88"/>
      <c r="AS183" s="1" t="s">
        <v>123</v>
      </c>
      <c r="AT183" t="str">
        <f t="shared" si="11"/>
        <v>3210</v>
      </c>
    </row>
    <row r="184" spans="1:46" ht="18.75">
      <c r="A184" s="120">
        <v>1</v>
      </c>
      <c r="B184" s="84" t="s">
        <v>218</v>
      </c>
      <c r="C184" s="81" t="s">
        <v>217</v>
      </c>
      <c r="D184" s="79" t="s">
        <v>1</v>
      </c>
      <c r="E184" s="18"/>
      <c r="F184" s="18">
        <v>9311</v>
      </c>
      <c r="G184" s="18">
        <v>1993</v>
      </c>
      <c r="H184" s="102">
        <v>4</v>
      </c>
      <c r="I184" s="102">
        <v>4</v>
      </c>
      <c r="J184" s="102"/>
      <c r="K184" s="27"/>
      <c r="L184" s="70" t="s">
        <v>4</v>
      </c>
      <c r="M184" s="19"/>
      <c r="N184" s="14">
        <v>0</v>
      </c>
      <c r="O184" s="18">
        <v>0</v>
      </c>
      <c r="P184" s="18" t="s">
        <v>99</v>
      </c>
      <c r="Q184" s="18" t="s">
        <v>99</v>
      </c>
      <c r="R184" s="20">
        <v>1</v>
      </c>
      <c r="S184" s="20">
        <v>1</v>
      </c>
      <c r="T184" s="20">
        <v>1</v>
      </c>
      <c r="U184" s="64">
        <v>1</v>
      </c>
      <c r="V184" s="19"/>
      <c r="W184" s="63">
        <v>1</v>
      </c>
      <c r="X184" s="20">
        <v>1</v>
      </c>
      <c r="Y184" s="20">
        <v>1</v>
      </c>
      <c r="Z184" s="64">
        <v>1</v>
      </c>
      <c r="AA184" s="18">
        <v>0</v>
      </c>
      <c r="AB184" s="18">
        <v>0</v>
      </c>
      <c r="AC184" s="18">
        <v>0</v>
      </c>
      <c r="AD184" s="44">
        <v>0</v>
      </c>
      <c r="AE184" s="118" t="s">
        <v>252</v>
      </c>
      <c r="AF184" s="119" t="s">
        <v>253</v>
      </c>
      <c r="AG184" s="119" t="s">
        <v>253</v>
      </c>
      <c r="AH184" s="19"/>
      <c r="AI184" s="120">
        <v>0</v>
      </c>
      <c r="AJ184" s="121">
        <v>0</v>
      </c>
      <c r="AK184" s="121">
        <v>0</v>
      </c>
      <c r="AL184" s="121">
        <v>0</v>
      </c>
      <c r="AM184" s="121">
        <v>0</v>
      </c>
      <c r="AN184" s="121">
        <v>0</v>
      </c>
      <c r="AO184" s="121">
        <v>0</v>
      </c>
      <c r="AP184" s="110">
        <v>0</v>
      </c>
      <c r="AQ184" s="118" t="s">
        <v>105</v>
      </c>
      <c r="AR184" s="91" t="str">
        <f>VLOOKUP($AT184,Auswertung!$A$2:$B$17,2,FALSE)</f>
        <v>NEC Z80 Clone (NMOS)</v>
      </c>
      <c r="AS184" s="1" t="s">
        <v>123</v>
      </c>
      <c r="AT184" t="str">
        <f t="shared" ref="AT184:AT185" si="33">R184&amp;S184&amp;T184&amp;U184</f>
        <v>1111</v>
      </c>
    </row>
    <row r="185" spans="1:46" ht="18.75">
      <c r="A185" s="124">
        <v>2</v>
      </c>
      <c r="B185" s="84" t="s">
        <v>218</v>
      </c>
      <c r="C185" s="81" t="s">
        <v>217</v>
      </c>
      <c r="D185" s="79" t="s">
        <v>1</v>
      </c>
      <c r="E185" s="102"/>
      <c r="F185" s="102">
        <v>9312</v>
      </c>
      <c r="G185" s="102">
        <v>1993</v>
      </c>
      <c r="H185" s="102">
        <v>4</v>
      </c>
      <c r="I185" s="102">
        <v>4</v>
      </c>
      <c r="J185" s="102"/>
      <c r="K185" s="27"/>
      <c r="L185" s="104" t="s">
        <v>4</v>
      </c>
      <c r="M185" s="105"/>
      <c r="N185" s="98">
        <v>0</v>
      </c>
      <c r="O185" s="102">
        <v>0</v>
      </c>
      <c r="P185" s="102" t="s">
        <v>99</v>
      </c>
      <c r="Q185" s="102" t="s">
        <v>99</v>
      </c>
      <c r="R185" s="113">
        <v>1</v>
      </c>
      <c r="S185" s="26">
        <v>0</v>
      </c>
      <c r="T185" s="26">
        <v>0</v>
      </c>
      <c r="U185" s="115">
        <v>1</v>
      </c>
      <c r="V185" s="105"/>
      <c r="W185" s="114">
        <v>1</v>
      </c>
      <c r="X185" s="113">
        <v>1</v>
      </c>
      <c r="Y185" s="113">
        <v>1</v>
      </c>
      <c r="Z185" s="115">
        <v>1</v>
      </c>
      <c r="AA185" s="102">
        <v>0</v>
      </c>
      <c r="AB185" s="29">
        <v>1</v>
      </c>
      <c r="AC185" s="102">
        <v>0</v>
      </c>
      <c r="AD185" s="137">
        <v>0</v>
      </c>
      <c r="AE185" s="122" t="s">
        <v>216</v>
      </c>
      <c r="AF185" s="123" t="s">
        <v>253</v>
      </c>
      <c r="AG185" s="123" t="s">
        <v>253</v>
      </c>
      <c r="AH185" s="105"/>
      <c r="AI185" s="124">
        <v>0</v>
      </c>
      <c r="AJ185" s="125">
        <v>0</v>
      </c>
      <c r="AK185" s="126">
        <v>1</v>
      </c>
      <c r="AL185" s="125">
        <v>0</v>
      </c>
      <c r="AM185" s="125">
        <v>0</v>
      </c>
      <c r="AN185" s="125">
        <v>0</v>
      </c>
      <c r="AO185" s="125">
        <v>0</v>
      </c>
      <c r="AP185" s="111">
        <v>0</v>
      </c>
      <c r="AQ185" s="122" t="s">
        <v>203</v>
      </c>
      <c r="AR185" s="107" t="str">
        <f>VLOOKUP($AT185,Auswertung!$A$2:$B$17,2,FALSE)</f>
        <v>KR1858VM1 (overclocked)</v>
      </c>
      <c r="AS185" s="1"/>
      <c r="AT185" t="str">
        <f t="shared" si="33"/>
        <v>1001</v>
      </c>
    </row>
    <row r="186" spans="1:46" ht="18.75">
      <c r="A186" s="39">
        <f>A185+1</f>
        <v>3</v>
      </c>
      <c r="B186" s="84" t="s">
        <v>218</v>
      </c>
      <c r="C186" s="81" t="s">
        <v>217</v>
      </c>
      <c r="D186" s="79" t="s">
        <v>1</v>
      </c>
      <c r="E186" s="26"/>
      <c r="F186" s="26">
        <v>18394</v>
      </c>
      <c r="G186" s="26"/>
      <c r="H186" s="102">
        <v>4</v>
      </c>
      <c r="I186" s="102">
        <v>4</v>
      </c>
      <c r="J186" s="102"/>
      <c r="K186" s="27"/>
      <c r="L186" s="71" t="s">
        <v>4</v>
      </c>
      <c r="M186" s="28"/>
      <c r="N186" s="22">
        <v>0</v>
      </c>
      <c r="O186" s="26">
        <v>0</v>
      </c>
      <c r="P186" s="26" t="s">
        <v>99</v>
      </c>
      <c r="Q186" s="26" t="s">
        <v>99</v>
      </c>
      <c r="R186" s="29">
        <v>1</v>
      </c>
      <c r="S186" s="26">
        <v>0</v>
      </c>
      <c r="T186" s="26">
        <v>0</v>
      </c>
      <c r="U186" s="26">
        <v>0</v>
      </c>
      <c r="V186" s="28"/>
      <c r="W186" s="65">
        <v>1</v>
      </c>
      <c r="X186" s="29">
        <v>1</v>
      </c>
      <c r="Y186" s="29">
        <v>1</v>
      </c>
      <c r="Z186" s="29">
        <v>1</v>
      </c>
      <c r="AA186" s="29">
        <v>1</v>
      </c>
      <c r="AB186" s="29">
        <v>1</v>
      </c>
      <c r="AC186" s="26">
        <v>0</v>
      </c>
      <c r="AD186" s="31">
        <v>1</v>
      </c>
      <c r="AE186" s="67" t="s">
        <v>129</v>
      </c>
      <c r="AF186" s="127" t="s">
        <v>115</v>
      </c>
      <c r="AG186" s="127" t="s">
        <v>219</v>
      </c>
      <c r="AH186" s="28"/>
      <c r="AI186" s="39"/>
      <c r="AJ186" s="128"/>
      <c r="AK186" s="128"/>
      <c r="AL186" s="128"/>
      <c r="AM186" s="128"/>
      <c r="AN186" s="128"/>
      <c r="AO186" s="128"/>
      <c r="AP186" s="116"/>
      <c r="AQ186" s="67"/>
      <c r="AR186" s="90" t="str">
        <f>VLOOKUP($AT186,Auswertung!$A$2:$B$17,2,FALSE)</f>
        <v>NEC D780C (NEC D780C, GoldStar Z8400, possibly KR1858VM1)</v>
      </c>
      <c r="AS186" s="1" t="s">
        <v>123</v>
      </c>
      <c r="AT186" t="str">
        <f t="shared" si="11"/>
        <v>1000</v>
      </c>
    </row>
    <row r="187" spans="1:46" ht="18.75">
      <c r="A187" s="39">
        <f>A186+1</f>
        <v>4</v>
      </c>
      <c r="B187" s="84" t="s">
        <v>218</v>
      </c>
      <c r="C187" s="81" t="s">
        <v>217</v>
      </c>
      <c r="D187" s="79" t="s">
        <v>1</v>
      </c>
      <c r="E187" s="26"/>
      <c r="F187" s="26">
        <v>18394</v>
      </c>
      <c r="G187" s="26"/>
      <c r="H187" s="102">
        <v>4</v>
      </c>
      <c r="I187" s="102">
        <v>4</v>
      </c>
      <c r="J187" s="102"/>
      <c r="K187" s="27"/>
      <c r="L187" s="71" t="s">
        <v>4</v>
      </c>
      <c r="M187" s="28"/>
      <c r="N187" s="22">
        <v>0</v>
      </c>
      <c r="O187" s="26">
        <v>0</v>
      </c>
      <c r="P187" s="26" t="s">
        <v>99</v>
      </c>
      <c r="Q187" s="26" t="s">
        <v>99</v>
      </c>
      <c r="R187" s="29">
        <v>1</v>
      </c>
      <c r="S187" s="26">
        <v>0</v>
      </c>
      <c r="T187" s="26">
        <v>0</v>
      </c>
      <c r="U187" s="29">
        <v>1</v>
      </c>
      <c r="V187" s="28"/>
      <c r="W187" s="65">
        <v>1</v>
      </c>
      <c r="X187" s="29">
        <v>1</v>
      </c>
      <c r="Y187" s="29">
        <v>1</v>
      </c>
      <c r="Z187" s="29">
        <v>1</v>
      </c>
      <c r="AA187" s="26">
        <v>0</v>
      </c>
      <c r="AB187" s="29">
        <v>1</v>
      </c>
      <c r="AC187" s="26">
        <v>0</v>
      </c>
      <c r="AD187" s="27">
        <v>0</v>
      </c>
      <c r="AE187" s="67" t="s">
        <v>216</v>
      </c>
      <c r="AF187" s="127" t="s">
        <v>215</v>
      </c>
      <c r="AG187" s="127" t="s">
        <v>119</v>
      </c>
      <c r="AH187" s="28"/>
      <c r="AI187" s="39"/>
      <c r="AJ187" s="128"/>
      <c r="AK187" s="128"/>
      <c r="AL187" s="128"/>
      <c r="AM187" s="128"/>
      <c r="AN187" s="128"/>
      <c r="AO187" s="128"/>
      <c r="AP187" s="116"/>
      <c r="AQ187" s="67"/>
      <c r="AR187" s="90" t="str">
        <f>VLOOKUP($AT187,Auswertung!$A$2:$B$17,2,FALSE)</f>
        <v>KR1858VM1 (overclocked)</v>
      </c>
      <c r="AS187" s="1" t="s">
        <v>123</v>
      </c>
      <c r="AT187" t="str">
        <f t="shared" ref="AT187" si="34">R187&amp;S187&amp;T187&amp;U187</f>
        <v>1001</v>
      </c>
    </row>
    <row r="188" spans="1:46" ht="18.75">
      <c r="AS188" s="1" t="s">
        <v>123</v>
      </c>
      <c r="AT188" t="str">
        <f t="shared" si="11"/>
        <v/>
      </c>
    </row>
    <row r="189" spans="1:46" ht="19.5" thickBot="1">
      <c r="AS189" s="1" t="s">
        <v>123</v>
      </c>
      <c r="AT189" t="str">
        <f t="shared" si="11"/>
        <v/>
      </c>
    </row>
    <row r="190" spans="1:46" ht="19.5" thickBot="1">
      <c r="A190" s="40"/>
      <c r="B190" s="167" t="s">
        <v>88</v>
      </c>
      <c r="C190" s="167"/>
      <c r="D190" s="167"/>
      <c r="E190" s="42"/>
      <c r="F190" s="42"/>
      <c r="G190" s="42"/>
      <c r="H190" s="138" t="s">
        <v>288</v>
      </c>
      <c r="I190" s="42"/>
      <c r="J190" s="42"/>
      <c r="K190" s="42"/>
      <c r="L190" s="42"/>
      <c r="M190" s="46"/>
      <c r="N190" s="47" t="s">
        <v>97</v>
      </c>
      <c r="O190" s="48" t="s">
        <v>98</v>
      </c>
      <c r="P190" s="48" t="s">
        <v>99</v>
      </c>
      <c r="Q190" s="48" t="s">
        <v>99</v>
      </c>
      <c r="R190" s="48" t="s">
        <v>101</v>
      </c>
      <c r="S190" s="48" t="s">
        <v>101</v>
      </c>
      <c r="T190" s="48" t="s">
        <v>101</v>
      </c>
      <c r="U190" s="49" t="s">
        <v>101</v>
      </c>
      <c r="V190" s="50"/>
      <c r="W190" s="168" t="s">
        <v>102</v>
      </c>
      <c r="X190" s="169"/>
      <c r="Y190" s="169"/>
      <c r="Z190" s="169"/>
      <c r="AA190" s="169"/>
      <c r="AB190" s="169"/>
      <c r="AC190" s="169"/>
      <c r="AD190" s="169"/>
      <c r="AE190" s="55"/>
      <c r="AF190" s="86" t="s">
        <v>121</v>
      </c>
      <c r="AG190" s="86" t="s">
        <v>120</v>
      </c>
      <c r="AH190" s="57"/>
      <c r="AI190" s="170" t="s">
        <v>107</v>
      </c>
      <c r="AJ190" s="171"/>
      <c r="AK190" s="171"/>
      <c r="AL190" s="171"/>
      <c r="AM190" s="171"/>
      <c r="AN190" s="171"/>
      <c r="AO190" s="171"/>
      <c r="AP190" s="171"/>
      <c r="AQ190" s="58"/>
      <c r="AR190" s="87" t="s">
        <v>122</v>
      </c>
      <c r="AS190" s="1" t="s">
        <v>123</v>
      </c>
      <c r="AT190" t="str">
        <f t="shared" si="11"/>
        <v>tttt</v>
      </c>
    </row>
    <row r="191" spans="1:46" ht="19.5" thickBot="1">
      <c r="A191" s="2"/>
      <c r="B191" s="3"/>
      <c r="C191" s="4"/>
      <c r="D191" s="4"/>
      <c r="E191" s="5"/>
      <c r="F191" s="5"/>
      <c r="G191" s="5"/>
      <c r="H191" s="5" t="s">
        <v>287</v>
      </c>
      <c r="I191" s="5" t="s">
        <v>286</v>
      </c>
      <c r="J191" s="5" t="s">
        <v>285</v>
      </c>
      <c r="K191" s="5"/>
      <c r="L191" s="5"/>
      <c r="M191" s="11" t="s">
        <v>100</v>
      </c>
      <c r="N191" s="8">
        <v>7</v>
      </c>
      <c r="O191" s="8">
        <v>6</v>
      </c>
      <c r="P191" s="8">
        <v>5</v>
      </c>
      <c r="Q191" s="8">
        <v>4</v>
      </c>
      <c r="R191" s="8">
        <v>3</v>
      </c>
      <c r="S191" s="8">
        <v>2</v>
      </c>
      <c r="T191" s="8">
        <v>1</v>
      </c>
      <c r="U191" s="9">
        <v>0</v>
      </c>
      <c r="V191" s="12" t="s">
        <v>100</v>
      </c>
      <c r="W191" s="13">
        <v>7</v>
      </c>
      <c r="X191" s="13">
        <v>6</v>
      </c>
      <c r="Y191" s="13">
        <v>5</v>
      </c>
      <c r="Z191" s="13">
        <v>4</v>
      </c>
      <c r="AA191" s="13">
        <v>3</v>
      </c>
      <c r="AB191" s="13">
        <v>2</v>
      </c>
      <c r="AC191" s="13">
        <v>1</v>
      </c>
      <c r="AD191" s="35">
        <v>0</v>
      </c>
      <c r="AE191" s="52" t="s">
        <v>103</v>
      </c>
      <c r="AF191" s="86" t="s">
        <v>103</v>
      </c>
      <c r="AG191" s="86" t="s">
        <v>103</v>
      </c>
      <c r="AH191" s="59" t="s">
        <v>100</v>
      </c>
      <c r="AI191" s="60">
        <v>7</v>
      </c>
      <c r="AJ191" s="60">
        <v>6</v>
      </c>
      <c r="AK191" s="60">
        <v>5</v>
      </c>
      <c r="AL191" s="60">
        <v>4</v>
      </c>
      <c r="AM191" s="60">
        <v>3</v>
      </c>
      <c r="AN191" s="60">
        <v>2</v>
      </c>
      <c r="AO191" s="60">
        <v>1</v>
      </c>
      <c r="AP191" s="61">
        <v>0</v>
      </c>
      <c r="AQ191" s="62" t="s">
        <v>103</v>
      </c>
      <c r="AR191" s="88"/>
      <c r="AS191" s="1" t="s">
        <v>123</v>
      </c>
      <c r="AT191" t="str">
        <f t="shared" si="11"/>
        <v>3210</v>
      </c>
    </row>
    <row r="192" spans="1:46" ht="18.75">
      <c r="A192" s="14">
        <v>1</v>
      </c>
      <c r="B192" s="83" t="s">
        <v>254</v>
      </c>
      <c r="C192" s="81" t="s">
        <v>217</v>
      </c>
      <c r="D192" s="78" t="s">
        <v>3</v>
      </c>
      <c r="E192" s="18"/>
      <c r="F192" s="18">
        <v>9412</v>
      </c>
      <c r="G192" s="18">
        <v>1994</v>
      </c>
      <c r="H192" s="102">
        <v>4</v>
      </c>
      <c r="I192" s="102">
        <v>4</v>
      </c>
      <c r="J192" s="102"/>
      <c r="K192" s="27"/>
      <c r="L192" s="72" t="s">
        <v>5</v>
      </c>
      <c r="M192" s="19"/>
      <c r="N192" s="14">
        <v>0</v>
      </c>
      <c r="O192" s="18">
        <v>0</v>
      </c>
      <c r="P192" s="18" t="s">
        <v>99</v>
      </c>
      <c r="Q192" s="18" t="s">
        <v>99</v>
      </c>
      <c r="R192" s="18">
        <v>0</v>
      </c>
      <c r="S192" s="113">
        <v>1</v>
      </c>
      <c r="T192" s="113">
        <v>1</v>
      </c>
      <c r="U192" s="113">
        <v>1</v>
      </c>
      <c r="V192" s="19"/>
      <c r="W192" s="114">
        <v>1</v>
      </c>
      <c r="X192" s="113">
        <v>1</v>
      </c>
      <c r="Y192" s="113">
        <v>1</v>
      </c>
      <c r="Z192" s="113">
        <v>1</v>
      </c>
      <c r="AA192" s="113">
        <v>1</v>
      </c>
      <c r="AB192" s="113">
        <v>1</v>
      </c>
      <c r="AC192" s="113">
        <v>1</v>
      </c>
      <c r="AD192" s="115">
        <v>1</v>
      </c>
      <c r="AE192" s="106" t="s">
        <v>106</v>
      </c>
      <c r="AF192" s="105" t="s">
        <v>115</v>
      </c>
      <c r="AG192" s="105" t="s">
        <v>115</v>
      </c>
      <c r="AH192" s="105"/>
      <c r="AI192" s="98">
        <v>0</v>
      </c>
      <c r="AJ192" s="102">
        <v>0</v>
      </c>
      <c r="AK192" s="113">
        <v>1</v>
      </c>
      <c r="AL192" s="102">
        <v>0</v>
      </c>
      <c r="AM192" s="113">
        <v>1</v>
      </c>
      <c r="AN192" s="102">
        <v>0</v>
      </c>
      <c r="AO192" s="102">
        <v>0</v>
      </c>
      <c r="AP192" s="103">
        <v>0</v>
      </c>
      <c r="AQ192" s="85" t="s">
        <v>108</v>
      </c>
      <c r="AR192" s="91" t="str">
        <f>VLOOKUP($AT192,Auswertung!$A$2:$B$17,2,FALSE)</f>
        <v>NMOS Z80 (Zilog Z80, Zilog Z08400 or similar NMOS CPU, Mosstek MK3880N, SGS/ST Z8400, Sharp LH0080A, KR1858VM1)</v>
      </c>
      <c r="AS192" s="1" t="s">
        <v>123</v>
      </c>
      <c r="AT192" t="str">
        <f t="shared" si="11"/>
        <v>0111</v>
      </c>
    </row>
    <row r="193" spans="1:46" ht="18.75">
      <c r="AS193" s="1" t="s">
        <v>123</v>
      </c>
      <c r="AT193" t="str">
        <f t="shared" si="11"/>
        <v/>
      </c>
    </row>
    <row r="194" spans="1:46" ht="19.5" thickBot="1">
      <c r="AS194" s="1" t="s">
        <v>123</v>
      </c>
      <c r="AT194" t="str">
        <f t="shared" si="11"/>
        <v/>
      </c>
    </row>
    <row r="195" spans="1:46" ht="19.5" thickBot="1">
      <c r="A195" s="40"/>
      <c r="B195" s="167" t="s">
        <v>44</v>
      </c>
      <c r="C195" s="167"/>
      <c r="D195" s="167"/>
      <c r="E195" s="42"/>
      <c r="F195" s="42"/>
      <c r="G195" s="42"/>
      <c r="H195" s="138" t="s">
        <v>288</v>
      </c>
      <c r="I195" s="42"/>
      <c r="J195" s="42"/>
      <c r="K195" s="42"/>
      <c r="L195" s="42"/>
      <c r="M195" s="46"/>
      <c r="N195" s="47" t="s">
        <v>97</v>
      </c>
      <c r="O195" s="48" t="s">
        <v>98</v>
      </c>
      <c r="P195" s="48" t="s">
        <v>99</v>
      </c>
      <c r="Q195" s="48" t="s">
        <v>99</v>
      </c>
      <c r="R195" s="48" t="s">
        <v>101</v>
      </c>
      <c r="S195" s="48" t="s">
        <v>101</v>
      </c>
      <c r="T195" s="48" t="s">
        <v>101</v>
      </c>
      <c r="U195" s="49" t="s">
        <v>101</v>
      </c>
      <c r="V195" s="50"/>
      <c r="W195" s="168" t="s">
        <v>102</v>
      </c>
      <c r="X195" s="169"/>
      <c r="Y195" s="169"/>
      <c r="Z195" s="169"/>
      <c r="AA195" s="169"/>
      <c r="AB195" s="169"/>
      <c r="AC195" s="169"/>
      <c r="AD195" s="169"/>
      <c r="AE195" s="55"/>
      <c r="AF195" s="86" t="s">
        <v>121</v>
      </c>
      <c r="AG195" s="86" t="s">
        <v>120</v>
      </c>
      <c r="AH195" s="57"/>
      <c r="AI195" s="170" t="s">
        <v>107</v>
      </c>
      <c r="AJ195" s="171"/>
      <c r="AK195" s="171"/>
      <c r="AL195" s="171"/>
      <c r="AM195" s="171"/>
      <c r="AN195" s="171"/>
      <c r="AO195" s="171"/>
      <c r="AP195" s="171"/>
      <c r="AQ195" s="58"/>
      <c r="AR195" s="87" t="s">
        <v>122</v>
      </c>
      <c r="AS195" s="1" t="s">
        <v>123</v>
      </c>
      <c r="AT195" t="str">
        <f t="shared" si="11"/>
        <v>tttt</v>
      </c>
    </row>
    <row r="196" spans="1:46" ht="19.5" thickBot="1">
      <c r="A196" s="2"/>
      <c r="B196" s="3"/>
      <c r="C196" s="4"/>
      <c r="D196" s="4"/>
      <c r="E196" s="5"/>
      <c r="F196" s="5"/>
      <c r="G196" s="5"/>
      <c r="H196" s="5" t="s">
        <v>287</v>
      </c>
      <c r="I196" s="5" t="s">
        <v>286</v>
      </c>
      <c r="J196" s="5" t="s">
        <v>285</v>
      </c>
      <c r="K196" s="5"/>
      <c r="L196" s="5"/>
      <c r="M196" s="11" t="s">
        <v>100</v>
      </c>
      <c r="N196" s="8">
        <v>7</v>
      </c>
      <c r="O196" s="8">
        <v>6</v>
      </c>
      <c r="P196" s="8">
        <v>5</v>
      </c>
      <c r="Q196" s="8">
        <v>4</v>
      </c>
      <c r="R196" s="8">
        <v>3</v>
      </c>
      <c r="S196" s="8">
        <v>2</v>
      </c>
      <c r="T196" s="8">
        <v>1</v>
      </c>
      <c r="U196" s="9">
        <v>0</v>
      </c>
      <c r="V196" s="12" t="s">
        <v>100</v>
      </c>
      <c r="W196" s="13">
        <v>7</v>
      </c>
      <c r="X196" s="13">
        <v>6</v>
      </c>
      <c r="Y196" s="13">
        <v>5</v>
      </c>
      <c r="Z196" s="13">
        <v>4</v>
      </c>
      <c r="AA196" s="13">
        <v>3</v>
      </c>
      <c r="AB196" s="13">
        <v>2</v>
      </c>
      <c r="AC196" s="13">
        <v>1</v>
      </c>
      <c r="AD196" s="35">
        <v>0</v>
      </c>
      <c r="AE196" s="52" t="s">
        <v>103</v>
      </c>
      <c r="AF196" s="86" t="s">
        <v>103</v>
      </c>
      <c r="AG196" s="86" t="s">
        <v>103</v>
      </c>
      <c r="AH196" s="59" t="s">
        <v>100</v>
      </c>
      <c r="AI196" s="60">
        <v>7</v>
      </c>
      <c r="AJ196" s="60">
        <v>6</v>
      </c>
      <c r="AK196" s="60">
        <v>5</v>
      </c>
      <c r="AL196" s="60">
        <v>4</v>
      </c>
      <c r="AM196" s="60">
        <v>3</v>
      </c>
      <c r="AN196" s="60">
        <v>2</v>
      </c>
      <c r="AO196" s="60">
        <v>1</v>
      </c>
      <c r="AP196" s="61">
        <v>0</v>
      </c>
      <c r="AQ196" s="62" t="s">
        <v>103</v>
      </c>
      <c r="AR196" s="88"/>
      <c r="AS196" s="1" t="s">
        <v>123</v>
      </c>
      <c r="AT196" t="str">
        <f t="shared" si="11"/>
        <v>3210</v>
      </c>
    </row>
    <row r="197" spans="1:46" ht="18.75">
      <c r="A197" s="14">
        <v>1</v>
      </c>
      <c r="B197" s="83" t="s">
        <v>255</v>
      </c>
      <c r="C197" s="80" t="s">
        <v>256</v>
      </c>
      <c r="D197" s="78" t="s">
        <v>2</v>
      </c>
      <c r="E197" s="18"/>
      <c r="F197" s="18">
        <v>9408</v>
      </c>
      <c r="G197" s="18">
        <v>1994</v>
      </c>
      <c r="H197" s="102">
        <v>6</v>
      </c>
      <c r="I197" s="102">
        <v>5</v>
      </c>
      <c r="J197" s="102"/>
      <c r="K197" s="27"/>
      <c r="L197" s="70" t="s">
        <v>4</v>
      </c>
      <c r="M197" s="19"/>
      <c r="N197" s="32">
        <v>1</v>
      </c>
      <c r="O197" s="18">
        <v>0</v>
      </c>
      <c r="P197" s="18" t="s">
        <v>99</v>
      </c>
      <c r="Q197" s="18" t="s">
        <v>99</v>
      </c>
      <c r="R197" s="113">
        <v>1</v>
      </c>
      <c r="S197" s="113">
        <v>1</v>
      </c>
      <c r="T197" s="18">
        <v>0</v>
      </c>
      <c r="U197" s="113">
        <v>1</v>
      </c>
      <c r="V197" s="19"/>
      <c r="W197" s="14">
        <v>0</v>
      </c>
      <c r="X197" s="18">
        <v>0</v>
      </c>
      <c r="Y197" s="18">
        <v>0</v>
      </c>
      <c r="Z197" s="113">
        <v>1</v>
      </c>
      <c r="AA197" s="113">
        <v>1</v>
      </c>
      <c r="AB197" s="113">
        <v>1</v>
      </c>
      <c r="AC197" s="113">
        <v>1</v>
      </c>
      <c r="AD197" s="115">
        <v>1</v>
      </c>
      <c r="AE197" s="85" t="s">
        <v>199</v>
      </c>
      <c r="AF197" s="119" t="s">
        <v>253</v>
      </c>
      <c r="AG197" s="119" t="s">
        <v>253</v>
      </c>
      <c r="AH197" s="19"/>
      <c r="AI197" s="14">
        <v>0</v>
      </c>
      <c r="AJ197" s="18">
        <v>0</v>
      </c>
      <c r="AK197" s="113">
        <v>1</v>
      </c>
      <c r="AL197" s="18">
        <v>0</v>
      </c>
      <c r="AM197" s="113">
        <v>1</v>
      </c>
      <c r="AN197" s="18">
        <v>0</v>
      </c>
      <c r="AO197" s="18">
        <v>0</v>
      </c>
      <c r="AP197" s="66">
        <v>0</v>
      </c>
      <c r="AQ197" s="85" t="s">
        <v>108</v>
      </c>
      <c r="AR197" s="91" t="str">
        <f>VLOOKUP($AT197,Auswertung!$A$2:$B$17,2,FALSE)</f>
        <v>NEC D70008AC</v>
      </c>
      <c r="AS197" s="1" t="s">
        <v>123</v>
      </c>
      <c r="AT197" t="str">
        <f t="shared" si="11"/>
        <v>1101</v>
      </c>
    </row>
    <row r="198" spans="1:46" ht="18.75">
      <c r="AS198" s="1" t="s">
        <v>123</v>
      </c>
      <c r="AT198" t="str">
        <f t="shared" si="11"/>
        <v/>
      </c>
    </row>
    <row r="199" spans="1:46" ht="19.5" thickBot="1">
      <c r="AS199" s="1" t="s">
        <v>123</v>
      </c>
      <c r="AT199" t="str">
        <f t="shared" si="11"/>
        <v/>
      </c>
    </row>
    <row r="200" spans="1:46" ht="19.5" thickBot="1">
      <c r="A200" s="40"/>
      <c r="B200" s="167" t="s">
        <v>86</v>
      </c>
      <c r="C200" s="167"/>
      <c r="D200" s="167"/>
      <c r="E200" s="42"/>
      <c r="F200" s="42"/>
      <c r="G200" s="42"/>
      <c r="H200" s="138" t="s">
        <v>288</v>
      </c>
      <c r="I200" s="42"/>
      <c r="J200" s="42"/>
      <c r="K200" s="42"/>
      <c r="L200" s="42"/>
      <c r="M200" s="46"/>
      <c r="N200" s="47" t="s">
        <v>97</v>
      </c>
      <c r="O200" s="48" t="s">
        <v>98</v>
      </c>
      <c r="P200" s="48" t="s">
        <v>99</v>
      </c>
      <c r="Q200" s="48" t="s">
        <v>99</v>
      </c>
      <c r="R200" s="48" t="s">
        <v>101</v>
      </c>
      <c r="S200" s="48" t="s">
        <v>101</v>
      </c>
      <c r="T200" s="48" t="s">
        <v>101</v>
      </c>
      <c r="U200" s="49" t="s">
        <v>101</v>
      </c>
      <c r="V200" s="50"/>
      <c r="W200" s="168" t="s">
        <v>102</v>
      </c>
      <c r="X200" s="169"/>
      <c r="Y200" s="169"/>
      <c r="Z200" s="169"/>
      <c r="AA200" s="169"/>
      <c r="AB200" s="169"/>
      <c r="AC200" s="169"/>
      <c r="AD200" s="169"/>
      <c r="AE200" s="55"/>
      <c r="AF200" s="86" t="s">
        <v>121</v>
      </c>
      <c r="AG200" s="86" t="s">
        <v>120</v>
      </c>
      <c r="AH200" s="57"/>
      <c r="AI200" s="170" t="s">
        <v>107</v>
      </c>
      <c r="AJ200" s="171"/>
      <c r="AK200" s="171"/>
      <c r="AL200" s="171"/>
      <c r="AM200" s="171"/>
      <c r="AN200" s="171"/>
      <c r="AO200" s="171"/>
      <c r="AP200" s="171"/>
      <c r="AQ200" s="58"/>
      <c r="AR200" s="87" t="s">
        <v>122</v>
      </c>
      <c r="AS200" s="1" t="s">
        <v>123</v>
      </c>
      <c r="AT200" t="str">
        <f t="shared" si="11"/>
        <v>tttt</v>
      </c>
    </row>
    <row r="201" spans="1:46" ht="19.5" thickBot="1">
      <c r="A201" s="2"/>
      <c r="B201" s="3"/>
      <c r="C201" s="4"/>
      <c r="D201" s="4"/>
      <c r="E201" s="5"/>
      <c r="F201" s="5"/>
      <c r="G201" s="5"/>
      <c r="H201" s="5" t="s">
        <v>287</v>
      </c>
      <c r="I201" s="5" t="s">
        <v>286</v>
      </c>
      <c r="J201" s="5" t="s">
        <v>285</v>
      </c>
      <c r="K201" s="5"/>
      <c r="L201" s="5"/>
      <c r="M201" s="11" t="s">
        <v>100</v>
      </c>
      <c r="N201" s="8">
        <v>7</v>
      </c>
      <c r="O201" s="8">
        <v>6</v>
      </c>
      <c r="P201" s="8">
        <v>5</v>
      </c>
      <c r="Q201" s="8">
        <v>4</v>
      </c>
      <c r="R201" s="8">
        <v>3</v>
      </c>
      <c r="S201" s="8">
        <v>2</v>
      </c>
      <c r="T201" s="8">
        <v>1</v>
      </c>
      <c r="U201" s="9">
        <v>0</v>
      </c>
      <c r="V201" s="12" t="s">
        <v>100</v>
      </c>
      <c r="W201" s="13">
        <v>7</v>
      </c>
      <c r="X201" s="13">
        <v>6</v>
      </c>
      <c r="Y201" s="13">
        <v>5</v>
      </c>
      <c r="Z201" s="13">
        <v>4</v>
      </c>
      <c r="AA201" s="13">
        <v>3</v>
      </c>
      <c r="AB201" s="13">
        <v>2</v>
      </c>
      <c r="AC201" s="13">
        <v>1</v>
      </c>
      <c r="AD201" s="35">
        <v>0</v>
      </c>
      <c r="AE201" s="52" t="s">
        <v>103</v>
      </c>
      <c r="AF201" s="86" t="s">
        <v>103</v>
      </c>
      <c r="AG201" s="86" t="s">
        <v>103</v>
      </c>
      <c r="AH201" s="59" t="s">
        <v>100</v>
      </c>
      <c r="AI201" s="60">
        <v>7</v>
      </c>
      <c r="AJ201" s="60">
        <v>6</v>
      </c>
      <c r="AK201" s="60">
        <v>5</v>
      </c>
      <c r="AL201" s="60">
        <v>4</v>
      </c>
      <c r="AM201" s="60">
        <v>3</v>
      </c>
      <c r="AN201" s="60">
        <v>2</v>
      </c>
      <c r="AO201" s="60">
        <v>1</v>
      </c>
      <c r="AP201" s="61">
        <v>0</v>
      </c>
      <c r="AQ201" s="62" t="s">
        <v>103</v>
      </c>
      <c r="AR201" s="88"/>
      <c r="AS201" s="1" t="s">
        <v>123</v>
      </c>
      <c r="AT201" t="str">
        <f t="shared" si="11"/>
        <v>3210</v>
      </c>
    </row>
    <row r="202" spans="1:46" ht="18.75">
      <c r="A202" s="14">
        <v>1</v>
      </c>
      <c r="B202" s="83"/>
      <c r="C202" s="80"/>
      <c r="D202" s="78"/>
      <c r="E202" s="18"/>
      <c r="F202" s="18"/>
      <c r="G202" s="18"/>
      <c r="H202" s="102"/>
      <c r="I202" s="102"/>
      <c r="J202" s="102"/>
      <c r="K202" s="27"/>
      <c r="L202" s="70" t="s">
        <v>4</v>
      </c>
      <c r="M202" s="19"/>
      <c r="N202" s="14">
        <v>0</v>
      </c>
      <c r="O202" s="18">
        <v>0</v>
      </c>
      <c r="P202" s="18" t="s">
        <v>99</v>
      </c>
      <c r="Q202" s="18" t="s">
        <v>99</v>
      </c>
      <c r="R202" s="18">
        <v>0</v>
      </c>
      <c r="S202" s="18">
        <v>0</v>
      </c>
      <c r="T202" s="18">
        <v>0</v>
      </c>
      <c r="U202" s="18">
        <v>0</v>
      </c>
      <c r="V202" s="19"/>
      <c r="W202" s="14">
        <v>0</v>
      </c>
      <c r="X202" s="18">
        <v>0</v>
      </c>
      <c r="Y202" s="18">
        <v>0</v>
      </c>
      <c r="Z202" s="18">
        <v>0</v>
      </c>
      <c r="AA202" s="18">
        <v>0</v>
      </c>
      <c r="AB202" s="18">
        <v>0</v>
      </c>
      <c r="AC202" s="18">
        <v>0</v>
      </c>
      <c r="AD202" s="18">
        <v>0</v>
      </c>
      <c r="AE202" s="85"/>
      <c r="AF202" s="19"/>
      <c r="AG202" s="19"/>
      <c r="AH202" s="19"/>
      <c r="AI202" s="14">
        <v>0</v>
      </c>
      <c r="AJ202" s="18">
        <v>0</v>
      </c>
      <c r="AK202" s="18">
        <v>0</v>
      </c>
      <c r="AL202" s="18">
        <v>0</v>
      </c>
      <c r="AM202" s="18">
        <v>0</v>
      </c>
      <c r="AN202" s="18">
        <v>0</v>
      </c>
      <c r="AO202" s="18">
        <v>0</v>
      </c>
      <c r="AP202" s="66">
        <v>0</v>
      </c>
      <c r="AQ202" s="85"/>
      <c r="AR202" s="91" t="str">
        <f>VLOOKUP($AT202,Auswertung!$A$2:$B$17,2,FALSE)</f>
        <v>-</v>
      </c>
      <c r="AS202" s="1" t="s">
        <v>123</v>
      </c>
      <c r="AT202" t="str">
        <f t="shared" si="11"/>
        <v>0000</v>
      </c>
    </row>
    <row r="203" spans="1:46" ht="18.75">
      <c r="AS203" s="1" t="s">
        <v>123</v>
      </c>
      <c r="AT203" t="str">
        <f t="shared" si="11"/>
        <v/>
      </c>
    </row>
    <row r="204" spans="1:46" ht="19.5" thickBot="1">
      <c r="AS204" s="1" t="s">
        <v>123</v>
      </c>
      <c r="AT204" t="str">
        <f t="shared" ref="AT204:AT212" si="35">R204&amp;S204&amp;T204&amp;U204</f>
        <v/>
      </c>
    </row>
    <row r="205" spans="1:46" ht="19.5" thickBot="1">
      <c r="A205" s="40"/>
      <c r="B205" s="167" t="s">
        <v>91</v>
      </c>
      <c r="C205" s="167"/>
      <c r="D205" s="167"/>
      <c r="E205" s="42"/>
      <c r="F205" s="42"/>
      <c r="G205" s="42"/>
      <c r="H205" s="138" t="s">
        <v>288</v>
      </c>
      <c r="I205" s="42"/>
      <c r="J205" s="42"/>
      <c r="K205" s="42"/>
      <c r="L205" s="42"/>
      <c r="M205" s="46"/>
      <c r="N205" s="47" t="s">
        <v>97</v>
      </c>
      <c r="O205" s="48" t="s">
        <v>98</v>
      </c>
      <c r="P205" s="48" t="s">
        <v>99</v>
      </c>
      <c r="Q205" s="48" t="s">
        <v>99</v>
      </c>
      <c r="R205" s="48" t="s">
        <v>101</v>
      </c>
      <c r="S205" s="48" t="s">
        <v>101</v>
      </c>
      <c r="T205" s="48" t="s">
        <v>101</v>
      </c>
      <c r="U205" s="49" t="s">
        <v>101</v>
      </c>
      <c r="V205" s="50"/>
      <c r="W205" s="168" t="s">
        <v>102</v>
      </c>
      <c r="X205" s="169"/>
      <c r="Y205" s="169"/>
      <c r="Z205" s="169"/>
      <c r="AA205" s="169"/>
      <c r="AB205" s="169"/>
      <c r="AC205" s="169"/>
      <c r="AD205" s="169"/>
      <c r="AE205" s="55"/>
      <c r="AF205" s="86" t="s">
        <v>121</v>
      </c>
      <c r="AG205" s="86" t="s">
        <v>120</v>
      </c>
      <c r="AH205" s="57"/>
      <c r="AI205" s="170" t="s">
        <v>107</v>
      </c>
      <c r="AJ205" s="171"/>
      <c r="AK205" s="171"/>
      <c r="AL205" s="171"/>
      <c r="AM205" s="171"/>
      <c r="AN205" s="171"/>
      <c r="AO205" s="171"/>
      <c r="AP205" s="171"/>
      <c r="AQ205" s="58"/>
      <c r="AR205" s="87" t="s">
        <v>122</v>
      </c>
      <c r="AS205" s="1" t="s">
        <v>123</v>
      </c>
      <c r="AT205" t="str">
        <f t="shared" si="35"/>
        <v>tttt</v>
      </c>
    </row>
    <row r="206" spans="1:46" ht="19.5" thickBot="1">
      <c r="A206" s="2"/>
      <c r="B206" s="3"/>
      <c r="C206" s="4"/>
      <c r="D206" s="4"/>
      <c r="E206" s="5"/>
      <c r="F206" s="5"/>
      <c r="G206" s="5"/>
      <c r="H206" s="5" t="s">
        <v>287</v>
      </c>
      <c r="I206" s="5" t="s">
        <v>286</v>
      </c>
      <c r="J206" s="5" t="s">
        <v>285</v>
      </c>
      <c r="K206" s="5"/>
      <c r="L206" s="5"/>
      <c r="M206" s="11" t="s">
        <v>100</v>
      </c>
      <c r="N206" s="8">
        <v>7</v>
      </c>
      <c r="O206" s="8">
        <v>6</v>
      </c>
      <c r="P206" s="8">
        <v>5</v>
      </c>
      <c r="Q206" s="8">
        <v>4</v>
      </c>
      <c r="R206" s="8">
        <v>3</v>
      </c>
      <c r="S206" s="8">
        <v>2</v>
      </c>
      <c r="T206" s="8">
        <v>1</v>
      </c>
      <c r="U206" s="9">
        <v>0</v>
      </c>
      <c r="V206" s="12" t="s">
        <v>100</v>
      </c>
      <c r="W206" s="13">
        <v>7</v>
      </c>
      <c r="X206" s="13">
        <v>6</v>
      </c>
      <c r="Y206" s="13">
        <v>5</v>
      </c>
      <c r="Z206" s="13">
        <v>4</v>
      </c>
      <c r="AA206" s="13">
        <v>3</v>
      </c>
      <c r="AB206" s="13">
        <v>2</v>
      </c>
      <c r="AC206" s="13">
        <v>1</v>
      </c>
      <c r="AD206" s="35">
        <v>0</v>
      </c>
      <c r="AE206" s="52" t="s">
        <v>103</v>
      </c>
      <c r="AF206" s="86" t="s">
        <v>103</v>
      </c>
      <c r="AG206" s="86" t="s">
        <v>103</v>
      </c>
      <c r="AH206" s="59" t="s">
        <v>100</v>
      </c>
      <c r="AI206" s="60">
        <v>7</v>
      </c>
      <c r="AJ206" s="60">
        <v>6</v>
      </c>
      <c r="AK206" s="60">
        <v>5</v>
      </c>
      <c r="AL206" s="60">
        <v>4</v>
      </c>
      <c r="AM206" s="60">
        <v>3</v>
      </c>
      <c r="AN206" s="60">
        <v>2</v>
      </c>
      <c r="AO206" s="60">
        <v>1</v>
      </c>
      <c r="AP206" s="61">
        <v>0</v>
      </c>
      <c r="AQ206" s="62" t="s">
        <v>103</v>
      </c>
      <c r="AR206" s="88"/>
      <c r="AS206" s="1" t="s">
        <v>123</v>
      </c>
      <c r="AT206" t="str">
        <f t="shared" si="35"/>
        <v>3210</v>
      </c>
    </row>
    <row r="207" spans="1:46" ht="18.75">
      <c r="A207" s="14">
        <v>1</v>
      </c>
      <c r="B207" s="83" t="s">
        <v>257</v>
      </c>
      <c r="C207" s="80" t="s">
        <v>258</v>
      </c>
      <c r="D207" s="78" t="s">
        <v>1</v>
      </c>
      <c r="E207" s="18" t="s">
        <v>259</v>
      </c>
      <c r="F207" s="18"/>
      <c r="G207" s="18"/>
      <c r="H207" s="102">
        <v>4</v>
      </c>
      <c r="I207" s="102">
        <v>4</v>
      </c>
      <c r="J207" s="102"/>
      <c r="K207" s="27"/>
      <c r="L207" s="70" t="s">
        <v>4</v>
      </c>
      <c r="M207" s="19"/>
      <c r="N207" s="14">
        <v>0</v>
      </c>
      <c r="O207" s="97">
        <v>1</v>
      </c>
      <c r="P207" s="18" t="s">
        <v>99</v>
      </c>
      <c r="Q207" s="18" t="s">
        <v>99</v>
      </c>
      <c r="R207" s="18">
        <v>0</v>
      </c>
      <c r="S207" s="20">
        <v>1</v>
      </c>
      <c r="T207" s="18">
        <v>0</v>
      </c>
      <c r="U207" s="18">
        <v>0</v>
      </c>
      <c r="V207" s="19"/>
      <c r="W207" s="14">
        <v>0</v>
      </c>
      <c r="X207" s="18">
        <v>0</v>
      </c>
      <c r="Y207" s="18">
        <v>0</v>
      </c>
      <c r="Z207" s="18">
        <v>0</v>
      </c>
      <c r="AA207" s="20">
        <v>1</v>
      </c>
      <c r="AB207" s="18">
        <v>0</v>
      </c>
      <c r="AC207" s="20">
        <v>1</v>
      </c>
      <c r="AD207" s="115">
        <v>1</v>
      </c>
      <c r="AE207" s="85" t="s">
        <v>260</v>
      </c>
      <c r="AF207" s="19" t="s">
        <v>115</v>
      </c>
      <c r="AG207" s="19" t="s">
        <v>115</v>
      </c>
      <c r="AH207" s="19"/>
      <c r="AI207" s="14">
        <v>0</v>
      </c>
      <c r="AJ207" s="18">
        <v>0</v>
      </c>
      <c r="AK207" s="20">
        <v>1</v>
      </c>
      <c r="AL207" s="18">
        <v>0</v>
      </c>
      <c r="AM207" s="20">
        <v>1</v>
      </c>
      <c r="AN207" s="18">
        <v>0</v>
      </c>
      <c r="AO207" s="18">
        <v>0</v>
      </c>
      <c r="AP207" s="66">
        <v>0</v>
      </c>
      <c r="AQ207" s="85" t="s">
        <v>108</v>
      </c>
      <c r="AR207" s="91" t="str">
        <f>VLOOKUP($AT207,Auswertung!$A$2:$B$17,2,FALSE)</f>
        <v>U880 (newer; MME U880, Thesys Z80, Microelectronica MMN 80CPU)</v>
      </c>
      <c r="AS207" s="1" t="s">
        <v>123</v>
      </c>
      <c r="AT207" t="str">
        <f t="shared" si="35"/>
        <v>0100</v>
      </c>
    </row>
    <row r="208" spans="1:46" ht="18.75">
      <c r="AS208" s="1" t="s">
        <v>123</v>
      </c>
      <c r="AT208" t="str">
        <f t="shared" si="35"/>
        <v/>
      </c>
    </row>
    <row r="209" spans="1:46" ht="19.5" thickBot="1">
      <c r="AS209" s="1" t="s">
        <v>123</v>
      </c>
      <c r="AT209" t="str">
        <f t="shared" si="35"/>
        <v/>
      </c>
    </row>
    <row r="210" spans="1:46" ht="19.5" thickBot="1">
      <c r="A210" s="40"/>
      <c r="B210" s="167" t="s">
        <v>32</v>
      </c>
      <c r="C210" s="167"/>
      <c r="D210" s="167"/>
      <c r="E210" s="42"/>
      <c r="F210" s="42"/>
      <c r="G210" s="42"/>
      <c r="H210" s="138" t="s">
        <v>288</v>
      </c>
      <c r="I210" s="42"/>
      <c r="J210" s="42"/>
      <c r="K210" s="42"/>
      <c r="L210" s="42"/>
      <c r="M210" s="46"/>
      <c r="N210" s="47" t="s">
        <v>97</v>
      </c>
      <c r="O210" s="48" t="s">
        <v>98</v>
      </c>
      <c r="P210" s="48" t="s">
        <v>99</v>
      </c>
      <c r="Q210" s="48" t="s">
        <v>99</v>
      </c>
      <c r="R210" s="48" t="s">
        <v>101</v>
      </c>
      <c r="S210" s="48" t="s">
        <v>101</v>
      </c>
      <c r="T210" s="48" t="s">
        <v>101</v>
      </c>
      <c r="U210" s="49" t="s">
        <v>101</v>
      </c>
      <c r="V210" s="50"/>
      <c r="W210" s="168" t="s">
        <v>102</v>
      </c>
      <c r="X210" s="169"/>
      <c r="Y210" s="169"/>
      <c r="Z210" s="169"/>
      <c r="AA210" s="169"/>
      <c r="AB210" s="169"/>
      <c r="AC210" s="169"/>
      <c r="AD210" s="169"/>
      <c r="AE210" s="55"/>
      <c r="AF210" s="86" t="s">
        <v>121</v>
      </c>
      <c r="AG210" s="86" t="s">
        <v>120</v>
      </c>
      <c r="AH210" s="57"/>
      <c r="AI210" s="170" t="s">
        <v>107</v>
      </c>
      <c r="AJ210" s="171"/>
      <c r="AK210" s="171"/>
      <c r="AL210" s="171"/>
      <c r="AM210" s="171"/>
      <c r="AN210" s="171"/>
      <c r="AO210" s="171"/>
      <c r="AP210" s="171"/>
      <c r="AQ210" s="58"/>
      <c r="AR210" s="87" t="s">
        <v>122</v>
      </c>
      <c r="AS210" s="1" t="s">
        <v>123</v>
      </c>
      <c r="AT210" t="str">
        <f t="shared" si="35"/>
        <v>tttt</v>
      </c>
    </row>
    <row r="211" spans="1:46" ht="19.5" thickBot="1">
      <c r="A211" s="2"/>
      <c r="B211" s="3"/>
      <c r="C211" s="4"/>
      <c r="D211" s="4"/>
      <c r="E211" s="5"/>
      <c r="F211" s="5"/>
      <c r="G211" s="5"/>
      <c r="H211" s="5" t="s">
        <v>287</v>
      </c>
      <c r="I211" s="5" t="s">
        <v>286</v>
      </c>
      <c r="J211" s="5" t="s">
        <v>285</v>
      </c>
      <c r="K211" s="5"/>
      <c r="L211" s="5"/>
      <c r="M211" s="11" t="s">
        <v>100</v>
      </c>
      <c r="N211" s="8">
        <v>7</v>
      </c>
      <c r="O211" s="8">
        <v>6</v>
      </c>
      <c r="P211" s="8">
        <v>5</v>
      </c>
      <c r="Q211" s="8">
        <v>4</v>
      </c>
      <c r="R211" s="8">
        <v>3</v>
      </c>
      <c r="S211" s="8">
        <v>2</v>
      </c>
      <c r="T211" s="8">
        <v>1</v>
      </c>
      <c r="U211" s="9">
        <v>0</v>
      </c>
      <c r="V211" s="12" t="s">
        <v>100</v>
      </c>
      <c r="W211" s="13">
        <v>7</v>
      </c>
      <c r="X211" s="13">
        <v>6</v>
      </c>
      <c r="Y211" s="13">
        <v>5</v>
      </c>
      <c r="Z211" s="13">
        <v>4</v>
      </c>
      <c r="AA211" s="13">
        <v>3</v>
      </c>
      <c r="AB211" s="13">
        <v>2</v>
      </c>
      <c r="AC211" s="13">
        <v>1</v>
      </c>
      <c r="AD211" s="35">
        <v>0</v>
      </c>
      <c r="AE211" s="52" t="s">
        <v>103</v>
      </c>
      <c r="AF211" s="86" t="s">
        <v>103</v>
      </c>
      <c r="AG211" s="86" t="s">
        <v>103</v>
      </c>
      <c r="AH211" s="59" t="s">
        <v>100</v>
      </c>
      <c r="AI211" s="60">
        <v>7</v>
      </c>
      <c r="AJ211" s="60">
        <v>6</v>
      </c>
      <c r="AK211" s="60">
        <v>5</v>
      </c>
      <c r="AL211" s="60">
        <v>4</v>
      </c>
      <c r="AM211" s="60">
        <v>3</v>
      </c>
      <c r="AN211" s="60">
        <v>2</v>
      </c>
      <c r="AO211" s="60">
        <v>1</v>
      </c>
      <c r="AP211" s="61">
        <v>0</v>
      </c>
      <c r="AQ211" s="62" t="s">
        <v>103</v>
      </c>
      <c r="AR211" s="88"/>
      <c r="AS211" s="1" t="s">
        <v>123</v>
      </c>
      <c r="AT211" t="str">
        <f t="shared" si="35"/>
        <v>3210</v>
      </c>
    </row>
    <row r="212" spans="1:46" ht="18.75">
      <c r="A212" s="14">
        <v>1</v>
      </c>
      <c r="B212" s="83" t="s">
        <v>183</v>
      </c>
      <c r="C212" s="80" t="s">
        <v>182</v>
      </c>
      <c r="D212" s="78" t="s">
        <v>3</v>
      </c>
      <c r="E212" s="18"/>
      <c r="F212" s="18">
        <v>2595</v>
      </c>
      <c r="G212" s="18">
        <v>1995</v>
      </c>
      <c r="H212" s="102">
        <v>2.5</v>
      </c>
      <c r="I212" s="102">
        <v>2</v>
      </c>
      <c r="J212" s="102"/>
      <c r="K212" s="27"/>
      <c r="L212" s="70" t="s">
        <v>4</v>
      </c>
      <c r="M212" s="19"/>
      <c r="N212" s="14">
        <v>0</v>
      </c>
      <c r="O212" s="97">
        <v>1</v>
      </c>
      <c r="P212" s="18" t="s">
        <v>99</v>
      </c>
      <c r="Q212" s="18" t="s">
        <v>99</v>
      </c>
      <c r="R212" s="18">
        <v>0</v>
      </c>
      <c r="S212" s="20">
        <v>1</v>
      </c>
      <c r="T212" s="18">
        <v>0</v>
      </c>
      <c r="U212" s="18">
        <v>0</v>
      </c>
      <c r="V212" s="19"/>
      <c r="W212" s="63">
        <v>1</v>
      </c>
      <c r="X212" s="20">
        <v>1</v>
      </c>
      <c r="Y212" s="20">
        <v>1</v>
      </c>
      <c r="Z212" s="20">
        <v>1</v>
      </c>
      <c r="AA212" s="20">
        <v>1</v>
      </c>
      <c r="AB212" s="20">
        <v>1</v>
      </c>
      <c r="AC212" s="20">
        <v>1</v>
      </c>
      <c r="AD212" s="64">
        <v>1</v>
      </c>
      <c r="AE212" s="85" t="s">
        <v>106</v>
      </c>
      <c r="AF212" s="19" t="s">
        <v>115</v>
      </c>
      <c r="AG212" s="19" t="s">
        <v>115</v>
      </c>
      <c r="AH212" s="19"/>
      <c r="AI212" s="14">
        <v>0</v>
      </c>
      <c r="AJ212" s="18">
        <v>0</v>
      </c>
      <c r="AK212" s="20">
        <v>1</v>
      </c>
      <c r="AL212" s="18">
        <v>0</v>
      </c>
      <c r="AM212" s="20">
        <v>1</v>
      </c>
      <c r="AN212" s="18">
        <v>0</v>
      </c>
      <c r="AO212" s="18">
        <v>0</v>
      </c>
      <c r="AP212" s="66">
        <v>0</v>
      </c>
      <c r="AQ212" s="85" t="s">
        <v>108</v>
      </c>
      <c r="AR212" s="91" t="str">
        <f>VLOOKUP($AT212,Auswertung!$A$2:$B$17,2,FALSE)</f>
        <v>U880 (newer; MME U880, Thesys Z80, Microelectronica MMN 80CPU)</v>
      </c>
      <c r="AS212" s="1" t="s">
        <v>123</v>
      </c>
      <c r="AT212" t="str">
        <f t="shared" si="35"/>
        <v>0100</v>
      </c>
    </row>
    <row r="213" spans="1:46" ht="18.75">
      <c r="A213" s="22">
        <f>A212+1</f>
        <v>2</v>
      </c>
      <c r="B213" s="84" t="s">
        <v>183</v>
      </c>
      <c r="C213" s="81" t="s">
        <v>182</v>
      </c>
      <c r="D213" s="79" t="s">
        <v>3</v>
      </c>
      <c r="E213" s="26"/>
      <c r="F213" s="26">
        <v>9262</v>
      </c>
      <c r="G213" s="26">
        <v>1992</v>
      </c>
      <c r="H213" s="102">
        <v>2.5</v>
      </c>
      <c r="I213" s="102">
        <v>2</v>
      </c>
      <c r="J213" s="102"/>
      <c r="K213" s="27"/>
      <c r="L213" s="71" t="s">
        <v>4</v>
      </c>
      <c r="M213" s="28"/>
      <c r="N213" s="22">
        <v>0</v>
      </c>
      <c r="O213" s="93">
        <v>1</v>
      </c>
      <c r="P213" s="26" t="s">
        <v>99</v>
      </c>
      <c r="Q213" s="26" t="s">
        <v>99</v>
      </c>
      <c r="R213" s="26">
        <v>0</v>
      </c>
      <c r="S213" s="29">
        <v>1</v>
      </c>
      <c r="T213" s="26">
        <v>0</v>
      </c>
      <c r="U213" s="26">
        <v>0</v>
      </c>
      <c r="V213" s="28"/>
      <c r="W213" s="65">
        <v>1</v>
      </c>
      <c r="X213" s="29">
        <v>1</v>
      </c>
      <c r="Y213" s="29">
        <v>1</v>
      </c>
      <c r="Z213" s="29">
        <v>1</v>
      </c>
      <c r="AA213" s="29">
        <v>1</v>
      </c>
      <c r="AB213" s="29">
        <v>1</v>
      </c>
      <c r="AC213" s="29">
        <v>1</v>
      </c>
      <c r="AD213" s="31">
        <v>1</v>
      </c>
      <c r="AE213" s="54" t="s">
        <v>106</v>
      </c>
      <c r="AF213" s="28" t="s">
        <v>115</v>
      </c>
      <c r="AG213" s="28" t="s">
        <v>115</v>
      </c>
      <c r="AH213" s="28"/>
      <c r="AI213" s="98">
        <v>0</v>
      </c>
      <c r="AJ213" s="102">
        <v>0</v>
      </c>
      <c r="AK213" s="113">
        <v>1</v>
      </c>
      <c r="AL213" s="102">
        <v>0</v>
      </c>
      <c r="AM213" s="113">
        <v>1</v>
      </c>
      <c r="AN213" s="102">
        <v>0</v>
      </c>
      <c r="AO213" s="102">
        <v>0</v>
      </c>
      <c r="AP213" s="103">
        <v>0</v>
      </c>
      <c r="AQ213" s="106" t="s">
        <v>108</v>
      </c>
      <c r="AR213" s="90" t="str">
        <f>VLOOKUP($AT213,Auswertung!$A$2:$B$17,2,FALSE)</f>
        <v>U880 (newer; MME U880, Thesys Z80, Microelectronica MMN 80CPU)</v>
      </c>
      <c r="AS213" s="1" t="s">
        <v>123</v>
      </c>
      <c r="AT213" t="str">
        <f>R213&amp;S213&amp;T213&amp;U213</f>
        <v>0100</v>
      </c>
    </row>
    <row r="214" spans="1:46" ht="19.5" thickBot="1">
      <c r="AS214" s="1" t="s">
        <v>123</v>
      </c>
    </row>
    <row r="215" spans="1:46" ht="19.5" thickBot="1">
      <c r="A215" s="40"/>
      <c r="B215" s="167" t="s">
        <v>189</v>
      </c>
      <c r="C215" s="167"/>
      <c r="D215" s="41"/>
      <c r="E215" s="42"/>
      <c r="F215" s="42"/>
      <c r="G215" s="42"/>
      <c r="H215" s="138" t="s">
        <v>288</v>
      </c>
      <c r="I215" s="42"/>
      <c r="J215" s="42"/>
      <c r="K215" s="42"/>
      <c r="L215" s="42"/>
      <c r="M215" s="46"/>
      <c r="N215" s="47" t="s">
        <v>97</v>
      </c>
      <c r="O215" s="48" t="s">
        <v>98</v>
      </c>
      <c r="P215" s="48" t="s">
        <v>99</v>
      </c>
      <c r="Q215" s="48" t="s">
        <v>99</v>
      </c>
      <c r="R215" s="48" t="s">
        <v>101</v>
      </c>
      <c r="S215" s="48" t="s">
        <v>101</v>
      </c>
      <c r="T215" s="48" t="s">
        <v>101</v>
      </c>
      <c r="U215" s="49" t="s">
        <v>101</v>
      </c>
      <c r="V215" s="50"/>
      <c r="W215" s="168" t="s">
        <v>102</v>
      </c>
      <c r="X215" s="169"/>
      <c r="Y215" s="169"/>
      <c r="Z215" s="169"/>
      <c r="AA215" s="169"/>
      <c r="AB215" s="169"/>
      <c r="AC215" s="169"/>
      <c r="AD215" s="169"/>
      <c r="AE215" s="55"/>
      <c r="AF215" s="86" t="s">
        <v>121</v>
      </c>
      <c r="AG215" s="86" t="s">
        <v>120</v>
      </c>
      <c r="AH215" s="57"/>
      <c r="AI215" s="170" t="s">
        <v>107</v>
      </c>
      <c r="AJ215" s="171"/>
      <c r="AK215" s="171"/>
      <c r="AL215" s="171"/>
      <c r="AM215" s="171"/>
      <c r="AN215" s="171"/>
      <c r="AO215" s="171"/>
      <c r="AP215" s="171"/>
      <c r="AQ215" s="58"/>
      <c r="AR215" s="87" t="s">
        <v>122</v>
      </c>
      <c r="AS215" s="1" t="s">
        <v>123</v>
      </c>
      <c r="AT215" t="str">
        <f t="shared" ref="AT215:AT216" si="36">R215&amp;S215&amp;T215&amp;U215</f>
        <v>tttt</v>
      </c>
    </row>
    <row r="216" spans="1:46" ht="19.5" thickBot="1">
      <c r="A216" s="2"/>
      <c r="B216" s="3"/>
      <c r="C216" s="4"/>
      <c r="D216" s="4"/>
      <c r="E216" s="5"/>
      <c r="F216" s="5"/>
      <c r="G216" s="5"/>
      <c r="H216" s="5" t="s">
        <v>287</v>
      </c>
      <c r="I216" s="5" t="s">
        <v>286</v>
      </c>
      <c r="J216" s="5" t="s">
        <v>285</v>
      </c>
      <c r="K216" s="5"/>
      <c r="L216" s="5"/>
      <c r="M216" s="11" t="s">
        <v>100</v>
      </c>
      <c r="N216" s="8">
        <v>7</v>
      </c>
      <c r="O216" s="8">
        <v>6</v>
      </c>
      <c r="P216" s="8">
        <v>5</v>
      </c>
      <c r="Q216" s="8">
        <v>4</v>
      </c>
      <c r="R216" s="8">
        <v>3</v>
      </c>
      <c r="S216" s="8">
        <v>2</v>
      </c>
      <c r="T216" s="8">
        <v>1</v>
      </c>
      <c r="U216" s="9">
        <v>0</v>
      </c>
      <c r="V216" s="12" t="s">
        <v>100</v>
      </c>
      <c r="W216" s="13">
        <v>7</v>
      </c>
      <c r="X216" s="13">
        <v>6</v>
      </c>
      <c r="Y216" s="13">
        <v>5</v>
      </c>
      <c r="Z216" s="13">
        <v>4</v>
      </c>
      <c r="AA216" s="13">
        <v>3</v>
      </c>
      <c r="AB216" s="13">
        <v>2</v>
      </c>
      <c r="AC216" s="13">
        <v>1</v>
      </c>
      <c r="AD216" s="35">
        <v>0</v>
      </c>
      <c r="AE216" s="52" t="s">
        <v>103</v>
      </c>
      <c r="AF216" s="86" t="s">
        <v>103</v>
      </c>
      <c r="AG216" s="86" t="s">
        <v>103</v>
      </c>
      <c r="AH216" s="59" t="s">
        <v>100</v>
      </c>
      <c r="AI216" s="60">
        <v>7</v>
      </c>
      <c r="AJ216" s="60">
        <v>6</v>
      </c>
      <c r="AK216" s="60">
        <v>5</v>
      </c>
      <c r="AL216" s="60">
        <v>4</v>
      </c>
      <c r="AM216" s="60">
        <v>3</v>
      </c>
      <c r="AN216" s="60">
        <v>2</v>
      </c>
      <c r="AO216" s="60">
        <v>1</v>
      </c>
      <c r="AP216" s="61">
        <v>0</v>
      </c>
      <c r="AQ216" s="62" t="s">
        <v>103</v>
      </c>
      <c r="AR216" s="88"/>
      <c r="AS216" s="1" t="s">
        <v>123</v>
      </c>
      <c r="AT216" t="str">
        <f t="shared" si="36"/>
        <v>3210</v>
      </c>
    </row>
    <row r="217" spans="1:46" ht="18.75">
      <c r="A217" s="22">
        <v>1</v>
      </c>
      <c r="B217" s="23" t="s">
        <v>189</v>
      </c>
      <c r="C217" s="24" t="s">
        <v>211</v>
      </c>
      <c r="D217" s="25" t="s">
        <v>213</v>
      </c>
      <c r="E217" s="26" t="s">
        <v>12</v>
      </c>
      <c r="F217" s="26" t="s">
        <v>200</v>
      </c>
      <c r="G217" s="26"/>
      <c r="H217" s="102">
        <v>4</v>
      </c>
      <c r="I217" s="102">
        <v>4</v>
      </c>
      <c r="J217" s="102"/>
      <c r="K217" s="27"/>
      <c r="L217" s="72" t="s">
        <v>5</v>
      </c>
      <c r="M217" s="28"/>
      <c r="N217" s="32">
        <v>1</v>
      </c>
      <c r="O217" s="26">
        <v>0</v>
      </c>
      <c r="P217" s="26" t="s">
        <v>99</v>
      </c>
      <c r="Q217" s="26" t="s">
        <v>99</v>
      </c>
      <c r="R217" s="29">
        <v>1</v>
      </c>
      <c r="S217" s="29">
        <v>1</v>
      </c>
      <c r="T217" s="26">
        <v>0</v>
      </c>
      <c r="U217" s="94">
        <v>1</v>
      </c>
      <c r="V217" s="28"/>
      <c r="W217" s="22">
        <v>0</v>
      </c>
      <c r="X217" s="26">
        <v>0</v>
      </c>
      <c r="Y217" s="26">
        <v>0</v>
      </c>
      <c r="Z217" s="29">
        <v>1</v>
      </c>
      <c r="AA217" s="29">
        <v>1</v>
      </c>
      <c r="AB217" s="29">
        <v>1</v>
      </c>
      <c r="AC217" s="29">
        <v>1</v>
      </c>
      <c r="AD217" s="31">
        <v>1</v>
      </c>
      <c r="AE217" s="54" t="s">
        <v>199</v>
      </c>
      <c r="AF217" s="28" t="s">
        <v>195</v>
      </c>
      <c r="AG217" s="28" t="s">
        <v>194</v>
      </c>
      <c r="AH217" s="28"/>
      <c r="AI217" s="22"/>
      <c r="AJ217" s="26"/>
      <c r="AK217" s="26"/>
      <c r="AL217" s="26"/>
      <c r="AM217" s="26"/>
      <c r="AN217" s="26"/>
      <c r="AO217" s="26"/>
      <c r="AP217" s="38"/>
      <c r="AQ217" s="54"/>
      <c r="AR217" s="90" t="str">
        <f>VLOOKUP($AT217,Auswertung!$A$2:$B$17,2,FALSE)</f>
        <v>NEC D70008AC</v>
      </c>
      <c r="AS217" s="1" t="s">
        <v>123</v>
      </c>
      <c r="AT217" t="str">
        <f t="shared" ref="AT217:AT224" si="37">R217&amp;S217&amp;T217&amp;U217</f>
        <v>1101</v>
      </c>
    </row>
    <row r="218" spans="1:46" ht="18.75">
      <c r="A218" s="39">
        <f t="shared" ref="A218:A222" si="38">A217+1</f>
        <v>2</v>
      </c>
      <c r="B218" s="23" t="s">
        <v>189</v>
      </c>
      <c r="C218" s="24" t="s">
        <v>211</v>
      </c>
      <c r="D218" s="25" t="s">
        <v>213</v>
      </c>
      <c r="E218" s="26" t="s">
        <v>198</v>
      </c>
      <c r="F218" s="26" t="s">
        <v>197</v>
      </c>
      <c r="G218" s="26"/>
      <c r="H218" s="102">
        <v>4</v>
      </c>
      <c r="I218" s="102">
        <v>4</v>
      </c>
      <c r="J218" s="102"/>
      <c r="K218" s="27"/>
      <c r="L218" s="72" t="s">
        <v>5</v>
      </c>
      <c r="M218" s="28"/>
      <c r="N218" s="32">
        <v>1</v>
      </c>
      <c r="O218" s="26">
        <v>0</v>
      </c>
      <c r="P218" s="26" t="s">
        <v>99</v>
      </c>
      <c r="Q218" s="26" t="s">
        <v>99</v>
      </c>
      <c r="R218" s="29">
        <v>1</v>
      </c>
      <c r="S218" s="29">
        <v>1</v>
      </c>
      <c r="T218" s="29">
        <v>1</v>
      </c>
      <c r="U218" s="26">
        <v>0</v>
      </c>
      <c r="V218" s="28"/>
      <c r="W218" s="22">
        <v>0</v>
      </c>
      <c r="X218" s="26">
        <v>0</v>
      </c>
      <c r="Y218" s="26">
        <v>0</v>
      </c>
      <c r="Z218" s="26">
        <v>0</v>
      </c>
      <c r="AA218" s="29">
        <v>1</v>
      </c>
      <c r="AB218" s="29">
        <v>1</v>
      </c>
      <c r="AC218" s="26">
        <v>0</v>
      </c>
      <c r="AD218" s="31">
        <v>1</v>
      </c>
      <c r="AE218" s="54" t="s">
        <v>196</v>
      </c>
      <c r="AF218" s="28" t="s">
        <v>195</v>
      </c>
      <c r="AG218" s="28" t="s">
        <v>194</v>
      </c>
      <c r="AH218" s="28"/>
      <c r="AI218" s="22"/>
      <c r="AJ218" s="26"/>
      <c r="AK218" s="26"/>
      <c r="AL218" s="26"/>
      <c r="AM218" s="26"/>
      <c r="AN218" s="26"/>
      <c r="AO218" s="26"/>
      <c r="AP218" s="38"/>
      <c r="AQ218" s="54"/>
      <c r="AR218" s="90" t="str">
        <f>VLOOKUP($AT218,Auswertung!$A$2:$B$17,2,FALSE)</f>
        <v>Unknown CMOS Z80 Clone</v>
      </c>
      <c r="AS218" s="1" t="s">
        <v>123</v>
      </c>
      <c r="AT218" t="str">
        <f t="shared" si="37"/>
        <v>1110</v>
      </c>
    </row>
    <row r="219" spans="1:46" ht="18.75">
      <c r="A219" s="22">
        <f t="shared" si="38"/>
        <v>3</v>
      </c>
      <c r="B219" s="23" t="s">
        <v>189</v>
      </c>
      <c r="C219" s="24" t="s">
        <v>211</v>
      </c>
      <c r="D219" s="25" t="s">
        <v>213</v>
      </c>
      <c r="E219" s="26" t="s">
        <v>12</v>
      </c>
      <c r="F219" s="26" t="s">
        <v>193</v>
      </c>
      <c r="G219" s="26"/>
      <c r="H219" s="102">
        <v>4</v>
      </c>
      <c r="I219" s="102">
        <v>4</v>
      </c>
      <c r="J219" s="102"/>
      <c r="K219" s="27"/>
      <c r="L219" s="72" t="s">
        <v>5</v>
      </c>
      <c r="M219" s="28"/>
      <c r="N219" s="32">
        <v>1</v>
      </c>
      <c r="O219" s="26">
        <v>0</v>
      </c>
      <c r="P219" s="26" t="s">
        <v>99</v>
      </c>
      <c r="Q219" s="26" t="s">
        <v>99</v>
      </c>
      <c r="R219" s="29">
        <v>1</v>
      </c>
      <c r="S219" s="29">
        <v>1</v>
      </c>
      <c r="T219" s="26">
        <v>0</v>
      </c>
      <c r="U219" s="94">
        <v>1</v>
      </c>
      <c r="V219" s="28"/>
      <c r="W219" s="22">
        <v>0</v>
      </c>
      <c r="X219" s="26">
        <v>0</v>
      </c>
      <c r="Y219" s="26">
        <v>0</v>
      </c>
      <c r="Z219" s="29">
        <v>1</v>
      </c>
      <c r="AA219" s="26">
        <v>0</v>
      </c>
      <c r="AB219" s="29">
        <v>1</v>
      </c>
      <c r="AC219" s="26">
        <v>0</v>
      </c>
      <c r="AD219" s="31">
        <v>1</v>
      </c>
      <c r="AE219" s="54" t="s">
        <v>192</v>
      </c>
      <c r="AF219" s="28" t="s">
        <v>191</v>
      </c>
      <c r="AG219" s="28" t="s">
        <v>190</v>
      </c>
      <c r="AH219" s="28"/>
      <c r="AI219" s="22"/>
      <c r="AJ219" s="26"/>
      <c r="AK219" s="26"/>
      <c r="AL219" s="26"/>
      <c r="AM219" s="26"/>
      <c r="AN219" s="26"/>
      <c r="AO219" s="26"/>
      <c r="AP219" s="38"/>
      <c r="AQ219" s="54"/>
      <c r="AR219" s="90" t="str">
        <f>VLOOKUP($AT219,Auswertung!$A$2:$B$17,2,FALSE)</f>
        <v>NEC D70008AC</v>
      </c>
      <c r="AS219" s="1" t="s">
        <v>123</v>
      </c>
      <c r="AT219" t="str">
        <f t="shared" si="37"/>
        <v>1101</v>
      </c>
    </row>
    <row r="220" spans="1:46" ht="18.75">
      <c r="A220" s="22">
        <f t="shared" si="38"/>
        <v>4</v>
      </c>
      <c r="B220" s="23" t="s">
        <v>189</v>
      </c>
      <c r="C220" s="24" t="s">
        <v>212</v>
      </c>
      <c r="D220" s="25" t="s">
        <v>15</v>
      </c>
      <c r="E220" s="26" t="s">
        <v>12</v>
      </c>
      <c r="F220" s="26" t="s">
        <v>202</v>
      </c>
      <c r="G220" s="26"/>
      <c r="H220" s="102">
        <v>2.5</v>
      </c>
      <c r="I220" s="102">
        <v>2</v>
      </c>
      <c r="J220" s="102"/>
      <c r="K220" s="27"/>
      <c r="L220" s="71" t="s">
        <v>4</v>
      </c>
      <c r="M220" s="28"/>
      <c r="N220" s="22">
        <v>0</v>
      </c>
      <c r="O220" s="26">
        <v>0</v>
      </c>
      <c r="P220" s="26" t="s">
        <v>99</v>
      </c>
      <c r="Q220" s="26" t="s">
        <v>99</v>
      </c>
      <c r="R220" s="29">
        <v>1</v>
      </c>
      <c r="S220" s="26">
        <v>0</v>
      </c>
      <c r="T220" s="26">
        <v>0</v>
      </c>
      <c r="U220" s="26">
        <v>0</v>
      </c>
      <c r="V220" s="28"/>
      <c r="W220" s="65">
        <v>1</v>
      </c>
      <c r="X220" s="29">
        <v>1</v>
      </c>
      <c r="Y220" s="29">
        <v>1</v>
      </c>
      <c r="Z220" s="29">
        <v>1</v>
      </c>
      <c r="AA220" s="29">
        <v>1</v>
      </c>
      <c r="AB220" s="29">
        <v>1</v>
      </c>
      <c r="AC220" s="26">
        <v>0</v>
      </c>
      <c r="AD220" s="31">
        <v>1</v>
      </c>
      <c r="AE220" s="54" t="s">
        <v>129</v>
      </c>
      <c r="AF220" s="28" t="s">
        <v>115</v>
      </c>
      <c r="AG220" s="28" t="s">
        <v>201</v>
      </c>
      <c r="AH220" s="28"/>
      <c r="AI220" s="22"/>
      <c r="AJ220" s="26"/>
      <c r="AK220" s="26"/>
      <c r="AL220" s="26"/>
      <c r="AM220" s="26"/>
      <c r="AN220" s="26"/>
      <c r="AO220" s="26"/>
      <c r="AP220" s="38"/>
      <c r="AQ220" s="54"/>
      <c r="AR220" s="90" t="str">
        <f>VLOOKUP($AT220,Auswertung!$A$2:$B$17,2,FALSE)</f>
        <v>NEC D780C (NEC D780C, GoldStar Z8400, possibly KR1858VM1)</v>
      </c>
      <c r="AS220" s="1" t="s">
        <v>123</v>
      </c>
      <c r="AT220" t="str">
        <f t="shared" si="37"/>
        <v>1000</v>
      </c>
    </row>
    <row r="221" spans="1:46" ht="18.75">
      <c r="A221" s="39">
        <f t="shared" si="38"/>
        <v>5</v>
      </c>
      <c r="B221" s="23" t="s">
        <v>189</v>
      </c>
      <c r="C221" s="24" t="s">
        <v>214</v>
      </c>
      <c r="D221" s="25" t="s">
        <v>15</v>
      </c>
      <c r="E221" s="26" t="s">
        <v>12</v>
      </c>
      <c r="F221" s="26" t="s">
        <v>206</v>
      </c>
      <c r="G221" s="26"/>
      <c r="H221" s="102">
        <v>4</v>
      </c>
      <c r="I221" s="102">
        <v>4</v>
      </c>
      <c r="J221" s="102">
        <v>5</v>
      </c>
      <c r="K221" s="27"/>
      <c r="L221" s="71" t="s">
        <v>4</v>
      </c>
      <c r="M221" s="28"/>
      <c r="N221" s="22">
        <v>0</v>
      </c>
      <c r="O221" s="26">
        <v>0</v>
      </c>
      <c r="P221" s="26" t="s">
        <v>99</v>
      </c>
      <c r="Q221" s="26" t="s">
        <v>99</v>
      </c>
      <c r="R221" s="29">
        <v>1</v>
      </c>
      <c r="S221" s="26">
        <v>0</v>
      </c>
      <c r="T221" s="26">
        <v>0</v>
      </c>
      <c r="U221" s="26">
        <v>0</v>
      </c>
      <c r="V221" s="28"/>
      <c r="W221" s="65">
        <v>1</v>
      </c>
      <c r="X221" s="29">
        <v>1</v>
      </c>
      <c r="Y221" s="29">
        <v>1</v>
      </c>
      <c r="Z221" s="29">
        <v>1</v>
      </c>
      <c r="AA221" s="29">
        <v>1</v>
      </c>
      <c r="AB221" s="29">
        <v>1</v>
      </c>
      <c r="AC221" s="26">
        <v>0</v>
      </c>
      <c r="AD221" s="31">
        <v>1</v>
      </c>
      <c r="AE221" s="54" t="s">
        <v>129</v>
      </c>
      <c r="AF221" s="28" t="s">
        <v>204</v>
      </c>
      <c r="AG221" s="28" t="s">
        <v>205</v>
      </c>
      <c r="AH221" s="28"/>
      <c r="AI221" s="22">
        <v>0</v>
      </c>
      <c r="AJ221" s="26">
        <v>0</v>
      </c>
      <c r="AK221" s="26">
        <v>0</v>
      </c>
      <c r="AL221" s="26">
        <v>0</v>
      </c>
      <c r="AM221" s="26">
        <v>0</v>
      </c>
      <c r="AN221" s="26">
        <v>0</v>
      </c>
      <c r="AO221" s="26">
        <v>0</v>
      </c>
      <c r="AP221" s="38">
        <v>0</v>
      </c>
      <c r="AQ221" s="54" t="s">
        <v>105</v>
      </c>
      <c r="AR221" s="90" t="str">
        <f>VLOOKUP($AT221,Auswertung!$A$2:$B$17,2,FALSE)</f>
        <v>NEC D780C (NEC D780C, GoldStar Z8400, possibly KR1858VM1)</v>
      </c>
      <c r="AS221" s="1" t="s">
        <v>123</v>
      </c>
      <c r="AT221" t="str">
        <f t="shared" si="37"/>
        <v>1000</v>
      </c>
    </row>
    <row r="222" spans="1:46" ht="18.75">
      <c r="A222" s="39">
        <f t="shared" si="38"/>
        <v>6</v>
      </c>
      <c r="B222" s="23" t="s">
        <v>189</v>
      </c>
      <c r="C222" s="24" t="s">
        <v>214</v>
      </c>
      <c r="D222" s="25" t="s">
        <v>15</v>
      </c>
      <c r="E222" s="26" t="s">
        <v>12</v>
      </c>
      <c r="F222" s="26" t="s">
        <v>210</v>
      </c>
      <c r="G222" s="26"/>
      <c r="H222" s="102">
        <v>4</v>
      </c>
      <c r="I222" s="102">
        <v>4</v>
      </c>
      <c r="J222" s="102">
        <v>10</v>
      </c>
      <c r="K222" s="27"/>
      <c r="L222" s="71" t="s">
        <v>4</v>
      </c>
      <c r="M222" s="28"/>
      <c r="N222" s="22">
        <v>0</v>
      </c>
      <c r="O222" s="26">
        <v>0</v>
      </c>
      <c r="P222" s="26" t="s">
        <v>99</v>
      </c>
      <c r="Q222" s="26" t="s">
        <v>99</v>
      </c>
      <c r="R222" s="29">
        <v>1</v>
      </c>
      <c r="S222" s="29">
        <v>1</v>
      </c>
      <c r="T222" s="29">
        <v>1</v>
      </c>
      <c r="U222" s="29">
        <v>1</v>
      </c>
      <c r="V222" s="28"/>
      <c r="W222" s="22">
        <v>0</v>
      </c>
      <c r="X222" s="29">
        <v>1</v>
      </c>
      <c r="Y222" s="26">
        <v>0</v>
      </c>
      <c r="Z222" s="29">
        <v>1</v>
      </c>
      <c r="AA222" s="26">
        <v>0</v>
      </c>
      <c r="AB222" s="26">
        <v>0</v>
      </c>
      <c r="AC222" s="26">
        <v>0</v>
      </c>
      <c r="AD222" s="129">
        <v>0</v>
      </c>
      <c r="AE222" s="54" t="s">
        <v>209</v>
      </c>
      <c r="AF222" s="28" t="s">
        <v>207</v>
      </c>
      <c r="AG222" s="28" t="s">
        <v>208</v>
      </c>
      <c r="AH222" s="28"/>
      <c r="AI222" s="22">
        <v>0</v>
      </c>
      <c r="AJ222" s="26">
        <v>0</v>
      </c>
      <c r="AK222" s="29">
        <v>1</v>
      </c>
      <c r="AL222" s="26">
        <v>0</v>
      </c>
      <c r="AM222" s="26">
        <v>0</v>
      </c>
      <c r="AN222" s="26">
        <v>0</v>
      </c>
      <c r="AO222" s="26">
        <v>0</v>
      </c>
      <c r="AP222" s="38">
        <v>0</v>
      </c>
      <c r="AQ222" s="54" t="s">
        <v>203</v>
      </c>
      <c r="AR222" s="90" t="str">
        <f>VLOOKUP($AT222,Auswertung!$A$2:$B$17,2,FALSE)</f>
        <v>NEC Z80 Clone (NMOS)</v>
      </c>
      <c r="AS222" s="1" t="s">
        <v>123</v>
      </c>
      <c r="AT222" t="str">
        <f t="shared" si="37"/>
        <v>1111</v>
      </c>
    </row>
    <row r="223" spans="1:46" ht="18.75">
      <c r="A223" s="22">
        <f>A222+1</f>
        <v>7</v>
      </c>
      <c r="B223" s="147" t="s">
        <v>189</v>
      </c>
      <c r="C223" s="148" t="s">
        <v>214</v>
      </c>
      <c r="D223" s="156"/>
      <c r="E223" s="150" t="s">
        <v>12</v>
      </c>
      <c r="F223" s="150" t="s">
        <v>293</v>
      </c>
      <c r="G223" s="150">
        <v>1983</v>
      </c>
      <c r="H223" s="102">
        <v>4</v>
      </c>
      <c r="I223" s="102">
        <v>4</v>
      </c>
      <c r="J223" s="102">
        <v>5</v>
      </c>
      <c r="K223" s="27" t="s">
        <v>302</v>
      </c>
      <c r="L223" s="71" t="s">
        <v>4</v>
      </c>
      <c r="M223" s="28"/>
      <c r="N223" s="22">
        <v>0</v>
      </c>
      <c r="O223" s="150">
        <v>0</v>
      </c>
      <c r="P223" s="150" t="s">
        <v>99</v>
      </c>
      <c r="Q223" s="150" t="s">
        <v>99</v>
      </c>
      <c r="R223" s="154">
        <v>1</v>
      </c>
      <c r="S223" s="154">
        <v>1</v>
      </c>
      <c r="T223" s="154">
        <v>1</v>
      </c>
      <c r="U223" s="154">
        <v>1</v>
      </c>
      <c r="V223" s="28"/>
      <c r="W223" s="22">
        <v>0</v>
      </c>
      <c r="X223" s="150">
        <v>0</v>
      </c>
      <c r="Y223" s="150">
        <v>0</v>
      </c>
      <c r="Z223" s="150">
        <v>0</v>
      </c>
      <c r="AA223" s="150">
        <v>0</v>
      </c>
      <c r="AB223" s="150">
        <v>0</v>
      </c>
      <c r="AC223" s="150">
        <v>0</v>
      </c>
      <c r="AD223" s="150">
        <v>0</v>
      </c>
      <c r="AE223" s="54" t="s">
        <v>105</v>
      </c>
      <c r="AF223" s="28">
        <v>4000</v>
      </c>
      <c r="AG223" s="28">
        <v>4000</v>
      </c>
      <c r="AH223" s="28"/>
      <c r="AI223" s="22">
        <v>0</v>
      </c>
      <c r="AJ223" s="150">
        <v>0</v>
      </c>
      <c r="AK223" s="150">
        <v>0</v>
      </c>
      <c r="AL223" s="150">
        <v>0</v>
      </c>
      <c r="AM223" s="150">
        <v>0</v>
      </c>
      <c r="AN223" s="150">
        <v>0</v>
      </c>
      <c r="AO223" s="150">
        <v>0</v>
      </c>
      <c r="AP223" s="152">
        <v>0</v>
      </c>
      <c r="AQ223" s="54" t="s">
        <v>105</v>
      </c>
      <c r="AR223" s="90" t="str">
        <f>VLOOKUP($AT223,Auswertung!$A$2:$B$17,2,FALSE)</f>
        <v>NEC Z80 Clone (NMOS)</v>
      </c>
      <c r="AS223" s="1" t="s">
        <v>123</v>
      </c>
      <c r="AT223" t="str">
        <f t="shared" ref="AT223" si="39">R223&amp;S223&amp;T223&amp;U223</f>
        <v>1111</v>
      </c>
    </row>
    <row r="224" spans="1:46" ht="18.75">
      <c r="A224" s="22">
        <f>A223+1</f>
        <v>8</v>
      </c>
      <c r="B224" s="147" t="s">
        <v>189</v>
      </c>
      <c r="C224" s="148" t="s">
        <v>294</v>
      </c>
      <c r="D224" s="156"/>
      <c r="E224" s="150" t="s">
        <v>12</v>
      </c>
      <c r="F224" s="150" t="s">
        <v>295</v>
      </c>
      <c r="G224" s="150">
        <v>1984</v>
      </c>
      <c r="H224" s="102">
        <v>6</v>
      </c>
      <c r="I224" s="102">
        <v>5</v>
      </c>
      <c r="J224" s="102">
        <v>5</v>
      </c>
      <c r="K224" s="27" t="s">
        <v>329</v>
      </c>
      <c r="L224" s="71" t="s">
        <v>4</v>
      </c>
      <c r="M224" s="28"/>
      <c r="N224" s="22">
        <v>0</v>
      </c>
      <c r="O224" s="150">
        <v>0</v>
      </c>
      <c r="P224" s="150" t="s">
        <v>99</v>
      </c>
      <c r="Q224" s="150" t="s">
        <v>99</v>
      </c>
      <c r="R224" s="154">
        <v>1</v>
      </c>
      <c r="S224" s="154">
        <v>1</v>
      </c>
      <c r="T224" s="154">
        <v>1</v>
      </c>
      <c r="U224" s="154">
        <v>1</v>
      </c>
      <c r="V224" s="28"/>
      <c r="W224" s="22">
        <v>0</v>
      </c>
      <c r="X224" s="150">
        <v>0</v>
      </c>
      <c r="Y224" s="150">
        <v>0</v>
      </c>
      <c r="Z224" s="150">
        <v>0</v>
      </c>
      <c r="AA224" s="150">
        <v>0</v>
      </c>
      <c r="AB224" s="150">
        <v>0</v>
      </c>
      <c r="AC224" s="150">
        <v>0</v>
      </c>
      <c r="AD224" s="150">
        <v>0</v>
      </c>
      <c r="AE224" s="54" t="s">
        <v>105</v>
      </c>
      <c r="AF224" s="28">
        <v>4000</v>
      </c>
      <c r="AG224" s="28">
        <v>4000</v>
      </c>
      <c r="AH224" s="28"/>
      <c r="AI224" s="22">
        <v>0</v>
      </c>
      <c r="AJ224" s="150">
        <v>0</v>
      </c>
      <c r="AK224" s="150">
        <v>0</v>
      </c>
      <c r="AL224" s="150">
        <v>0</v>
      </c>
      <c r="AM224" s="150">
        <v>0</v>
      </c>
      <c r="AN224" s="150">
        <v>0</v>
      </c>
      <c r="AO224" s="150">
        <v>0</v>
      </c>
      <c r="AP224" s="152">
        <v>0</v>
      </c>
      <c r="AQ224" s="54" t="s">
        <v>105</v>
      </c>
      <c r="AR224" s="90" t="str">
        <f>VLOOKUP($AT224,Auswertung!$A$2:$B$17,2,FALSE)</f>
        <v>NEC Z80 Clone (NMOS)</v>
      </c>
      <c r="AS224" s="1" t="s">
        <v>123</v>
      </c>
      <c r="AT224" t="str">
        <f t="shared" si="37"/>
        <v>1111</v>
      </c>
    </row>
    <row r="225" spans="1:46" ht="18.75">
      <c r="AS225" s="1" t="s">
        <v>123</v>
      </c>
    </row>
    <row r="226" spans="1:46" ht="19.5" thickBot="1">
      <c r="AS226" s="1" t="s">
        <v>123</v>
      </c>
    </row>
    <row r="227" spans="1:46" ht="19.5" thickBot="1">
      <c r="A227" s="40"/>
      <c r="B227" s="167" t="s">
        <v>236</v>
      </c>
      <c r="C227" s="167"/>
      <c r="D227" s="41"/>
      <c r="E227" s="42"/>
      <c r="F227" s="42"/>
      <c r="G227" s="42"/>
      <c r="H227" s="138" t="s">
        <v>288</v>
      </c>
      <c r="I227" s="42"/>
      <c r="J227" s="42"/>
      <c r="K227" s="42"/>
      <c r="L227" s="42"/>
      <c r="M227" s="46"/>
      <c r="N227" s="47" t="s">
        <v>97</v>
      </c>
      <c r="O227" s="48" t="s">
        <v>98</v>
      </c>
      <c r="P227" s="48" t="s">
        <v>99</v>
      </c>
      <c r="Q227" s="48" t="s">
        <v>99</v>
      </c>
      <c r="R227" s="48" t="s">
        <v>101</v>
      </c>
      <c r="S227" s="48" t="s">
        <v>101</v>
      </c>
      <c r="T227" s="48" t="s">
        <v>101</v>
      </c>
      <c r="U227" s="49" t="s">
        <v>101</v>
      </c>
      <c r="V227" s="50"/>
      <c r="W227" s="168" t="s">
        <v>102</v>
      </c>
      <c r="X227" s="169"/>
      <c r="Y227" s="169"/>
      <c r="Z227" s="169"/>
      <c r="AA227" s="169"/>
      <c r="AB227" s="169"/>
      <c r="AC227" s="169"/>
      <c r="AD227" s="169"/>
      <c r="AE227" s="55"/>
      <c r="AF227" s="86" t="s">
        <v>121</v>
      </c>
      <c r="AG227" s="86" t="s">
        <v>120</v>
      </c>
      <c r="AH227" s="57"/>
      <c r="AI227" s="170" t="s">
        <v>107</v>
      </c>
      <c r="AJ227" s="171"/>
      <c r="AK227" s="171"/>
      <c r="AL227" s="171"/>
      <c r="AM227" s="171"/>
      <c r="AN227" s="171"/>
      <c r="AO227" s="171"/>
      <c r="AP227" s="171"/>
      <c r="AQ227" s="58"/>
      <c r="AR227" s="87" t="s">
        <v>122</v>
      </c>
      <c r="AS227" s="1" t="s">
        <v>123</v>
      </c>
      <c r="AT227" t="str">
        <f t="shared" ref="AT227:AT228" si="40">R227&amp;S227&amp;T227&amp;U227</f>
        <v>tttt</v>
      </c>
    </row>
    <row r="228" spans="1:46" ht="19.5" thickBot="1">
      <c r="A228" s="2"/>
      <c r="B228" s="3"/>
      <c r="C228" s="4"/>
      <c r="D228" s="4"/>
      <c r="E228" s="5"/>
      <c r="F228" s="5"/>
      <c r="G228" s="5"/>
      <c r="H228" s="5" t="s">
        <v>287</v>
      </c>
      <c r="I228" s="5" t="s">
        <v>286</v>
      </c>
      <c r="J228" s="5" t="s">
        <v>285</v>
      </c>
      <c r="K228" s="5"/>
      <c r="L228" s="5"/>
      <c r="M228" s="11" t="s">
        <v>100</v>
      </c>
      <c r="N228" s="8">
        <v>7</v>
      </c>
      <c r="O228" s="8">
        <v>6</v>
      </c>
      <c r="P228" s="8">
        <v>5</v>
      </c>
      <c r="Q228" s="8">
        <v>4</v>
      </c>
      <c r="R228" s="8">
        <v>3</v>
      </c>
      <c r="S228" s="8">
        <v>2</v>
      </c>
      <c r="T228" s="8">
        <v>1</v>
      </c>
      <c r="U228" s="9">
        <v>0</v>
      </c>
      <c r="V228" s="12" t="s">
        <v>100</v>
      </c>
      <c r="W228" s="13">
        <v>7</v>
      </c>
      <c r="X228" s="13">
        <v>6</v>
      </c>
      <c r="Y228" s="13">
        <v>5</v>
      </c>
      <c r="Z228" s="13">
        <v>4</v>
      </c>
      <c r="AA228" s="13">
        <v>3</v>
      </c>
      <c r="AB228" s="13">
        <v>2</v>
      </c>
      <c r="AC228" s="13">
        <v>1</v>
      </c>
      <c r="AD228" s="35">
        <v>0</v>
      </c>
      <c r="AE228" s="52" t="s">
        <v>103</v>
      </c>
      <c r="AF228" s="86" t="s">
        <v>103</v>
      </c>
      <c r="AG228" s="86" t="s">
        <v>103</v>
      </c>
      <c r="AH228" s="59" t="s">
        <v>100</v>
      </c>
      <c r="AI228" s="60">
        <v>7</v>
      </c>
      <c r="AJ228" s="60">
        <v>6</v>
      </c>
      <c r="AK228" s="60">
        <v>5</v>
      </c>
      <c r="AL228" s="60">
        <v>4</v>
      </c>
      <c r="AM228" s="60">
        <v>3</v>
      </c>
      <c r="AN228" s="60">
        <v>2</v>
      </c>
      <c r="AO228" s="60">
        <v>1</v>
      </c>
      <c r="AP228" s="61">
        <v>0</v>
      </c>
      <c r="AQ228" s="62" t="s">
        <v>103</v>
      </c>
      <c r="AR228" s="88"/>
      <c r="AS228" s="1" t="s">
        <v>123</v>
      </c>
      <c r="AT228" t="str">
        <f t="shared" si="40"/>
        <v>3210</v>
      </c>
    </row>
    <row r="229" spans="1:46" ht="18.75">
      <c r="A229" s="117">
        <v>1</v>
      </c>
      <c r="B229" s="77" t="s">
        <v>113</v>
      </c>
      <c r="C229" s="81" t="s">
        <v>20</v>
      </c>
      <c r="D229" s="79" t="s">
        <v>1</v>
      </c>
      <c r="E229" s="26" t="s">
        <v>37</v>
      </c>
      <c r="F229" s="26" t="s">
        <v>38</v>
      </c>
      <c r="G229" s="26">
        <v>1995</v>
      </c>
      <c r="H229" s="102">
        <v>4</v>
      </c>
      <c r="I229" s="102">
        <v>4</v>
      </c>
      <c r="J229" s="102">
        <v>20</v>
      </c>
      <c r="K229" s="27"/>
      <c r="L229" s="72" t="s">
        <v>5</v>
      </c>
      <c r="M229" s="28"/>
      <c r="N229" s="140">
        <v>1</v>
      </c>
      <c r="O229" s="18">
        <v>0</v>
      </c>
      <c r="P229" s="18" t="s">
        <v>99</v>
      </c>
      <c r="Q229" s="18" t="s">
        <v>99</v>
      </c>
      <c r="R229" s="20">
        <v>1</v>
      </c>
      <c r="S229" s="20">
        <v>1</v>
      </c>
      <c r="T229" s="20">
        <v>1</v>
      </c>
      <c r="U229" s="44">
        <v>0</v>
      </c>
      <c r="V229" s="28"/>
      <c r="W229" s="22">
        <v>0</v>
      </c>
      <c r="X229" s="29">
        <v>1</v>
      </c>
      <c r="Y229" s="29">
        <v>1</v>
      </c>
      <c r="Z229" s="29">
        <v>1</v>
      </c>
      <c r="AA229" s="29">
        <v>1</v>
      </c>
      <c r="AB229" s="29">
        <v>1</v>
      </c>
      <c r="AC229" s="29">
        <v>1</v>
      </c>
      <c r="AD229" s="29">
        <v>1</v>
      </c>
      <c r="AE229" s="54" t="s">
        <v>229</v>
      </c>
      <c r="AF229" s="28" t="s">
        <v>230</v>
      </c>
      <c r="AG229" s="28" t="s">
        <v>115</v>
      </c>
      <c r="AH229" s="28"/>
      <c r="AI229" s="22">
        <v>0</v>
      </c>
      <c r="AJ229" s="26">
        <v>0</v>
      </c>
      <c r="AK229" s="26">
        <v>0</v>
      </c>
      <c r="AL229" s="26">
        <v>0</v>
      </c>
      <c r="AM229" s="26">
        <v>0</v>
      </c>
      <c r="AN229" s="26">
        <v>0</v>
      </c>
      <c r="AO229" s="26">
        <v>0</v>
      </c>
      <c r="AP229" s="38">
        <v>0</v>
      </c>
      <c r="AQ229" s="54" t="s">
        <v>105</v>
      </c>
      <c r="AR229" s="90" t="str">
        <f>VLOOKUP($AT229,Auswertung!$A$2:$B$17,2,FALSE)</f>
        <v>Unknown CMOS Z80 Clone</v>
      </c>
      <c r="AS229" s="1" t="s">
        <v>123</v>
      </c>
      <c r="AT229" t="str">
        <f t="shared" ref="AT229:AT233" si="41">R229&amp;S229&amp;T229&amp;U229</f>
        <v>1110</v>
      </c>
    </row>
    <row r="230" spans="1:46" ht="18.75">
      <c r="A230" s="117">
        <f>A229+1</f>
        <v>2</v>
      </c>
      <c r="B230" s="77" t="s">
        <v>113</v>
      </c>
      <c r="C230" s="81" t="s">
        <v>20</v>
      </c>
      <c r="D230" s="79" t="s">
        <v>1</v>
      </c>
      <c r="E230" s="26" t="s">
        <v>37</v>
      </c>
      <c r="F230" s="26" t="s">
        <v>38</v>
      </c>
      <c r="G230" s="26">
        <v>1995</v>
      </c>
      <c r="H230" s="102">
        <v>4</v>
      </c>
      <c r="I230" s="102">
        <v>4</v>
      </c>
      <c r="J230" s="102">
        <v>20</v>
      </c>
      <c r="K230" s="27"/>
      <c r="L230" s="72" t="s">
        <v>5</v>
      </c>
      <c r="M230" s="28"/>
      <c r="N230" s="32">
        <v>1</v>
      </c>
      <c r="O230" s="26">
        <v>0</v>
      </c>
      <c r="P230" s="26" t="s">
        <v>99</v>
      </c>
      <c r="Q230" s="26" t="s">
        <v>99</v>
      </c>
      <c r="R230" s="29">
        <v>1</v>
      </c>
      <c r="S230" s="29">
        <v>1</v>
      </c>
      <c r="T230" s="29">
        <v>1</v>
      </c>
      <c r="U230" s="27">
        <v>0</v>
      </c>
      <c r="V230" s="28"/>
      <c r="W230" s="22">
        <v>0</v>
      </c>
      <c r="X230" s="29">
        <v>1</v>
      </c>
      <c r="Y230" s="29">
        <v>1</v>
      </c>
      <c r="Z230" s="29">
        <v>1</v>
      </c>
      <c r="AA230" s="29">
        <v>1</v>
      </c>
      <c r="AB230" s="29">
        <v>1</v>
      </c>
      <c r="AC230" s="29">
        <v>1</v>
      </c>
      <c r="AD230" s="29">
        <v>1</v>
      </c>
      <c r="AE230" s="54" t="s">
        <v>229</v>
      </c>
      <c r="AF230" s="28" t="s">
        <v>231</v>
      </c>
      <c r="AG230" s="28" t="s">
        <v>115</v>
      </c>
      <c r="AH230" s="28"/>
      <c r="AI230" s="22">
        <v>0</v>
      </c>
      <c r="AJ230" s="26">
        <v>0</v>
      </c>
      <c r="AK230" s="29">
        <v>1</v>
      </c>
      <c r="AL230" s="26">
        <v>0</v>
      </c>
      <c r="AM230" s="29">
        <v>1</v>
      </c>
      <c r="AN230" s="26">
        <v>0</v>
      </c>
      <c r="AO230" s="26">
        <v>0</v>
      </c>
      <c r="AP230" s="38">
        <v>0</v>
      </c>
      <c r="AQ230" s="54" t="s">
        <v>108</v>
      </c>
      <c r="AR230" s="90" t="str">
        <f>VLOOKUP($AT230,Auswertung!$A$2:$B$17,2,FALSE)</f>
        <v>Unknown CMOS Z80 Clone</v>
      </c>
      <c r="AS230" s="1" t="s">
        <v>123</v>
      </c>
      <c r="AT230" t="str">
        <f t="shared" si="41"/>
        <v>1110</v>
      </c>
    </row>
    <row r="231" spans="1:46" ht="18.75">
      <c r="A231" s="117">
        <f t="shared" ref="A231:A249" si="42">A230+1</f>
        <v>3</v>
      </c>
      <c r="B231" s="77" t="s">
        <v>113</v>
      </c>
      <c r="C231" s="81" t="s">
        <v>20</v>
      </c>
      <c r="D231" s="79" t="s">
        <v>1</v>
      </c>
      <c r="E231" s="26" t="s">
        <v>37</v>
      </c>
      <c r="F231" s="26" t="s">
        <v>38</v>
      </c>
      <c r="G231" s="26">
        <v>1995</v>
      </c>
      <c r="H231" s="102">
        <v>4</v>
      </c>
      <c r="I231" s="102">
        <v>4</v>
      </c>
      <c r="J231" s="102">
        <v>20</v>
      </c>
      <c r="K231" s="27"/>
      <c r="L231" s="72" t="s">
        <v>5</v>
      </c>
      <c r="M231" s="28"/>
      <c r="N231" s="32">
        <v>1</v>
      </c>
      <c r="O231" s="26">
        <v>0</v>
      </c>
      <c r="P231" s="26" t="s">
        <v>99</v>
      </c>
      <c r="Q231" s="26" t="s">
        <v>99</v>
      </c>
      <c r="R231" s="29">
        <v>1</v>
      </c>
      <c r="S231" s="29">
        <v>1</v>
      </c>
      <c r="T231" s="29">
        <v>1</v>
      </c>
      <c r="U231" s="27">
        <v>0</v>
      </c>
      <c r="V231" s="28"/>
      <c r="W231" s="22">
        <v>0</v>
      </c>
      <c r="X231" s="29">
        <v>1</v>
      </c>
      <c r="Y231" s="29">
        <v>1</v>
      </c>
      <c r="Z231" s="29">
        <v>1</v>
      </c>
      <c r="AA231" s="29">
        <v>1</v>
      </c>
      <c r="AB231" s="29">
        <v>1</v>
      </c>
      <c r="AC231" s="29">
        <v>1</v>
      </c>
      <c r="AD231" s="29">
        <v>1</v>
      </c>
      <c r="AE231" s="54" t="s">
        <v>229</v>
      </c>
      <c r="AF231" s="28" t="s">
        <v>232</v>
      </c>
      <c r="AG231" s="28" t="s">
        <v>115</v>
      </c>
      <c r="AH231" s="28"/>
      <c r="AI231" s="22">
        <v>0</v>
      </c>
      <c r="AJ231" s="26">
        <v>0</v>
      </c>
      <c r="AK231" s="29">
        <v>1</v>
      </c>
      <c r="AL231" s="26">
        <v>0</v>
      </c>
      <c r="AM231" s="29">
        <v>1</v>
      </c>
      <c r="AN231" s="26">
        <v>0</v>
      </c>
      <c r="AO231" s="26">
        <v>0</v>
      </c>
      <c r="AP231" s="38">
        <v>0</v>
      </c>
      <c r="AQ231" s="54" t="s">
        <v>108</v>
      </c>
      <c r="AR231" s="90" t="str">
        <f>VLOOKUP($AT231,Auswertung!$A$2:$B$17,2,FALSE)</f>
        <v>Unknown CMOS Z80 Clone</v>
      </c>
      <c r="AS231" s="1" t="s">
        <v>123</v>
      </c>
      <c r="AT231" t="str">
        <f t="shared" si="41"/>
        <v>1110</v>
      </c>
    </row>
    <row r="232" spans="1:46" ht="18.75">
      <c r="A232" s="117">
        <f t="shared" si="42"/>
        <v>4</v>
      </c>
      <c r="B232" s="77" t="s">
        <v>113</v>
      </c>
      <c r="C232" s="81" t="s">
        <v>70</v>
      </c>
      <c r="D232" s="79" t="s">
        <v>47</v>
      </c>
      <c r="E232" s="26" t="s">
        <v>37</v>
      </c>
      <c r="F232" s="26" t="s">
        <v>72</v>
      </c>
      <c r="G232" s="26">
        <v>1993</v>
      </c>
      <c r="H232" s="102">
        <v>8</v>
      </c>
      <c r="I232" s="102">
        <v>8</v>
      </c>
      <c r="J232" s="102">
        <v>20</v>
      </c>
      <c r="K232" s="27"/>
      <c r="L232" s="72" t="s">
        <v>5</v>
      </c>
      <c r="M232" s="28"/>
      <c r="N232" s="32">
        <v>1</v>
      </c>
      <c r="O232" s="26">
        <v>0</v>
      </c>
      <c r="P232" s="26" t="s">
        <v>99</v>
      </c>
      <c r="Q232" s="26" t="s">
        <v>99</v>
      </c>
      <c r="R232" s="29">
        <v>1</v>
      </c>
      <c r="S232" s="29">
        <v>1</v>
      </c>
      <c r="T232" s="27">
        <v>0</v>
      </c>
      <c r="U232" s="27">
        <v>0</v>
      </c>
      <c r="V232" s="28"/>
      <c r="W232" s="22">
        <v>0</v>
      </c>
      <c r="X232" s="22">
        <v>0</v>
      </c>
      <c r="Y232" s="29">
        <v>1</v>
      </c>
      <c r="Z232" s="29">
        <v>1</v>
      </c>
      <c r="AA232" s="29">
        <v>1</v>
      </c>
      <c r="AB232" s="29">
        <v>1</v>
      </c>
      <c r="AC232" s="29">
        <v>1</v>
      </c>
      <c r="AD232" s="29">
        <v>1</v>
      </c>
      <c r="AE232" s="54" t="s">
        <v>110</v>
      </c>
      <c r="AF232" s="28">
        <v>8000</v>
      </c>
      <c r="AG232" s="28" t="s">
        <v>115</v>
      </c>
      <c r="AH232" s="28"/>
      <c r="AI232" s="22">
        <v>0</v>
      </c>
      <c r="AJ232" s="26">
        <v>0</v>
      </c>
      <c r="AK232" s="29">
        <v>1</v>
      </c>
      <c r="AL232" s="26">
        <v>0</v>
      </c>
      <c r="AM232" s="29">
        <v>1</v>
      </c>
      <c r="AN232" s="26">
        <v>0</v>
      </c>
      <c r="AO232" s="26">
        <v>0</v>
      </c>
      <c r="AP232" s="38">
        <v>0</v>
      </c>
      <c r="AQ232" s="54" t="s">
        <v>108</v>
      </c>
      <c r="AR232" s="90" t="str">
        <f>VLOOKUP($AT232,Auswertung!$A$2:$B$17,2,FALSE)</f>
        <v>Toshiba Z80 (Toshiba TMPZ84C00AP, ST Z84C00AB)</v>
      </c>
      <c r="AS232" s="1" t="s">
        <v>123</v>
      </c>
      <c r="AT232" t="str">
        <f t="shared" si="41"/>
        <v>1100</v>
      </c>
    </row>
    <row r="233" spans="1:46" ht="18.75">
      <c r="A233" s="117">
        <f t="shared" si="42"/>
        <v>5</v>
      </c>
      <c r="B233" s="84" t="s">
        <v>168</v>
      </c>
      <c r="C233" s="81" t="s">
        <v>234</v>
      </c>
      <c r="D233" s="79" t="s">
        <v>3</v>
      </c>
      <c r="E233" s="26"/>
      <c r="F233" s="79" t="s">
        <v>235</v>
      </c>
      <c r="G233" s="26"/>
      <c r="H233" s="102">
        <v>6</v>
      </c>
      <c r="I233" s="102">
        <v>5</v>
      </c>
      <c r="J233" s="102">
        <v>20</v>
      </c>
      <c r="K233" s="27"/>
      <c r="L233" s="72" t="s">
        <v>5</v>
      </c>
      <c r="M233" s="28"/>
      <c r="N233" s="32">
        <v>1</v>
      </c>
      <c r="O233" s="26">
        <v>0</v>
      </c>
      <c r="P233" s="26" t="s">
        <v>99</v>
      </c>
      <c r="Q233" s="26" t="s">
        <v>99</v>
      </c>
      <c r="R233" s="29">
        <v>1</v>
      </c>
      <c r="S233" s="26">
        <v>0</v>
      </c>
      <c r="T233" s="29">
        <v>1</v>
      </c>
      <c r="U233" s="31">
        <v>1</v>
      </c>
      <c r="V233" s="28"/>
      <c r="W233" s="65">
        <v>1</v>
      </c>
      <c r="X233" s="29">
        <v>1</v>
      </c>
      <c r="Y233" s="29">
        <v>1</v>
      </c>
      <c r="Z233" s="29">
        <v>1</v>
      </c>
      <c r="AA233" s="29">
        <v>1</v>
      </c>
      <c r="AB233" s="29">
        <v>1</v>
      </c>
      <c r="AC233" s="29">
        <v>1</v>
      </c>
      <c r="AD233" s="31">
        <v>1</v>
      </c>
      <c r="AE233" s="54" t="s">
        <v>106</v>
      </c>
      <c r="AF233" s="28" t="s">
        <v>115</v>
      </c>
      <c r="AG233" s="28" t="s">
        <v>115</v>
      </c>
      <c r="AH233" s="28"/>
      <c r="AI233" s="22">
        <v>0</v>
      </c>
      <c r="AJ233" s="26">
        <v>0</v>
      </c>
      <c r="AK233" s="29">
        <v>1</v>
      </c>
      <c r="AL233" s="26">
        <v>0</v>
      </c>
      <c r="AM233" s="29">
        <v>1</v>
      </c>
      <c r="AN233" s="26">
        <v>0</v>
      </c>
      <c r="AO233" s="26">
        <v>0</v>
      </c>
      <c r="AP233" s="38">
        <v>0</v>
      </c>
      <c r="AQ233" s="54" t="s">
        <v>108</v>
      </c>
      <c r="AR233" s="90" t="str">
        <f>VLOOKUP($AT233,Auswertung!$A$2:$B$17,2,FALSE)</f>
        <v>CMOS Z80 (Zilog Z84C00)</v>
      </c>
      <c r="AS233" s="1" t="s">
        <v>123</v>
      </c>
      <c r="AT233" t="str">
        <f t="shared" si="41"/>
        <v>1011</v>
      </c>
    </row>
    <row r="234" spans="1:46" ht="18.75">
      <c r="A234" s="117">
        <f t="shared" si="42"/>
        <v>6</v>
      </c>
      <c r="B234" s="84" t="s">
        <v>168</v>
      </c>
      <c r="C234" s="81" t="s">
        <v>234</v>
      </c>
      <c r="D234" s="79" t="s">
        <v>3</v>
      </c>
      <c r="E234" s="26"/>
      <c r="F234" s="79" t="s">
        <v>235</v>
      </c>
      <c r="G234" s="26"/>
      <c r="H234" s="102">
        <v>6</v>
      </c>
      <c r="I234" s="102">
        <v>5</v>
      </c>
      <c r="J234" s="102">
        <v>8</v>
      </c>
      <c r="K234" s="27"/>
      <c r="L234" s="72" t="s">
        <v>5</v>
      </c>
      <c r="M234" s="28"/>
      <c r="N234" s="32">
        <v>1</v>
      </c>
      <c r="O234" s="26">
        <v>0</v>
      </c>
      <c r="P234" s="26" t="s">
        <v>99</v>
      </c>
      <c r="Q234" s="26" t="s">
        <v>99</v>
      </c>
      <c r="R234" s="29">
        <v>1</v>
      </c>
      <c r="S234" s="26">
        <v>0</v>
      </c>
      <c r="T234" s="29">
        <v>1</v>
      </c>
      <c r="U234" s="31">
        <v>1</v>
      </c>
      <c r="V234" s="28"/>
      <c r="W234" s="65">
        <v>1</v>
      </c>
      <c r="X234" s="29">
        <v>1</v>
      </c>
      <c r="Y234" s="29">
        <v>1</v>
      </c>
      <c r="Z234" s="29">
        <v>1</v>
      </c>
      <c r="AA234" s="29">
        <v>1</v>
      </c>
      <c r="AB234" s="29">
        <v>1</v>
      </c>
      <c r="AC234" s="29">
        <v>1</v>
      </c>
      <c r="AD234" s="31">
        <v>1</v>
      </c>
      <c r="AE234" s="54" t="s">
        <v>106</v>
      </c>
      <c r="AF234" s="28" t="s">
        <v>115</v>
      </c>
      <c r="AG234" s="28" t="s">
        <v>115</v>
      </c>
      <c r="AH234" s="28"/>
      <c r="AI234" s="22">
        <v>0</v>
      </c>
      <c r="AJ234" s="26">
        <v>0</v>
      </c>
      <c r="AK234" s="29">
        <v>1</v>
      </c>
      <c r="AL234" s="26">
        <v>0</v>
      </c>
      <c r="AM234" s="29">
        <v>1</v>
      </c>
      <c r="AN234" s="26">
        <v>0</v>
      </c>
      <c r="AO234" s="26">
        <v>0</v>
      </c>
      <c r="AP234" s="38">
        <v>0</v>
      </c>
      <c r="AQ234" s="54" t="s">
        <v>108</v>
      </c>
      <c r="AR234" s="90" t="str">
        <f>VLOOKUP($AT234,Auswertung!$A$2:$B$17,2,FALSE)</f>
        <v>CMOS Z80 (Zilog Z84C00)</v>
      </c>
      <c r="AS234" s="1" t="s">
        <v>123</v>
      </c>
      <c r="AT234" t="str">
        <f t="shared" ref="AT234:AT235" si="43">R234&amp;S234&amp;T234&amp;U234</f>
        <v>1011</v>
      </c>
    </row>
    <row r="235" spans="1:46" ht="18.75">
      <c r="A235" s="117">
        <f t="shared" si="42"/>
        <v>7</v>
      </c>
      <c r="B235" s="84" t="s">
        <v>168</v>
      </c>
      <c r="C235" s="81" t="s">
        <v>238</v>
      </c>
      <c r="D235" s="79" t="s">
        <v>3</v>
      </c>
      <c r="E235" s="26"/>
      <c r="F235" s="79" t="s">
        <v>239</v>
      </c>
      <c r="G235" s="26"/>
      <c r="H235" s="102">
        <v>20</v>
      </c>
      <c r="I235" s="102">
        <v>20</v>
      </c>
      <c r="J235" s="102">
        <v>10</v>
      </c>
      <c r="K235" s="27"/>
      <c r="L235" s="71" t="s">
        <v>4</v>
      </c>
      <c r="M235" s="28"/>
      <c r="N235" s="22">
        <v>0</v>
      </c>
      <c r="O235" s="93">
        <v>1</v>
      </c>
      <c r="P235" s="26" t="s">
        <v>99</v>
      </c>
      <c r="Q235" s="26" t="s">
        <v>99</v>
      </c>
      <c r="R235" s="26">
        <v>0</v>
      </c>
      <c r="S235" s="29">
        <v>1</v>
      </c>
      <c r="T235" s="26">
        <v>0</v>
      </c>
      <c r="U235" s="27">
        <v>0</v>
      </c>
      <c r="V235" s="28"/>
      <c r="W235" s="65">
        <v>1</v>
      </c>
      <c r="X235" s="29">
        <v>1</v>
      </c>
      <c r="Y235" s="29">
        <v>1</v>
      </c>
      <c r="Z235" s="29">
        <v>1</v>
      </c>
      <c r="AA235" s="29">
        <v>1</v>
      </c>
      <c r="AB235" s="29">
        <v>1</v>
      </c>
      <c r="AC235" s="29">
        <v>1</v>
      </c>
      <c r="AD235" s="31">
        <v>1</v>
      </c>
      <c r="AE235" s="54" t="s">
        <v>106</v>
      </c>
      <c r="AF235" s="28" t="s">
        <v>115</v>
      </c>
      <c r="AG235" s="28" t="s">
        <v>115</v>
      </c>
      <c r="AH235" s="28"/>
      <c r="AI235" s="22">
        <v>0</v>
      </c>
      <c r="AJ235" s="26">
        <v>0</v>
      </c>
      <c r="AK235" s="29">
        <v>1</v>
      </c>
      <c r="AL235" s="26">
        <v>0</v>
      </c>
      <c r="AM235" s="29">
        <v>1</v>
      </c>
      <c r="AN235" s="26">
        <v>0</v>
      </c>
      <c r="AO235" s="26">
        <v>0</v>
      </c>
      <c r="AP235" s="38">
        <v>0</v>
      </c>
      <c r="AQ235" s="54" t="s">
        <v>108</v>
      </c>
      <c r="AR235" s="90" t="str">
        <f>VLOOKUP($AT235,Auswertung!$A$2:$B$17,2,FALSE)</f>
        <v>U880 (newer; MME U880, Thesys Z80, Microelectronica MMN 80CPU)</v>
      </c>
      <c r="AS235" s="1" t="s">
        <v>123</v>
      </c>
      <c r="AT235" t="str">
        <f t="shared" si="43"/>
        <v>0100</v>
      </c>
    </row>
    <row r="236" spans="1:46" ht="18.75">
      <c r="A236" s="117">
        <f t="shared" si="42"/>
        <v>8</v>
      </c>
      <c r="B236" s="84" t="s">
        <v>168</v>
      </c>
      <c r="C236" s="81" t="s">
        <v>265</v>
      </c>
      <c r="D236" s="79" t="s">
        <v>3</v>
      </c>
      <c r="E236" s="26"/>
      <c r="F236" s="79"/>
      <c r="G236" s="26"/>
      <c r="H236" s="102">
        <v>2.5</v>
      </c>
      <c r="I236" s="102">
        <v>2</v>
      </c>
      <c r="J236" s="102"/>
      <c r="K236" s="27"/>
      <c r="L236" s="71" t="s">
        <v>4</v>
      </c>
      <c r="M236" s="28"/>
      <c r="N236" s="22">
        <v>0</v>
      </c>
      <c r="O236" s="26">
        <v>0</v>
      </c>
      <c r="P236" s="26" t="s">
        <v>99</v>
      </c>
      <c r="Q236" s="26" t="s">
        <v>99</v>
      </c>
      <c r="R236" s="29">
        <v>1</v>
      </c>
      <c r="S236" s="26">
        <v>0</v>
      </c>
      <c r="T236" s="26">
        <v>0</v>
      </c>
      <c r="U236" s="26">
        <v>0</v>
      </c>
      <c r="V236" s="28"/>
      <c r="W236" s="65">
        <v>1</v>
      </c>
      <c r="X236" s="29">
        <v>1</v>
      </c>
      <c r="Y236" s="29">
        <v>1</v>
      </c>
      <c r="Z236" s="29">
        <v>1</v>
      </c>
      <c r="AA236" s="29">
        <v>1</v>
      </c>
      <c r="AB236" s="29">
        <v>1</v>
      </c>
      <c r="AC236" s="26">
        <v>0</v>
      </c>
      <c r="AD236" s="31">
        <v>1</v>
      </c>
      <c r="AE236" s="54" t="s">
        <v>129</v>
      </c>
      <c r="AF236" s="28" t="s">
        <v>266</v>
      </c>
      <c r="AG236" s="28" t="s">
        <v>267</v>
      </c>
      <c r="AH236" s="28"/>
      <c r="AI236" s="22">
        <v>0</v>
      </c>
      <c r="AJ236" s="26">
        <v>0</v>
      </c>
      <c r="AK236" s="26">
        <v>0</v>
      </c>
      <c r="AL236" s="26">
        <v>0</v>
      </c>
      <c r="AM236" s="26">
        <v>0</v>
      </c>
      <c r="AN236" s="26">
        <v>0</v>
      </c>
      <c r="AO236" s="26">
        <v>0</v>
      </c>
      <c r="AP236" s="38">
        <v>0</v>
      </c>
      <c r="AQ236" s="54" t="s">
        <v>105</v>
      </c>
      <c r="AR236" s="90" t="str">
        <f>VLOOKUP($AT236,Auswertung!$A$2:$B$17,2,FALSE)</f>
        <v>NEC D780C (NEC D780C, GoldStar Z8400, possibly KR1858VM1)</v>
      </c>
      <c r="AS236" s="1" t="s">
        <v>123</v>
      </c>
      <c r="AT236" t="str">
        <f>R236&amp;S236&amp;T236&amp;U236</f>
        <v>1000</v>
      </c>
    </row>
    <row r="237" spans="1:46" ht="18.75">
      <c r="A237" s="117">
        <f t="shared" si="42"/>
        <v>9</v>
      </c>
      <c r="B237" s="157" t="s">
        <v>48</v>
      </c>
      <c r="C237" s="148" t="s">
        <v>24</v>
      </c>
      <c r="D237" s="149" t="s">
        <v>8</v>
      </c>
      <c r="E237" s="150"/>
      <c r="F237" s="150">
        <v>28741</v>
      </c>
      <c r="G237" s="150">
        <v>1987</v>
      </c>
      <c r="H237" s="102">
        <v>4</v>
      </c>
      <c r="I237" s="102">
        <v>4</v>
      </c>
      <c r="J237" s="102">
        <v>10</v>
      </c>
      <c r="K237" s="27" t="s">
        <v>303</v>
      </c>
      <c r="L237" s="71" t="s">
        <v>4</v>
      </c>
      <c r="M237" s="28"/>
      <c r="N237" s="22">
        <v>0</v>
      </c>
      <c r="O237" s="150">
        <v>0</v>
      </c>
      <c r="P237" s="150" t="s">
        <v>99</v>
      </c>
      <c r="Q237" s="150" t="s">
        <v>99</v>
      </c>
      <c r="R237" s="154">
        <v>1</v>
      </c>
      <c r="S237" s="154">
        <v>1</v>
      </c>
      <c r="T237" s="154">
        <v>1</v>
      </c>
      <c r="U237" s="154">
        <v>1</v>
      </c>
      <c r="V237" s="28"/>
      <c r="W237" s="160">
        <v>1</v>
      </c>
      <c r="X237" s="160">
        <v>1</v>
      </c>
      <c r="Y237" s="160">
        <v>1</v>
      </c>
      <c r="Z237" s="160">
        <v>1</v>
      </c>
      <c r="AA237" s="150">
        <v>0</v>
      </c>
      <c r="AB237" s="150">
        <v>0</v>
      </c>
      <c r="AC237" s="150">
        <v>0</v>
      </c>
      <c r="AD237" s="150">
        <v>0</v>
      </c>
      <c r="AE237" s="54" t="s">
        <v>252</v>
      </c>
      <c r="AF237" s="28">
        <v>8000</v>
      </c>
      <c r="AG237" s="28">
        <v>8000</v>
      </c>
      <c r="AH237" s="28"/>
      <c r="AI237" s="22">
        <v>0</v>
      </c>
      <c r="AJ237" s="26">
        <v>0</v>
      </c>
      <c r="AK237" s="26">
        <v>0</v>
      </c>
      <c r="AL237" s="26">
        <v>0</v>
      </c>
      <c r="AM237" s="26">
        <v>0</v>
      </c>
      <c r="AN237" s="26">
        <v>0</v>
      </c>
      <c r="AO237" s="26">
        <v>0</v>
      </c>
      <c r="AP237" s="38">
        <v>0</v>
      </c>
      <c r="AQ237" s="54" t="s">
        <v>105</v>
      </c>
      <c r="AR237" s="90" t="str">
        <f>VLOOKUP($AT237,Auswertung!$A$2:$B$17,2,FALSE)</f>
        <v>NEC Z80 Clone (NMOS)</v>
      </c>
      <c r="AS237" s="1" t="s">
        <v>123</v>
      </c>
      <c r="AT237" t="str">
        <f t="shared" ref="AT237:AT249" si="44">R237&amp;S237&amp;T237&amp;U237</f>
        <v>1111</v>
      </c>
    </row>
    <row r="238" spans="1:46" ht="18.75">
      <c r="A238" s="117">
        <f t="shared" si="42"/>
        <v>10</v>
      </c>
      <c r="B238" s="147" t="s">
        <v>296</v>
      </c>
      <c r="C238" s="148" t="s">
        <v>24</v>
      </c>
      <c r="D238" s="149" t="s">
        <v>8</v>
      </c>
      <c r="E238" s="150"/>
      <c r="F238" s="150">
        <v>29024</v>
      </c>
      <c r="G238" s="150">
        <v>1990</v>
      </c>
      <c r="H238" s="102">
        <v>4</v>
      </c>
      <c r="I238" s="102">
        <v>4</v>
      </c>
      <c r="J238" s="102">
        <v>5</v>
      </c>
      <c r="K238" s="27" t="s">
        <v>303</v>
      </c>
      <c r="L238" s="71" t="s">
        <v>4</v>
      </c>
      <c r="M238" s="28"/>
      <c r="N238" s="22">
        <v>0</v>
      </c>
      <c r="O238" s="150">
        <v>0</v>
      </c>
      <c r="P238" s="150" t="s">
        <v>99</v>
      </c>
      <c r="Q238" s="150" t="s">
        <v>99</v>
      </c>
      <c r="R238" s="154">
        <v>1</v>
      </c>
      <c r="S238" s="154">
        <v>1</v>
      </c>
      <c r="T238" s="154">
        <v>1</v>
      </c>
      <c r="U238" s="154">
        <v>1</v>
      </c>
      <c r="V238" s="28"/>
      <c r="W238" s="160">
        <v>1</v>
      </c>
      <c r="X238" s="160">
        <v>1</v>
      </c>
      <c r="Y238" s="160">
        <v>1</v>
      </c>
      <c r="Z238" s="160">
        <v>1</v>
      </c>
      <c r="AA238" s="150">
        <v>0</v>
      </c>
      <c r="AB238" s="150">
        <v>0</v>
      </c>
      <c r="AC238" s="150">
        <v>0</v>
      </c>
      <c r="AD238" s="150">
        <v>0</v>
      </c>
      <c r="AE238" s="54" t="s">
        <v>252</v>
      </c>
      <c r="AF238" s="28">
        <v>8000</v>
      </c>
      <c r="AG238" s="28">
        <v>8000</v>
      </c>
      <c r="AH238" s="28"/>
      <c r="AI238" s="22">
        <v>0</v>
      </c>
      <c r="AJ238" s="26">
        <v>0</v>
      </c>
      <c r="AK238" s="26">
        <v>0</v>
      </c>
      <c r="AL238" s="26">
        <v>0</v>
      </c>
      <c r="AM238" s="26">
        <v>0</v>
      </c>
      <c r="AN238" s="26">
        <v>0</v>
      </c>
      <c r="AO238" s="26">
        <v>0</v>
      </c>
      <c r="AP238" s="38">
        <v>0</v>
      </c>
      <c r="AQ238" s="54" t="s">
        <v>105</v>
      </c>
      <c r="AR238" s="90" t="str">
        <f>VLOOKUP($AT238,Auswertung!$A$2:$B$17,2,FALSE)</f>
        <v>NEC Z80 Clone (NMOS)</v>
      </c>
      <c r="AS238" s="1" t="s">
        <v>123</v>
      </c>
      <c r="AT238" t="str">
        <f t="shared" si="44"/>
        <v>1111</v>
      </c>
    </row>
    <row r="239" spans="1:46" ht="18.75">
      <c r="A239" s="117">
        <f t="shared" si="42"/>
        <v>11</v>
      </c>
      <c r="B239" s="147" t="s">
        <v>168</v>
      </c>
      <c r="C239" s="148" t="s">
        <v>33</v>
      </c>
      <c r="D239" s="149" t="s">
        <v>2</v>
      </c>
      <c r="E239" s="150" t="s">
        <v>163</v>
      </c>
      <c r="F239" s="151" t="s">
        <v>297</v>
      </c>
      <c r="G239" s="150">
        <v>1981</v>
      </c>
      <c r="H239" s="102">
        <v>6</v>
      </c>
      <c r="I239" s="102">
        <v>5</v>
      </c>
      <c r="J239" s="102">
        <v>8</v>
      </c>
      <c r="K239" s="27" t="s">
        <v>302</v>
      </c>
      <c r="L239" s="71" t="s">
        <v>4</v>
      </c>
      <c r="M239" s="28"/>
      <c r="N239" s="22">
        <v>0</v>
      </c>
      <c r="O239" s="150">
        <v>0</v>
      </c>
      <c r="P239" s="150" t="s">
        <v>99</v>
      </c>
      <c r="Q239" s="150" t="s">
        <v>99</v>
      </c>
      <c r="R239" s="154">
        <v>1</v>
      </c>
      <c r="S239" s="154">
        <v>1</v>
      </c>
      <c r="T239" s="154">
        <v>1</v>
      </c>
      <c r="U239" s="154">
        <v>1</v>
      </c>
      <c r="V239" s="28"/>
      <c r="W239" s="160">
        <v>1</v>
      </c>
      <c r="X239" s="160">
        <v>1</v>
      </c>
      <c r="Y239" s="160">
        <v>1</v>
      </c>
      <c r="Z239" s="160">
        <v>1</v>
      </c>
      <c r="AA239" s="150">
        <v>0</v>
      </c>
      <c r="AB239" s="150">
        <v>0</v>
      </c>
      <c r="AC239" s="150">
        <v>0</v>
      </c>
      <c r="AD239" s="150">
        <v>0</v>
      </c>
      <c r="AE239" s="54" t="s">
        <v>252</v>
      </c>
      <c r="AF239" s="28">
        <v>8000</v>
      </c>
      <c r="AG239" s="28">
        <v>8000</v>
      </c>
      <c r="AH239" s="28"/>
      <c r="AI239" s="22">
        <v>0</v>
      </c>
      <c r="AJ239" s="26">
        <v>0</v>
      </c>
      <c r="AK239" s="26">
        <v>0</v>
      </c>
      <c r="AL239" s="26">
        <v>0</v>
      </c>
      <c r="AM239" s="26">
        <v>0</v>
      </c>
      <c r="AN239" s="26">
        <v>0</v>
      </c>
      <c r="AO239" s="26">
        <v>0</v>
      </c>
      <c r="AP239" s="38">
        <v>0</v>
      </c>
      <c r="AQ239" s="54" t="s">
        <v>105</v>
      </c>
      <c r="AR239" s="90" t="str">
        <f>VLOOKUP($AT239,Auswertung!$A$2:$B$17,2,FALSE)</f>
        <v>NEC Z80 Clone (NMOS)</v>
      </c>
      <c r="AS239" s="1" t="s">
        <v>123</v>
      </c>
      <c r="AT239" t="str">
        <f t="shared" si="44"/>
        <v>1111</v>
      </c>
    </row>
    <row r="240" spans="1:46" ht="18.75">
      <c r="A240" s="117">
        <f t="shared" si="42"/>
        <v>12</v>
      </c>
      <c r="B240" s="158" t="s">
        <v>168</v>
      </c>
      <c r="C240" s="148" t="s">
        <v>298</v>
      </c>
      <c r="D240" s="149" t="s">
        <v>2</v>
      </c>
      <c r="E240" s="150"/>
      <c r="F240" s="151">
        <v>8522</v>
      </c>
      <c r="G240" s="150" t="s">
        <v>299</v>
      </c>
      <c r="H240" s="102">
        <v>6</v>
      </c>
      <c r="I240" s="102">
        <v>5</v>
      </c>
      <c r="J240" s="102">
        <v>10</v>
      </c>
      <c r="K240" s="27" t="s">
        <v>304</v>
      </c>
      <c r="L240" s="71" t="s">
        <v>4</v>
      </c>
      <c r="M240" s="28"/>
      <c r="N240" s="22">
        <v>0</v>
      </c>
      <c r="O240" s="150">
        <v>0</v>
      </c>
      <c r="P240" s="150" t="s">
        <v>99</v>
      </c>
      <c r="Q240" s="150" t="s">
        <v>99</v>
      </c>
      <c r="R240" s="154">
        <v>1</v>
      </c>
      <c r="S240" s="154">
        <v>1</v>
      </c>
      <c r="T240" s="154">
        <v>1</v>
      </c>
      <c r="U240" s="154">
        <v>1</v>
      </c>
      <c r="V240" s="28"/>
      <c r="W240" s="154">
        <v>1</v>
      </c>
      <c r="X240" s="154">
        <v>1</v>
      </c>
      <c r="Y240" s="154">
        <v>1</v>
      </c>
      <c r="Z240" s="154">
        <v>1</v>
      </c>
      <c r="AA240" s="150">
        <v>0</v>
      </c>
      <c r="AB240" s="150">
        <v>0</v>
      </c>
      <c r="AC240" s="150">
        <v>0</v>
      </c>
      <c r="AD240" s="150">
        <v>0</v>
      </c>
      <c r="AE240" s="54" t="s">
        <v>252</v>
      </c>
      <c r="AF240" s="28">
        <v>8000</v>
      </c>
      <c r="AG240" s="28">
        <v>8000</v>
      </c>
      <c r="AH240" s="28"/>
      <c r="AI240" s="22">
        <v>0</v>
      </c>
      <c r="AJ240" s="26">
        <v>0</v>
      </c>
      <c r="AK240" s="26">
        <v>0</v>
      </c>
      <c r="AL240" s="26">
        <v>0</v>
      </c>
      <c r="AM240" s="26">
        <v>0</v>
      </c>
      <c r="AN240" s="26">
        <v>0</v>
      </c>
      <c r="AO240" s="26">
        <v>0</v>
      </c>
      <c r="AP240" s="38">
        <v>0</v>
      </c>
      <c r="AQ240" s="54" t="s">
        <v>105</v>
      </c>
      <c r="AR240" s="90" t="str">
        <f>VLOOKUP($AT240,Auswertung!$A$2:$B$17,2,FALSE)</f>
        <v>NEC Z80 Clone (NMOS)</v>
      </c>
      <c r="AS240" s="1" t="s">
        <v>123</v>
      </c>
      <c r="AT240" t="str">
        <f t="shared" si="44"/>
        <v>1111</v>
      </c>
    </row>
    <row r="241" spans="1:46" ht="18.75">
      <c r="A241" s="117">
        <f t="shared" si="42"/>
        <v>13</v>
      </c>
      <c r="B241" s="158" t="s">
        <v>168</v>
      </c>
      <c r="C241" s="148" t="s">
        <v>298</v>
      </c>
      <c r="D241" s="149" t="s">
        <v>2</v>
      </c>
      <c r="E241" s="150"/>
      <c r="F241" s="151">
        <v>8522</v>
      </c>
      <c r="G241" s="150" t="s">
        <v>299</v>
      </c>
      <c r="H241" s="102">
        <v>6</v>
      </c>
      <c r="I241" s="102">
        <v>5</v>
      </c>
      <c r="J241" s="102">
        <v>8</v>
      </c>
      <c r="K241" s="27" t="s">
        <v>305</v>
      </c>
      <c r="L241" s="71" t="s">
        <v>4</v>
      </c>
      <c r="M241" s="28"/>
      <c r="N241" s="22">
        <v>0</v>
      </c>
      <c r="O241" s="150">
        <v>0</v>
      </c>
      <c r="P241" s="150" t="s">
        <v>99</v>
      </c>
      <c r="Q241" s="150" t="s">
        <v>99</v>
      </c>
      <c r="R241" s="154">
        <v>1</v>
      </c>
      <c r="S241" s="154">
        <v>1</v>
      </c>
      <c r="T241" s="154">
        <v>1</v>
      </c>
      <c r="U241" s="154">
        <v>1</v>
      </c>
      <c r="V241" s="28"/>
      <c r="W241" s="154">
        <v>1</v>
      </c>
      <c r="X241" s="154">
        <v>1</v>
      </c>
      <c r="Y241" s="154">
        <v>1</v>
      </c>
      <c r="Z241" s="154">
        <v>1</v>
      </c>
      <c r="AA241" s="150">
        <v>0</v>
      </c>
      <c r="AB241" s="150">
        <v>0</v>
      </c>
      <c r="AC241" s="150">
        <v>0</v>
      </c>
      <c r="AD241" s="150">
        <v>0</v>
      </c>
      <c r="AE241" s="54" t="s">
        <v>252</v>
      </c>
      <c r="AF241" s="28">
        <v>8000</v>
      </c>
      <c r="AG241" s="28">
        <v>8000</v>
      </c>
      <c r="AH241" s="28"/>
      <c r="AI241" s="22">
        <v>0</v>
      </c>
      <c r="AJ241" s="26">
        <v>0</v>
      </c>
      <c r="AK241" s="26">
        <v>0</v>
      </c>
      <c r="AL241" s="26">
        <v>0</v>
      </c>
      <c r="AM241" s="26">
        <v>0</v>
      </c>
      <c r="AN241" s="26">
        <v>0</v>
      </c>
      <c r="AO241" s="26">
        <v>0</v>
      </c>
      <c r="AP241" s="38">
        <v>0</v>
      </c>
      <c r="AQ241" s="54" t="s">
        <v>105</v>
      </c>
      <c r="AR241" s="90" t="str">
        <f>VLOOKUP($AT241,Auswertung!$A$2:$B$17,2,FALSE)</f>
        <v>NEC Z80 Clone (NMOS)</v>
      </c>
      <c r="AS241" s="1" t="s">
        <v>123</v>
      </c>
      <c r="AT241" t="str">
        <f t="shared" si="44"/>
        <v>1111</v>
      </c>
    </row>
    <row r="242" spans="1:46" ht="18.75">
      <c r="A242" s="117">
        <f t="shared" si="42"/>
        <v>14</v>
      </c>
      <c r="B242" s="158" t="s">
        <v>168</v>
      </c>
      <c r="C242" s="148" t="s">
        <v>298</v>
      </c>
      <c r="D242" s="149" t="s">
        <v>2</v>
      </c>
      <c r="E242" s="150"/>
      <c r="F242" s="151">
        <v>8433</v>
      </c>
      <c r="G242" s="150" t="s">
        <v>299</v>
      </c>
      <c r="H242" s="102">
        <v>6</v>
      </c>
      <c r="I242" s="102">
        <v>5</v>
      </c>
      <c r="J242" s="102">
        <v>8</v>
      </c>
      <c r="K242" s="27" t="s">
        <v>305</v>
      </c>
      <c r="L242" s="71" t="s">
        <v>4</v>
      </c>
      <c r="M242" s="28"/>
      <c r="N242" s="22">
        <v>0</v>
      </c>
      <c r="O242" s="150">
        <v>0</v>
      </c>
      <c r="P242" s="150" t="s">
        <v>99</v>
      </c>
      <c r="Q242" s="150" t="s">
        <v>99</v>
      </c>
      <c r="R242" s="154">
        <v>1</v>
      </c>
      <c r="S242" s="154">
        <v>1</v>
      </c>
      <c r="T242" s="154">
        <v>1</v>
      </c>
      <c r="U242" s="154">
        <v>1</v>
      </c>
      <c r="V242" s="28"/>
      <c r="W242" s="154">
        <v>1</v>
      </c>
      <c r="X242" s="154">
        <v>1</v>
      </c>
      <c r="Y242" s="154">
        <v>1</v>
      </c>
      <c r="Z242" s="154">
        <v>1</v>
      </c>
      <c r="AA242" s="150">
        <v>0</v>
      </c>
      <c r="AB242" s="150">
        <v>0</v>
      </c>
      <c r="AC242" s="150">
        <v>0</v>
      </c>
      <c r="AD242" s="150">
        <v>0</v>
      </c>
      <c r="AE242" s="54" t="s">
        <v>252</v>
      </c>
      <c r="AF242" s="28">
        <v>8000</v>
      </c>
      <c r="AG242" s="28">
        <v>8000</v>
      </c>
      <c r="AH242" s="28"/>
      <c r="AI242" s="22">
        <v>0</v>
      </c>
      <c r="AJ242" s="26">
        <v>0</v>
      </c>
      <c r="AK242" s="26">
        <v>0</v>
      </c>
      <c r="AL242" s="26">
        <v>0</v>
      </c>
      <c r="AM242" s="26">
        <v>0</v>
      </c>
      <c r="AN242" s="26">
        <v>0</v>
      </c>
      <c r="AO242" s="26">
        <v>0</v>
      </c>
      <c r="AP242" s="38">
        <v>0</v>
      </c>
      <c r="AQ242" s="54" t="s">
        <v>105</v>
      </c>
      <c r="AR242" s="90" t="str">
        <f>VLOOKUP($AT242,Auswertung!$A$2:$B$17,2,FALSE)</f>
        <v>NEC Z80 Clone (NMOS)</v>
      </c>
      <c r="AS242" s="1" t="s">
        <v>123</v>
      </c>
      <c r="AT242" t="str">
        <f t="shared" si="44"/>
        <v>1111</v>
      </c>
    </row>
    <row r="243" spans="1:46" ht="18.75">
      <c r="A243" s="117">
        <f t="shared" si="42"/>
        <v>15</v>
      </c>
      <c r="B243" s="158" t="s">
        <v>168</v>
      </c>
      <c r="C243" s="148" t="s">
        <v>298</v>
      </c>
      <c r="D243" s="149" t="s">
        <v>2</v>
      </c>
      <c r="E243" s="150"/>
      <c r="F243" s="159">
        <v>8453</v>
      </c>
      <c r="G243" s="150" t="s">
        <v>299</v>
      </c>
      <c r="H243" s="102">
        <v>6</v>
      </c>
      <c r="I243" s="102">
        <v>5</v>
      </c>
      <c r="J243" s="102">
        <v>8</v>
      </c>
      <c r="K243" s="27" t="s">
        <v>306</v>
      </c>
      <c r="L243" s="71" t="s">
        <v>4</v>
      </c>
      <c r="M243" s="28"/>
      <c r="N243" s="22">
        <v>0</v>
      </c>
      <c r="O243" s="150">
        <v>0</v>
      </c>
      <c r="P243" s="150" t="s">
        <v>99</v>
      </c>
      <c r="Q243" s="150" t="s">
        <v>99</v>
      </c>
      <c r="R243" s="154">
        <v>1</v>
      </c>
      <c r="S243" s="154">
        <v>1</v>
      </c>
      <c r="T243" s="154">
        <v>1</v>
      </c>
      <c r="U243" s="154">
        <v>1</v>
      </c>
      <c r="V243" s="28"/>
      <c r="W243" s="154">
        <v>1</v>
      </c>
      <c r="X243" s="154">
        <v>1</v>
      </c>
      <c r="Y243" s="154">
        <v>1</v>
      </c>
      <c r="Z243" s="154">
        <v>1</v>
      </c>
      <c r="AA243" s="150">
        <v>0</v>
      </c>
      <c r="AB243" s="150">
        <v>0</v>
      </c>
      <c r="AC243" s="150">
        <v>0</v>
      </c>
      <c r="AD243" s="150">
        <v>0</v>
      </c>
      <c r="AE243" s="54" t="s">
        <v>252</v>
      </c>
      <c r="AF243" s="28">
        <v>8000</v>
      </c>
      <c r="AG243" s="28">
        <v>8000</v>
      </c>
      <c r="AH243" s="28"/>
      <c r="AI243" s="22">
        <v>0</v>
      </c>
      <c r="AJ243" s="26">
        <v>0</v>
      </c>
      <c r="AK243" s="26">
        <v>0</v>
      </c>
      <c r="AL243" s="26">
        <v>0</v>
      </c>
      <c r="AM243" s="26">
        <v>0</v>
      </c>
      <c r="AN243" s="26">
        <v>0</v>
      </c>
      <c r="AO243" s="26">
        <v>0</v>
      </c>
      <c r="AP243" s="38">
        <v>0</v>
      </c>
      <c r="AQ243" s="54" t="s">
        <v>105</v>
      </c>
      <c r="AR243" s="90" t="str">
        <f>VLOOKUP($AT243,Auswertung!$A$2:$B$17,2,FALSE)</f>
        <v>NEC Z80 Clone (NMOS)</v>
      </c>
      <c r="AS243" s="1" t="s">
        <v>123</v>
      </c>
      <c r="AT243" t="str">
        <f t="shared" si="44"/>
        <v>1111</v>
      </c>
    </row>
    <row r="244" spans="1:46" ht="18.75">
      <c r="A244" s="117">
        <f t="shared" si="42"/>
        <v>16</v>
      </c>
      <c r="B244" s="84" t="s">
        <v>168</v>
      </c>
      <c r="C244" s="81" t="s">
        <v>238</v>
      </c>
      <c r="D244" s="79" t="s">
        <v>3</v>
      </c>
      <c r="E244" s="26"/>
      <c r="F244" s="161" t="s">
        <v>314</v>
      </c>
      <c r="G244" s="26"/>
      <c r="H244" s="102">
        <v>20</v>
      </c>
      <c r="I244" s="102">
        <v>8</v>
      </c>
      <c r="J244" s="102">
        <v>8</v>
      </c>
      <c r="K244" s="27"/>
      <c r="L244" s="71" t="s">
        <v>4</v>
      </c>
      <c r="M244" s="28"/>
      <c r="N244" s="22">
        <v>0</v>
      </c>
      <c r="O244" s="150">
        <v>0</v>
      </c>
      <c r="P244" s="26" t="s">
        <v>99</v>
      </c>
      <c r="Q244" s="26" t="s">
        <v>99</v>
      </c>
      <c r="R244" s="154">
        <v>1</v>
      </c>
      <c r="S244" s="154">
        <v>1</v>
      </c>
      <c r="T244" s="154">
        <v>1</v>
      </c>
      <c r="U244" s="154">
        <v>1</v>
      </c>
      <c r="V244" s="28"/>
      <c r="W244" s="162"/>
      <c r="X244" s="163"/>
      <c r="Y244" s="163"/>
      <c r="Z244" s="163"/>
      <c r="AA244" s="163"/>
      <c r="AB244" s="163"/>
      <c r="AC244" s="163"/>
      <c r="AD244" s="164"/>
      <c r="AE244" s="54"/>
      <c r="AF244" s="28"/>
      <c r="AG244" s="28"/>
      <c r="AH244" s="28"/>
      <c r="AI244" s="22"/>
      <c r="AJ244" s="26"/>
      <c r="AK244" s="163"/>
      <c r="AL244" s="26"/>
      <c r="AM244" s="163"/>
      <c r="AN244" s="26"/>
      <c r="AO244" s="26"/>
      <c r="AP244" s="38"/>
      <c r="AQ244" s="54"/>
      <c r="AR244" s="90" t="str">
        <f>VLOOKUP($AT244,Auswertung!$A$2:$B$17,2,FALSE)</f>
        <v>NEC Z80 Clone (NMOS)</v>
      </c>
      <c r="AS244" s="1" t="s">
        <v>123</v>
      </c>
      <c r="AT244" t="str">
        <f t="shared" ref="AT244" si="45">R244&amp;S244&amp;T244&amp;U244</f>
        <v>1111</v>
      </c>
    </row>
    <row r="245" spans="1:46" ht="18.75">
      <c r="A245" s="117">
        <f t="shared" si="42"/>
        <v>17</v>
      </c>
      <c r="B245" s="84" t="s">
        <v>168</v>
      </c>
      <c r="C245" s="81" t="s">
        <v>238</v>
      </c>
      <c r="D245" s="79" t="s">
        <v>3</v>
      </c>
      <c r="E245" s="26"/>
      <c r="F245" s="161" t="s">
        <v>314</v>
      </c>
      <c r="G245" s="26"/>
      <c r="H245" s="102">
        <v>20</v>
      </c>
      <c r="I245" s="102">
        <v>5</v>
      </c>
      <c r="J245" s="102">
        <v>5</v>
      </c>
      <c r="K245" s="27"/>
      <c r="L245" s="71" t="s">
        <v>4</v>
      </c>
      <c r="M245" s="28"/>
      <c r="N245" s="22">
        <v>0</v>
      </c>
      <c r="O245" s="150">
        <v>0</v>
      </c>
      <c r="P245" s="26" t="s">
        <v>99</v>
      </c>
      <c r="Q245" s="26" t="s">
        <v>99</v>
      </c>
      <c r="R245" s="154">
        <v>1</v>
      </c>
      <c r="S245" s="154">
        <v>1</v>
      </c>
      <c r="T245" s="154">
        <v>1</v>
      </c>
      <c r="U245" s="154">
        <v>1</v>
      </c>
      <c r="V245" s="28"/>
      <c r="W245" s="162"/>
      <c r="X245" s="163"/>
      <c r="Y245" s="163"/>
      <c r="Z245" s="163"/>
      <c r="AA245" s="163"/>
      <c r="AB245" s="163"/>
      <c r="AC245" s="163"/>
      <c r="AD245" s="164"/>
      <c r="AE245" s="54"/>
      <c r="AF245" s="28"/>
      <c r="AG245" s="28"/>
      <c r="AH245" s="28"/>
      <c r="AI245" s="22"/>
      <c r="AJ245" s="26"/>
      <c r="AK245" s="163"/>
      <c r="AL245" s="26"/>
      <c r="AM245" s="163"/>
      <c r="AN245" s="26"/>
      <c r="AO245" s="26"/>
      <c r="AP245" s="38"/>
      <c r="AQ245" s="54"/>
      <c r="AR245" s="90" t="str">
        <f>VLOOKUP($AT245,Auswertung!$A$2:$B$17,2,FALSE)</f>
        <v>NEC Z80 Clone (NMOS)</v>
      </c>
      <c r="AS245" s="1" t="s">
        <v>123</v>
      </c>
      <c r="AT245" t="str">
        <f t="shared" si="44"/>
        <v>1111</v>
      </c>
    </row>
    <row r="246" spans="1:46" ht="18.75">
      <c r="A246" s="117">
        <f t="shared" si="42"/>
        <v>18</v>
      </c>
      <c r="B246" s="84" t="s">
        <v>168</v>
      </c>
      <c r="C246" s="81" t="s">
        <v>238</v>
      </c>
      <c r="D246" s="79" t="s">
        <v>3</v>
      </c>
      <c r="E246" s="26"/>
      <c r="F246" s="161" t="s">
        <v>314</v>
      </c>
      <c r="G246" s="26"/>
      <c r="H246" s="102">
        <v>20</v>
      </c>
      <c r="I246" s="102">
        <v>8</v>
      </c>
      <c r="J246" s="102">
        <v>8</v>
      </c>
      <c r="K246" s="27"/>
      <c r="L246" s="71" t="s">
        <v>4</v>
      </c>
      <c r="M246" s="28"/>
      <c r="N246" s="22">
        <v>0</v>
      </c>
      <c r="O246" s="150">
        <v>0</v>
      </c>
      <c r="P246" s="26" t="s">
        <v>99</v>
      </c>
      <c r="Q246" s="26" t="s">
        <v>99</v>
      </c>
      <c r="R246" s="29">
        <v>1</v>
      </c>
      <c r="S246" s="26">
        <v>0</v>
      </c>
      <c r="T246" s="26">
        <v>0</v>
      </c>
      <c r="U246" s="26">
        <v>0</v>
      </c>
      <c r="V246" s="28"/>
      <c r="W246" s="162"/>
      <c r="X246" s="163"/>
      <c r="Y246" s="163"/>
      <c r="Z246" s="163"/>
      <c r="AA246" s="163"/>
      <c r="AB246" s="163"/>
      <c r="AC246" s="163"/>
      <c r="AD246" s="164"/>
      <c r="AE246" s="54"/>
      <c r="AF246" s="28"/>
      <c r="AG246" s="28"/>
      <c r="AH246" s="28"/>
      <c r="AI246" s="22"/>
      <c r="AJ246" s="26"/>
      <c r="AK246" s="163"/>
      <c r="AL246" s="26"/>
      <c r="AM246" s="163"/>
      <c r="AN246" s="26"/>
      <c r="AO246" s="26"/>
      <c r="AP246" s="38"/>
      <c r="AQ246" s="54"/>
      <c r="AR246" s="90" t="str">
        <f>VLOOKUP($AT246,Auswertung!$A$2:$B$17,2,FALSE)</f>
        <v>NEC D780C (NEC D780C, GoldStar Z8400, possibly KR1858VM1)</v>
      </c>
      <c r="AS246" s="1" t="s">
        <v>123</v>
      </c>
      <c r="AT246" t="str">
        <f t="shared" ref="AT246:AT248" si="46">R246&amp;S246&amp;T246&amp;U246</f>
        <v>1000</v>
      </c>
    </row>
    <row r="247" spans="1:46" ht="18.75">
      <c r="A247" s="117">
        <f t="shared" si="42"/>
        <v>19</v>
      </c>
      <c r="B247" s="84" t="s">
        <v>168</v>
      </c>
      <c r="C247" s="81" t="s">
        <v>238</v>
      </c>
      <c r="D247" s="79" t="s">
        <v>3</v>
      </c>
      <c r="E247" s="26"/>
      <c r="F247" s="161" t="s">
        <v>314</v>
      </c>
      <c r="G247" s="26"/>
      <c r="H247" s="102">
        <v>20</v>
      </c>
      <c r="I247" s="102">
        <v>8</v>
      </c>
      <c r="J247" s="102">
        <v>8</v>
      </c>
      <c r="K247" s="27"/>
      <c r="L247" s="71" t="s">
        <v>4</v>
      </c>
      <c r="M247" s="28"/>
      <c r="N247" s="22">
        <v>0</v>
      </c>
      <c r="O247" s="150">
        <v>0</v>
      </c>
      <c r="P247" s="26" t="s">
        <v>99</v>
      </c>
      <c r="Q247" s="26" t="s">
        <v>99</v>
      </c>
      <c r="R247" s="26">
        <v>0</v>
      </c>
      <c r="S247" s="29">
        <v>1</v>
      </c>
      <c r="T247" s="29">
        <v>1</v>
      </c>
      <c r="U247" s="29">
        <v>1</v>
      </c>
      <c r="V247" s="28"/>
      <c r="W247" s="162"/>
      <c r="X247" s="163"/>
      <c r="Y247" s="163"/>
      <c r="Z247" s="163"/>
      <c r="AA247" s="163"/>
      <c r="AB247" s="163"/>
      <c r="AC247" s="163"/>
      <c r="AD247" s="164"/>
      <c r="AE247" s="54"/>
      <c r="AF247" s="28"/>
      <c r="AG247" s="28"/>
      <c r="AH247" s="28"/>
      <c r="AI247" s="22"/>
      <c r="AJ247" s="26"/>
      <c r="AK247" s="163"/>
      <c r="AL247" s="26"/>
      <c r="AM247" s="163"/>
      <c r="AN247" s="26"/>
      <c r="AO247" s="26"/>
      <c r="AP247" s="38"/>
      <c r="AQ247" s="54"/>
      <c r="AR247" s="90" t="str">
        <f>VLOOKUP($AT247,Auswertung!$A$2:$B$17,2,FALSE)</f>
        <v>NMOS Z80 (Zilog Z80, Zilog Z08400 or similar NMOS CPU, Mosstek MK3880N, SGS/ST Z8400, Sharp LH0080A, KR1858VM1)</v>
      </c>
      <c r="AS247" s="1" t="s">
        <v>123</v>
      </c>
      <c r="AT247" t="str">
        <f t="shared" si="46"/>
        <v>0111</v>
      </c>
    </row>
    <row r="248" spans="1:46" ht="18.75">
      <c r="A248" s="117">
        <f t="shared" si="42"/>
        <v>20</v>
      </c>
      <c r="B248" s="84" t="s">
        <v>168</v>
      </c>
      <c r="C248" s="81" t="s">
        <v>238</v>
      </c>
      <c r="D248" s="79" t="s">
        <v>3</v>
      </c>
      <c r="E248" s="26"/>
      <c r="F248" s="161" t="s">
        <v>239</v>
      </c>
      <c r="G248" s="26"/>
      <c r="H248" s="102">
        <v>20</v>
      </c>
      <c r="I248" s="102">
        <v>4</v>
      </c>
      <c r="J248" s="102">
        <v>4</v>
      </c>
      <c r="K248" s="27"/>
      <c r="L248" s="71" t="s">
        <v>4</v>
      </c>
      <c r="M248" s="28"/>
      <c r="N248" s="22">
        <v>0</v>
      </c>
      <c r="O248" s="150">
        <v>0</v>
      </c>
      <c r="P248" s="26" t="s">
        <v>99</v>
      </c>
      <c r="Q248" s="26" t="s">
        <v>99</v>
      </c>
      <c r="R248" s="29">
        <v>1</v>
      </c>
      <c r="S248" s="29">
        <v>1</v>
      </c>
      <c r="T248" s="29">
        <v>1</v>
      </c>
      <c r="U248" s="29">
        <v>1</v>
      </c>
      <c r="V248" s="28"/>
      <c r="W248" s="162"/>
      <c r="X248" s="163"/>
      <c r="Y248" s="163"/>
      <c r="Z248" s="163"/>
      <c r="AA248" s="163"/>
      <c r="AB248" s="163"/>
      <c r="AC248" s="163"/>
      <c r="AD248" s="164"/>
      <c r="AE248" s="54"/>
      <c r="AF248" s="28"/>
      <c r="AG248" s="28"/>
      <c r="AH248" s="28"/>
      <c r="AI248" s="22"/>
      <c r="AJ248" s="26"/>
      <c r="AK248" s="163"/>
      <c r="AL248" s="26"/>
      <c r="AM248" s="163"/>
      <c r="AN248" s="26"/>
      <c r="AO248" s="26"/>
      <c r="AP248" s="38"/>
      <c r="AQ248" s="54"/>
      <c r="AR248" s="90" t="str">
        <f>VLOOKUP($AT248,Auswertung!$A$2:$B$17,2,FALSE)</f>
        <v>NEC Z80 Clone (NMOS)</v>
      </c>
      <c r="AS248" s="1" t="s">
        <v>123</v>
      </c>
      <c r="AT248" t="str">
        <f t="shared" si="46"/>
        <v>1111</v>
      </c>
    </row>
    <row r="249" spans="1:46" ht="18.75">
      <c r="A249" s="117">
        <f t="shared" si="42"/>
        <v>21</v>
      </c>
      <c r="B249" s="84" t="s">
        <v>168</v>
      </c>
      <c r="C249" s="81" t="s">
        <v>238</v>
      </c>
      <c r="D249" s="79" t="s">
        <v>3</v>
      </c>
      <c r="E249" s="26"/>
      <c r="F249" s="161" t="s">
        <v>239</v>
      </c>
      <c r="G249" s="26"/>
      <c r="H249" s="102">
        <v>20</v>
      </c>
      <c r="I249" s="102">
        <v>1.25</v>
      </c>
      <c r="J249" s="102">
        <v>1.25</v>
      </c>
      <c r="K249" s="27"/>
      <c r="L249" s="71" t="s">
        <v>4</v>
      </c>
      <c r="M249" s="28"/>
      <c r="N249" s="22">
        <v>0</v>
      </c>
      <c r="O249" s="150">
        <v>0</v>
      </c>
      <c r="P249" s="26" t="s">
        <v>99</v>
      </c>
      <c r="Q249" s="26" t="s">
        <v>99</v>
      </c>
      <c r="R249" s="29">
        <v>1</v>
      </c>
      <c r="S249" s="29">
        <v>1</v>
      </c>
      <c r="T249" s="29">
        <v>1</v>
      </c>
      <c r="U249" s="29">
        <v>1</v>
      </c>
      <c r="V249" s="28"/>
      <c r="W249" s="162"/>
      <c r="X249" s="163"/>
      <c r="Y249" s="163"/>
      <c r="Z249" s="163"/>
      <c r="AA249" s="163"/>
      <c r="AB249" s="163"/>
      <c r="AC249" s="163"/>
      <c r="AD249" s="164"/>
      <c r="AE249" s="54"/>
      <c r="AF249" s="28"/>
      <c r="AG249" s="28"/>
      <c r="AH249" s="28"/>
      <c r="AI249" s="22"/>
      <c r="AJ249" s="26"/>
      <c r="AK249" s="163"/>
      <c r="AL249" s="26"/>
      <c r="AM249" s="163"/>
      <c r="AN249" s="26"/>
      <c r="AO249" s="26"/>
      <c r="AP249" s="38"/>
      <c r="AQ249" s="54"/>
      <c r="AR249" s="90" t="str">
        <f>VLOOKUP($AT249,Auswertung!$A$2:$B$17,2,FALSE)</f>
        <v>NEC Z80 Clone (NMOS)</v>
      </c>
      <c r="AS249" s="1" t="s">
        <v>123</v>
      </c>
      <c r="AT249" t="str">
        <f t="shared" si="44"/>
        <v>1111</v>
      </c>
    </row>
    <row r="250" spans="1:46" ht="18.75">
      <c r="AS250" s="1" t="s">
        <v>123</v>
      </c>
    </row>
    <row r="251" spans="1:46" ht="18.75">
      <c r="AS251" s="1" t="s">
        <v>123</v>
      </c>
    </row>
    <row r="252" spans="1:46" ht="18.75">
      <c r="AS252" s="1" t="s">
        <v>123</v>
      </c>
    </row>
    <row r="253" spans="1:46" ht="18.75">
      <c r="AS253" s="1" t="s">
        <v>123</v>
      </c>
    </row>
    <row r="254" spans="1:46" ht="18.75">
      <c r="AS254" s="1" t="s">
        <v>123</v>
      </c>
    </row>
    <row r="255" spans="1:46" ht="18.75">
      <c r="AS255" s="1" t="s">
        <v>123</v>
      </c>
    </row>
    <row r="256" spans="1:46" ht="18.75">
      <c r="AS256" s="1" t="s">
        <v>123</v>
      </c>
    </row>
    <row r="257" spans="11:45" ht="18.75">
      <c r="AS257" s="1" t="s">
        <v>123</v>
      </c>
    </row>
    <row r="258" spans="11:45" ht="18.75">
      <c r="AS258" s="1" t="s">
        <v>123</v>
      </c>
    </row>
    <row r="259" spans="11:45" ht="18.75">
      <c r="AS259" s="1" t="s">
        <v>123</v>
      </c>
    </row>
    <row r="260" spans="11:45" ht="18.75">
      <c r="AS260" s="1" t="s">
        <v>123</v>
      </c>
    </row>
    <row r="261" spans="11:45" ht="18.75">
      <c r="AS261" s="1" t="s">
        <v>123</v>
      </c>
    </row>
    <row r="262" spans="11:45" ht="18.75">
      <c r="K262"/>
      <c r="AF262"/>
      <c r="AG262"/>
      <c r="AQ262"/>
      <c r="AR262"/>
      <c r="AS262" s="1" t="s">
        <v>123</v>
      </c>
    </row>
    <row r="263" spans="11:45" ht="18.75">
      <c r="K263"/>
      <c r="AF263"/>
      <c r="AG263"/>
      <c r="AQ263"/>
      <c r="AR263"/>
      <c r="AS263" s="1" t="s">
        <v>123</v>
      </c>
    </row>
    <row r="264" spans="11:45" ht="18.75">
      <c r="K264"/>
      <c r="AF264"/>
      <c r="AG264"/>
      <c r="AQ264"/>
      <c r="AR264"/>
      <c r="AS264" s="1" t="s">
        <v>123</v>
      </c>
    </row>
    <row r="265" spans="11:45" ht="18.75">
      <c r="K265"/>
      <c r="AF265"/>
      <c r="AG265"/>
      <c r="AQ265"/>
      <c r="AR265"/>
      <c r="AS265" s="1" t="s">
        <v>123</v>
      </c>
    </row>
    <row r="266" spans="11:45" ht="18.75">
      <c r="K266"/>
      <c r="AF266"/>
      <c r="AG266"/>
      <c r="AQ266"/>
      <c r="AR266"/>
      <c r="AS266" s="1" t="s">
        <v>123</v>
      </c>
    </row>
    <row r="267" spans="11:45" ht="18.75">
      <c r="K267"/>
      <c r="AF267"/>
      <c r="AG267"/>
      <c r="AQ267"/>
      <c r="AR267"/>
      <c r="AS267" s="1" t="s">
        <v>123</v>
      </c>
    </row>
    <row r="268" spans="11:45" ht="18.75">
      <c r="K268"/>
      <c r="AF268"/>
      <c r="AG268"/>
      <c r="AQ268"/>
      <c r="AR268"/>
      <c r="AS268" s="1" t="s">
        <v>123</v>
      </c>
    </row>
    <row r="269" spans="11:45" ht="18.75">
      <c r="K269"/>
      <c r="AF269"/>
      <c r="AG269"/>
      <c r="AQ269"/>
      <c r="AR269"/>
      <c r="AS269" s="1" t="s">
        <v>123</v>
      </c>
    </row>
    <row r="270" spans="11:45" ht="18.75">
      <c r="K270"/>
      <c r="AF270"/>
      <c r="AG270"/>
      <c r="AQ270"/>
      <c r="AR270"/>
      <c r="AS270" s="1" t="s">
        <v>123</v>
      </c>
    </row>
    <row r="271" spans="11:45" ht="18.75">
      <c r="K271"/>
      <c r="AF271"/>
      <c r="AG271"/>
      <c r="AQ271"/>
      <c r="AR271"/>
      <c r="AS271" s="1" t="s">
        <v>123</v>
      </c>
    </row>
    <row r="272" spans="11:45" ht="18.75">
      <c r="K272"/>
      <c r="AF272"/>
      <c r="AG272"/>
      <c r="AQ272"/>
      <c r="AR272"/>
      <c r="AS272" s="1" t="s">
        <v>123</v>
      </c>
    </row>
    <row r="273" spans="11:45" ht="18.75">
      <c r="K273"/>
      <c r="AF273"/>
      <c r="AG273"/>
      <c r="AQ273"/>
      <c r="AR273"/>
      <c r="AS273" s="1" t="s">
        <v>123</v>
      </c>
    </row>
    <row r="274" spans="11:45" ht="18.75">
      <c r="K274"/>
      <c r="AF274"/>
      <c r="AG274"/>
      <c r="AQ274"/>
      <c r="AR274"/>
      <c r="AS274" s="1" t="s">
        <v>123</v>
      </c>
    </row>
    <row r="275" spans="11:45" ht="18.75">
      <c r="K275"/>
      <c r="AF275"/>
      <c r="AG275"/>
      <c r="AQ275"/>
      <c r="AR275"/>
      <c r="AS275" s="1" t="s">
        <v>123</v>
      </c>
    </row>
    <row r="276" spans="11:45" ht="18.75">
      <c r="K276"/>
      <c r="AF276"/>
      <c r="AG276"/>
      <c r="AQ276"/>
      <c r="AR276"/>
      <c r="AS276" s="1" t="s">
        <v>123</v>
      </c>
    </row>
    <row r="277" spans="11:45" ht="18.75">
      <c r="K277"/>
      <c r="AF277"/>
      <c r="AG277"/>
      <c r="AQ277"/>
      <c r="AR277"/>
      <c r="AS277" s="1" t="s">
        <v>123</v>
      </c>
    </row>
    <row r="278" spans="11:45" ht="18.75">
      <c r="K278"/>
      <c r="AF278"/>
      <c r="AG278"/>
      <c r="AQ278"/>
      <c r="AR278"/>
      <c r="AS278" s="1" t="s">
        <v>123</v>
      </c>
    </row>
    <row r="279" spans="11:45" ht="18.75">
      <c r="K279"/>
      <c r="AF279"/>
      <c r="AG279"/>
      <c r="AQ279"/>
      <c r="AR279"/>
      <c r="AS279" s="1" t="s">
        <v>123</v>
      </c>
    </row>
    <row r="280" spans="11:45" ht="18.75">
      <c r="K280"/>
      <c r="AF280"/>
      <c r="AG280"/>
      <c r="AQ280"/>
      <c r="AR280"/>
      <c r="AS280" s="1" t="s">
        <v>123</v>
      </c>
    </row>
    <row r="281" spans="11:45" ht="18.75">
      <c r="K281"/>
      <c r="AF281"/>
      <c r="AG281"/>
      <c r="AQ281"/>
      <c r="AR281"/>
      <c r="AS281" s="1" t="s">
        <v>123</v>
      </c>
    </row>
    <row r="282" spans="11:45" ht="18.75">
      <c r="K282"/>
      <c r="AF282"/>
      <c r="AG282"/>
      <c r="AQ282"/>
      <c r="AR282"/>
      <c r="AS282" s="1" t="s">
        <v>123</v>
      </c>
    </row>
    <row r="283" spans="11:45" ht="18.75">
      <c r="K283"/>
      <c r="AF283"/>
      <c r="AG283"/>
      <c r="AQ283"/>
      <c r="AR283"/>
      <c r="AS283" s="1" t="s">
        <v>123</v>
      </c>
    </row>
    <row r="284" spans="11:45" ht="18.75">
      <c r="K284"/>
      <c r="AF284"/>
      <c r="AG284"/>
      <c r="AQ284"/>
      <c r="AR284"/>
      <c r="AS284" s="1" t="s">
        <v>123</v>
      </c>
    </row>
    <row r="285" spans="11:45" ht="18.75">
      <c r="K285"/>
      <c r="AF285"/>
      <c r="AG285"/>
      <c r="AQ285"/>
      <c r="AR285"/>
      <c r="AS285" s="1" t="s">
        <v>123</v>
      </c>
    </row>
    <row r="286" spans="11:45" ht="18.75">
      <c r="K286"/>
      <c r="AF286"/>
      <c r="AG286"/>
      <c r="AQ286"/>
      <c r="AR286"/>
      <c r="AS286" s="1" t="s">
        <v>123</v>
      </c>
    </row>
    <row r="287" spans="11:45" ht="18.75">
      <c r="K287"/>
      <c r="AF287"/>
      <c r="AG287"/>
      <c r="AQ287"/>
      <c r="AR287"/>
      <c r="AS287" s="1" t="s">
        <v>123</v>
      </c>
    </row>
    <row r="288" spans="11:45" ht="18.75">
      <c r="K288"/>
      <c r="AF288"/>
      <c r="AG288"/>
      <c r="AQ288"/>
      <c r="AR288"/>
      <c r="AS288" s="1" t="s">
        <v>123</v>
      </c>
    </row>
    <row r="289" spans="11:45" ht="18.75">
      <c r="K289"/>
      <c r="AF289"/>
      <c r="AG289"/>
      <c r="AQ289"/>
      <c r="AR289"/>
      <c r="AS289" s="1" t="s">
        <v>123</v>
      </c>
    </row>
    <row r="290" spans="11:45" ht="18.75">
      <c r="K290"/>
      <c r="AF290"/>
      <c r="AG290"/>
      <c r="AQ290"/>
      <c r="AR290"/>
      <c r="AS290" s="1" t="s">
        <v>123</v>
      </c>
    </row>
    <row r="291" spans="11:45" ht="18.75">
      <c r="K291"/>
      <c r="AF291"/>
      <c r="AG291"/>
      <c r="AQ291"/>
      <c r="AR291"/>
      <c r="AS291" s="1" t="s">
        <v>123</v>
      </c>
    </row>
    <row r="292" spans="11:45" ht="18.75">
      <c r="K292"/>
      <c r="AF292"/>
      <c r="AG292"/>
      <c r="AQ292"/>
      <c r="AR292"/>
      <c r="AS292" s="1" t="s">
        <v>123</v>
      </c>
    </row>
    <row r="293" spans="11:45" ht="18.75">
      <c r="K293"/>
      <c r="AF293"/>
      <c r="AG293"/>
      <c r="AQ293"/>
      <c r="AR293"/>
      <c r="AS293" s="1" t="s">
        <v>123</v>
      </c>
    </row>
    <row r="294" spans="11:45" ht="18.75">
      <c r="K294"/>
      <c r="AF294"/>
      <c r="AG294"/>
      <c r="AQ294"/>
      <c r="AR294"/>
      <c r="AS294" s="1" t="s">
        <v>123</v>
      </c>
    </row>
    <row r="295" spans="11:45" ht="18.75">
      <c r="K295"/>
      <c r="AF295"/>
      <c r="AG295"/>
      <c r="AQ295"/>
      <c r="AR295"/>
      <c r="AS295" s="1" t="s">
        <v>123</v>
      </c>
    </row>
    <row r="296" spans="11:45" ht="18.75">
      <c r="K296"/>
      <c r="AF296"/>
      <c r="AG296"/>
      <c r="AQ296"/>
      <c r="AR296"/>
      <c r="AS296" s="1" t="s">
        <v>123</v>
      </c>
    </row>
    <row r="297" spans="11:45" ht="18.75">
      <c r="K297"/>
      <c r="AF297"/>
      <c r="AG297"/>
      <c r="AQ297"/>
      <c r="AR297"/>
      <c r="AS297" s="1" t="s">
        <v>123</v>
      </c>
    </row>
    <row r="298" spans="11:45" ht="18.75">
      <c r="K298"/>
      <c r="AF298"/>
      <c r="AG298"/>
      <c r="AQ298"/>
      <c r="AR298"/>
      <c r="AS298" s="1" t="s">
        <v>123</v>
      </c>
    </row>
    <row r="299" spans="11:45" ht="18.75">
      <c r="K299"/>
      <c r="AF299"/>
      <c r="AG299"/>
      <c r="AQ299"/>
      <c r="AR299"/>
      <c r="AS299" s="1" t="s">
        <v>123</v>
      </c>
    </row>
    <row r="300" spans="11:45" ht="18.75">
      <c r="K300"/>
      <c r="AF300"/>
      <c r="AG300"/>
      <c r="AQ300"/>
      <c r="AR300"/>
      <c r="AS300" s="1" t="s">
        <v>123</v>
      </c>
    </row>
    <row r="301" spans="11:45" ht="18.75">
      <c r="K301"/>
      <c r="AF301"/>
      <c r="AG301"/>
      <c r="AQ301"/>
      <c r="AR301"/>
      <c r="AS301" s="1" t="s">
        <v>123</v>
      </c>
    </row>
    <row r="302" spans="11:45" ht="18.75">
      <c r="K302"/>
      <c r="AF302"/>
      <c r="AG302"/>
      <c r="AQ302"/>
      <c r="AR302"/>
      <c r="AS302" s="1" t="s">
        <v>123</v>
      </c>
    </row>
    <row r="303" spans="11:45" ht="18.75">
      <c r="K303"/>
      <c r="AF303"/>
      <c r="AG303"/>
      <c r="AQ303"/>
      <c r="AR303"/>
      <c r="AS303" s="1" t="s">
        <v>123</v>
      </c>
    </row>
    <row r="304" spans="11:45" ht="18.75">
      <c r="K304"/>
      <c r="AF304"/>
      <c r="AG304"/>
      <c r="AQ304"/>
      <c r="AR304"/>
      <c r="AS304" s="1" t="s">
        <v>123</v>
      </c>
    </row>
    <row r="305" spans="11:45" ht="18.75">
      <c r="K305"/>
      <c r="AF305"/>
      <c r="AG305"/>
      <c r="AQ305"/>
      <c r="AR305"/>
      <c r="AS305" s="1" t="s">
        <v>123</v>
      </c>
    </row>
    <row r="306" spans="11:45" ht="18.75">
      <c r="K306"/>
      <c r="AF306"/>
      <c r="AG306"/>
      <c r="AQ306"/>
      <c r="AR306"/>
      <c r="AS306" s="1" t="s">
        <v>123</v>
      </c>
    </row>
    <row r="307" spans="11:45" ht="18.75">
      <c r="K307"/>
      <c r="AF307"/>
      <c r="AG307"/>
      <c r="AQ307"/>
      <c r="AR307"/>
      <c r="AS307" s="1" t="s">
        <v>123</v>
      </c>
    </row>
    <row r="308" spans="11:45" ht="18.75">
      <c r="K308"/>
      <c r="AF308"/>
      <c r="AG308"/>
      <c r="AQ308"/>
      <c r="AR308"/>
      <c r="AS308" s="1" t="s">
        <v>123</v>
      </c>
    </row>
    <row r="309" spans="11:45" ht="18.75">
      <c r="K309"/>
      <c r="AF309"/>
      <c r="AG309"/>
      <c r="AQ309"/>
      <c r="AR309"/>
      <c r="AS309" s="1" t="s">
        <v>123</v>
      </c>
    </row>
    <row r="310" spans="11:45" ht="18.75">
      <c r="K310"/>
      <c r="AF310"/>
      <c r="AG310"/>
      <c r="AQ310"/>
      <c r="AR310"/>
      <c r="AS310" s="1" t="s">
        <v>123</v>
      </c>
    </row>
    <row r="311" spans="11:45" ht="18.75">
      <c r="K311"/>
      <c r="AF311"/>
      <c r="AG311"/>
      <c r="AQ311"/>
      <c r="AR311"/>
      <c r="AS311" s="1" t="s">
        <v>123</v>
      </c>
    </row>
    <row r="312" spans="11:45" ht="18.75">
      <c r="K312"/>
      <c r="AF312"/>
      <c r="AG312"/>
      <c r="AQ312"/>
      <c r="AR312"/>
      <c r="AS312" s="1" t="s">
        <v>123</v>
      </c>
    </row>
    <row r="313" spans="11:45" ht="18.75">
      <c r="K313"/>
      <c r="AF313"/>
      <c r="AG313"/>
      <c r="AQ313"/>
      <c r="AR313"/>
      <c r="AS313" s="1" t="s">
        <v>123</v>
      </c>
    </row>
    <row r="314" spans="11:45" ht="18.75">
      <c r="K314"/>
      <c r="AF314"/>
      <c r="AG314"/>
      <c r="AQ314"/>
      <c r="AR314"/>
      <c r="AS314" s="1" t="s">
        <v>123</v>
      </c>
    </row>
    <row r="315" spans="11:45" ht="18.75">
      <c r="K315"/>
      <c r="AF315"/>
      <c r="AG315"/>
      <c r="AQ315"/>
      <c r="AR315"/>
      <c r="AS315" s="1" t="s">
        <v>123</v>
      </c>
    </row>
    <row r="316" spans="11:45" ht="18.75">
      <c r="K316"/>
      <c r="AF316"/>
      <c r="AG316"/>
      <c r="AQ316"/>
      <c r="AR316"/>
      <c r="AS316" s="1" t="s">
        <v>123</v>
      </c>
    </row>
    <row r="317" spans="11:45" ht="18.75">
      <c r="K317"/>
      <c r="AF317"/>
      <c r="AG317"/>
      <c r="AQ317"/>
      <c r="AR317"/>
      <c r="AS317" s="1" t="s">
        <v>123</v>
      </c>
    </row>
    <row r="318" spans="11:45" ht="18.75">
      <c r="K318"/>
      <c r="AF318"/>
      <c r="AG318"/>
      <c r="AQ318"/>
      <c r="AR318"/>
      <c r="AS318" s="1" t="s">
        <v>123</v>
      </c>
    </row>
    <row r="319" spans="11:45" ht="18.75">
      <c r="K319"/>
      <c r="AF319"/>
      <c r="AG319"/>
      <c r="AQ319"/>
      <c r="AR319"/>
      <c r="AS319" s="1" t="s">
        <v>123</v>
      </c>
    </row>
    <row r="320" spans="11:45" ht="18.75">
      <c r="K320"/>
      <c r="AF320"/>
      <c r="AG320"/>
      <c r="AQ320"/>
      <c r="AR320"/>
      <c r="AS320" s="1" t="s">
        <v>123</v>
      </c>
    </row>
    <row r="321" spans="11:45" ht="18.75">
      <c r="K321"/>
      <c r="AF321"/>
      <c r="AG321"/>
      <c r="AQ321"/>
      <c r="AR321"/>
      <c r="AS321" s="1" t="s">
        <v>123</v>
      </c>
    </row>
    <row r="322" spans="11:45" ht="18.75">
      <c r="K322"/>
      <c r="AF322"/>
      <c r="AG322"/>
      <c r="AQ322"/>
      <c r="AR322"/>
      <c r="AS322" s="1" t="s">
        <v>123</v>
      </c>
    </row>
    <row r="323" spans="11:45" ht="18.75">
      <c r="K323"/>
      <c r="AF323"/>
      <c r="AG323"/>
      <c r="AQ323"/>
      <c r="AR323"/>
      <c r="AS323" s="1" t="s">
        <v>123</v>
      </c>
    </row>
    <row r="324" spans="11:45" ht="18.75">
      <c r="K324"/>
      <c r="AF324"/>
      <c r="AG324"/>
      <c r="AQ324"/>
      <c r="AR324"/>
      <c r="AS324" s="1" t="s">
        <v>123</v>
      </c>
    </row>
    <row r="325" spans="11:45" ht="18.75">
      <c r="K325"/>
      <c r="AF325"/>
      <c r="AG325"/>
      <c r="AQ325"/>
      <c r="AR325"/>
      <c r="AS325" s="1" t="s">
        <v>123</v>
      </c>
    </row>
    <row r="326" spans="11:45" ht="18.75">
      <c r="K326"/>
      <c r="AF326"/>
      <c r="AG326"/>
      <c r="AQ326"/>
      <c r="AR326"/>
      <c r="AS326" s="1" t="s">
        <v>123</v>
      </c>
    </row>
    <row r="327" spans="11:45" ht="18.75">
      <c r="K327"/>
      <c r="AF327"/>
      <c r="AG327"/>
      <c r="AQ327"/>
      <c r="AR327"/>
      <c r="AS327" s="1" t="s">
        <v>123</v>
      </c>
    </row>
    <row r="328" spans="11:45" ht="18.75">
      <c r="K328"/>
      <c r="AF328"/>
      <c r="AG328"/>
      <c r="AQ328"/>
      <c r="AR328"/>
      <c r="AS328" s="1" t="s">
        <v>123</v>
      </c>
    </row>
    <row r="329" spans="11:45" ht="18.75">
      <c r="K329"/>
      <c r="AF329"/>
      <c r="AG329"/>
      <c r="AQ329"/>
      <c r="AR329"/>
      <c r="AS329" s="1" t="s">
        <v>123</v>
      </c>
    </row>
    <row r="330" spans="11:45" ht="18.75">
      <c r="K330"/>
      <c r="AF330"/>
      <c r="AG330"/>
      <c r="AQ330"/>
      <c r="AR330"/>
      <c r="AS330" s="1" t="s">
        <v>123</v>
      </c>
    </row>
    <row r="331" spans="11:45" ht="18.75">
      <c r="K331"/>
      <c r="AF331"/>
      <c r="AG331"/>
      <c r="AQ331"/>
      <c r="AR331"/>
      <c r="AS331" s="1" t="s">
        <v>123</v>
      </c>
    </row>
    <row r="332" spans="11:45" ht="18.75">
      <c r="K332"/>
      <c r="AF332"/>
      <c r="AG332"/>
      <c r="AQ332"/>
      <c r="AR332"/>
      <c r="AS332" s="1" t="s">
        <v>123</v>
      </c>
    </row>
    <row r="333" spans="11:45" ht="18.75">
      <c r="K333"/>
      <c r="AF333"/>
      <c r="AG333"/>
      <c r="AQ333"/>
      <c r="AR333"/>
      <c r="AS333" s="1" t="s">
        <v>123</v>
      </c>
    </row>
    <row r="334" spans="11:45" ht="18.75">
      <c r="K334"/>
      <c r="AF334"/>
      <c r="AG334"/>
      <c r="AQ334"/>
      <c r="AR334"/>
      <c r="AS334" s="1" t="s">
        <v>123</v>
      </c>
    </row>
    <row r="335" spans="11:45" ht="18.75">
      <c r="K335"/>
      <c r="AF335"/>
      <c r="AG335"/>
      <c r="AQ335"/>
      <c r="AR335"/>
      <c r="AS335" s="1" t="s">
        <v>123</v>
      </c>
    </row>
    <row r="336" spans="11:45" ht="18.75">
      <c r="K336"/>
      <c r="AF336"/>
      <c r="AG336"/>
      <c r="AQ336"/>
      <c r="AR336"/>
      <c r="AS336" s="1" t="s">
        <v>123</v>
      </c>
    </row>
    <row r="337" spans="11:45" ht="18.75">
      <c r="K337"/>
      <c r="AF337"/>
      <c r="AG337"/>
      <c r="AQ337"/>
      <c r="AR337"/>
      <c r="AS337" s="1" t="s">
        <v>123</v>
      </c>
    </row>
    <row r="338" spans="11:45" ht="18.75">
      <c r="K338"/>
      <c r="AF338"/>
      <c r="AG338"/>
      <c r="AQ338"/>
      <c r="AR338"/>
      <c r="AS338" s="1" t="s">
        <v>123</v>
      </c>
    </row>
    <row r="339" spans="11:45" ht="18.75">
      <c r="K339"/>
      <c r="AF339"/>
      <c r="AG339"/>
      <c r="AQ339"/>
      <c r="AR339"/>
      <c r="AS339" s="1" t="s">
        <v>123</v>
      </c>
    </row>
    <row r="340" spans="11:45" ht="18.75">
      <c r="K340"/>
      <c r="AF340"/>
      <c r="AG340"/>
      <c r="AQ340"/>
      <c r="AR340"/>
      <c r="AS340" s="1" t="s">
        <v>123</v>
      </c>
    </row>
    <row r="341" spans="11:45" ht="18.75">
      <c r="K341"/>
      <c r="AF341"/>
      <c r="AG341"/>
      <c r="AQ341"/>
      <c r="AR341"/>
      <c r="AS341" s="1" t="s">
        <v>123</v>
      </c>
    </row>
    <row r="342" spans="11:45" ht="18.75">
      <c r="K342"/>
      <c r="AF342"/>
      <c r="AG342"/>
      <c r="AQ342"/>
      <c r="AR342"/>
      <c r="AS342" s="1" t="s">
        <v>123</v>
      </c>
    </row>
    <row r="343" spans="11:45" ht="18.75">
      <c r="K343"/>
      <c r="AF343"/>
      <c r="AG343"/>
      <c r="AQ343"/>
      <c r="AR343"/>
      <c r="AS343" s="1" t="s">
        <v>123</v>
      </c>
    </row>
    <row r="344" spans="11:45" ht="18.75">
      <c r="K344"/>
      <c r="AF344"/>
      <c r="AG344"/>
      <c r="AQ344"/>
      <c r="AR344"/>
      <c r="AS344" s="1" t="s">
        <v>123</v>
      </c>
    </row>
    <row r="345" spans="11:45" ht="18.75">
      <c r="K345"/>
      <c r="AF345"/>
      <c r="AG345"/>
      <c r="AQ345"/>
      <c r="AR345"/>
      <c r="AS345" s="1" t="s">
        <v>123</v>
      </c>
    </row>
    <row r="346" spans="11:45" ht="18.75">
      <c r="K346"/>
      <c r="AF346"/>
      <c r="AG346"/>
      <c r="AQ346"/>
      <c r="AR346"/>
      <c r="AS346" s="1" t="s">
        <v>123</v>
      </c>
    </row>
    <row r="347" spans="11:45" ht="18.75">
      <c r="K347"/>
      <c r="AF347"/>
      <c r="AG347"/>
      <c r="AQ347"/>
      <c r="AR347"/>
      <c r="AS347" s="1" t="s">
        <v>123</v>
      </c>
    </row>
    <row r="348" spans="11:45" ht="18.75">
      <c r="K348"/>
      <c r="AF348"/>
      <c r="AG348"/>
      <c r="AQ348"/>
      <c r="AR348"/>
      <c r="AS348" s="1" t="s">
        <v>123</v>
      </c>
    </row>
    <row r="349" spans="11:45" ht="18.75">
      <c r="K349"/>
      <c r="AF349"/>
      <c r="AG349"/>
      <c r="AQ349"/>
      <c r="AR349"/>
      <c r="AS349" s="1" t="s">
        <v>123</v>
      </c>
    </row>
    <row r="350" spans="11:45" ht="18.75">
      <c r="K350"/>
      <c r="AF350"/>
      <c r="AG350"/>
      <c r="AQ350"/>
      <c r="AR350"/>
      <c r="AS350" s="1" t="s">
        <v>123</v>
      </c>
    </row>
    <row r="351" spans="11:45" ht="18.75">
      <c r="K351"/>
      <c r="AF351"/>
      <c r="AG351"/>
      <c r="AQ351"/>
      <c r="AR351"/>
      <c r="AS351" s="1" t="s">
        <v>123</v>
      </c>
    </row>
    <row r="352" spans="11:45" ht="18.75">
      <c r="K352"/>
      <c r="AF352"/>
      <c r="AG352"/>
      <c r="AQ352"/>
      <c r="AR352"/>
      <c r="AS352" s="1" t="s">
        <v>123</v>
      </c>
    </row>
    <row r="353" spans="11:45" ht="18.75">
      <c r="K353"/>
      <c r="AF353"/>
      <c r="AG353"/>
      <c r="AQ353"/>
      <c r="AR353"/>
      <c r="AS353" s="1" t="s">
        <v>123</v>
      </c>
    </row>
    <row r="354" spans="11:45" ht="18.75">
      <c r="K354"/>
      <c r="AF354"/>
      <c r="AG354"/>
      <c r="AQ354"/>
      <c r="AR354"/>
      <c r="AS354" s="1" t="s">
        <v>123</v>
      </c>
    </row>
    <row r="355" spans="11:45" ht="18.75">
      <c r="K355"/>
      <c r="AF355"/>
      <c r="AG355"/>
      <c r="AQ355"/>
      <c r="AR355"/>
      <c r="AS355" s="1" t="s">
        <v>123</v>
      </c>
    </row>
    <row r="356" spans="11:45" ht="18.75">
      <c r="K356"/>
      <c r="AF356"/>
      <c r="AG356"/>
      <c r="AQ356"/>
      <c r="AR356"/>
      <c r="AS356" s="1" t="s">
        <v>123</v>
      </c>
    </row>
    <row r="357" spans="11:45" ht="18.75">
      <c r="K357"/>
      <c r="AF357"/>
      <c r="AG357"/>
      <c r="AQ357"/>
      <c r="AR357"/>
      <c r="AS357" s="1" t="s">
        <v>123</v>
      </c>
    </row>
    <row r="358" spans="11:45" ht="18.75">
      <c r="K358"/>
      <c r="AF358"/>
      <c r="AG358"/>
      <c r="AQ358"/>
      <c r="AR358"/>
      <c r="AS358" s="1" t="s">
        <v>123</v>
      </c>
    </row>
    <row r="359" spans="11:45" ht="18.75">
      <c r="K359"/>
      <c r="AF359"/>
      <c r="AG359"/>
      <c r="AQ359"/>
      <c r="AR359"/>
      <c r="AS359" s="1" t="s">
        <v>123</v>
      </c>
    </row>
    <row r="360" spans="11:45" ht="18.75">
      <c r="K360"/>
      <c r="AF360"/>
      <c r="AG360"/>
      <c r="AQ360"/>
      <c r="AR360"/>
      <c r="AS360" s="1" t="s">
        <v>123</v>
      </c>
    </row>
    <row r="361" spans="11:45" ht="18.75">
      <c r="K361"/>
      <c r="AF361"/>
      <c r="AG361"/>
      <c r="AQ361"/>
      <c r="AR361"/>
      <c r="AS361" s="1" t="s">
        <v>123</v>
      </c>
    </row>
    <row r="362" spans="11:45" ht="18.75">
      <c r="K362"/>
      <c r="AF362"/>
      <c r="AG362"/>
      <c r="AQ362"/>
      <c r="AR362"/>
      <c r="AS362" s="1" t="s">
        <v>123</v>
      </c>
    </row>
    <row r="363" spans="11:45" ht="18.75">
      <c r="K363"/>
      <c r="AF363"/>
      <c r="AG363"/>
      <c r="AQ363"/>
      <c r="AR363"/>
      <c r="AS363" s="1" t="s">
        <v>123</v>
      </c>
    </row>
    <row r="364" spans="11:45" ht="18.75">
      <c r="K364"/>
      <c r="AF364"/>
      <c r="AG364"/>
      <c r="AQ364"/>
      <c r="AR364"/>
      <c r="AS364" s="1" t="s">
        <v>123</v>
      </c>
    </row>
    <row r="365" spans="11:45" ht="18.75">
      <c r="K365"/>
      <c r="AF365"/>
      <c r="AG365"/>
      <c r="AQ365"/>
      <c r="AR365"/>
      <c r="AS365" s="1" t="s">
        <v>123</v>
      </c>
    </row>
    <row r="366" spans="11:45" ht="18.75">
      <c r="K366"/>
      <c r="AF366"/>
      <c r="AG366"/>
      <c r="AQ366"/>
      <c r="AR366"/>
      <c r="AS366" s="1" t="s">
        <v>123</v>
      </c>
    </row>
    <row r="367" spans="11:45" ht="18.75">
      <c r="K367"/>
      <c r="AF367"/>
      <c r="AG367"/>
      <c r="AQ367"/>
      <c r="AR367"/>
      <c r="AS367" s="1" t="s">
        <v>123</v>
      </c>
    </row>
    <row r="368" spans="11:45" ht="18.75">
      <c r="K368"/>
      <c r="AF368"/>
      <c r="AG368"/>
      <c r="AQ368"/>
      <c r="AR368"/>
      <c r="AS368" s="1" t="s">
        <v>123</v>
      </c>
    </row>
    <row r="369" spans="11:45" ht="18.75">
      <c r="K369"/>
      <c r="AF369"/>
      <c r="AG369"/>
      <c r="AQ369"/>
      <c r="AR369"/>
      <c r="AS369" s="1" t="s">
        <v>123</v>
      </c>
    </row>
    <row r="370" spans="11:45" ht="18.75">
      <c r="K370"/>
      <c r="AF370"/>
      <c r="AG370"/>
      <c r="AQ370"/>
      <c r="AR370"/>
      <c r="AS370" s="1" t="s">
        <v>123</v>
      </c>
    </row>
    <row r="371" spans="11:45" ht="18.75">
      <c r="K371"/>
      <c r="AF371"/>
      <c r="AG371"/>
      <c r="AQ371"/>
      <c r="AR371"/>
      <c r="AS371" s="1" t="s">
        <v>123</v>
      </c>
    </row>
    <row r="372" spans="11:45" ht="18.75">
      <c r="K372"/>
      <c r="AF372"/>
      <c r="AG372"/>
      <c r="AQ372"/>
      <c r="AR372"/>
      <c r="AS372" s="1" t="s">
        <v>123</v>
      </c>
    </row>
    <row r="373" spans="11:45" ht="18.75">
      <c r="K373"/>
      <c r="AF373"/>
      <c r="AG373"/>
      <c r="AQ373"/>
      <c r="AR373"/>
      <c r="AS373" s="1" t="s">
        <v>123</v>
      </c>
    </row>
    <row r="374" spans="11:45" ht="18.75">
      <c r="K374"/>
      <c r="AF374"/>
      <c r="AG374"/>
      <c r="AQ374"/>
      <c r="AR374"/>
      <c r="AS374" s="1" t="s">
        <v>123</v>
      </c>
    </row>
    <row r="375" spans="11:45" ht="18.75">
      <c r="K375"/>
      <c r="AF375"/>
      <c r="AG375"/>
      <c r="AQ375"/>
      <c r="AR375"/>
      <c r="AS375" s="1" t="s">
        <v>123</v>
      </c>
    </row>
    <row r="376" spans="11:45" ht="18.75">
      <c r="K376"/>
      <c r="AF376"/>
      <c r="AG376"/>
      <c r="AQ376"/>
      <c r="AR376"/>
      <c r="AS376" s="1" t="s">
        <v>123</v>
      </c>
    </row>
    <row r="377" spans="11:45" ht="18.75">
      <c r="K377"/>
      <c r="AF377"/>
      <c r="AG377"/>
      <c r="AQ377"/>
      <c r="AR377"/>
      <c r="AS377" s="1" t="s">
        <v>123</v>
      </c>
    </row>
    <row r="378" spans="11:45" ht="18.75">
      <c r="K378"/>
      <c r="AF378"/>
      <c r="AG378"/>
      <c r="AQ378"/>
      <c r="AR378"/>
      <c r="AS378" s="1" t="s">
        <v>123</v>
      </c>
    </row>
    <row r="379" spans="11:45" ht="18.75">
      <c r="K379"/>
      <c r="AF379"/>
      <c r="AG379"/>
      <c r="AQ379"/>
      <c r="AR379"/>
      <c r="AS379" s="1" t="s">
        <v>123</v>
      </c>
    </row>
    <row r="380" spans="11:45" ht="18.75">
      <c r="K380"/>
      <c r="AF380"/>
      <c r="AG380"/>
      <c r="AQ380"/>
      <c r="AR380"/>
      <c r="AS380" s="1" t="s">
        <v>123</v>
      </c>
    </row>
    <row r="381" spans="11:45" ht="18.75">
      <c r="K381"/>
      <c r="AF381"/>
      <c r="AG381"/>
      <c r="AQ381"/>
      <c r="AR381"/>
      <c r="AS381" s="1" t="s">
        <v>123</v>
      </c>
    </row>
    <row r="382" spans="11:45" ht="18.75">
      <c r="K382"/>
      <c r="AF382"/>
      <c r="AG382"/>
      <c r="AQ382"/>
      <c r="AR382"/>
      <c r="AS382" s="1" t="s">
        <v>123</v>
      </c>
    </row>
    <row r="383" spans="11:45" ht="18.75">
      <c r="K383"/>
      <c r="AF383"/>
      <c r="AG383"/>
      <c r="AQ383"/>
      <c r="AR383"/>
      <c r="AS383" s="1" t="s">
        <v>123</v>
      </c>
    </row>
    <row r="384" spans="11:45" ht="18.75">
      <c r="K384"/>
      <c r="AF384"/>
      <c r="AG384"/>
      <c r="AQ384"/>
      <c r="AR384"/>
      <c r="AS384" s="1" t="s">
        <v>123</v>
      </c>
    </row>
    <row r="385" spans="11:45" ht="18.75">
      <c r="K385"/>
      <c r="AF385"/>
      <c r="AG385"/>
      <c r="AQ385"/>
      <c r="AR385"/>
      <c r="AS385" s="1" t="s">
        <v>123</v>
      </c>
    </row>
    <row r="386" spans="11:45" ht="18.75">
      <c r="K386"/>
      <c r="AF386"/>
      <c r="AG386"/>
      <c r="AQ386"/>
      <c r="AR386"/>
      <c r="AS386" s="1" t="s">
        <v>123</v>
      </c>
    </row>
    <row r="387" spans="11:45" ht="18.75">
      <c r="K387"/>
      <c r="AF387"/>
      <c r="AG387"/>
      <c r="AQ387"/>
      <c r="AR387"/>
      <c r="AS387" s="1" t="s">
        <v>123</v>
      </c>
    </row>
    <row r="388" spans="11:45" ht="18.75">
      <c r="K388"/>
      <c r="AF388"/>
      <c r="AG388"/>
      <c r="AQ388"/>
      <c r="AR388"/>
      <c r="AS388" s="1" t="s">
        <v>123</v>
      </c>
    </row>
    <row r="389" spans="11:45" ht="18.75">
      <c r="K389"/>
      <c r="AF389"/>
      <c r="AG389"/>
      <c r="AQ389"/>
      <c r="AR389"/>
      <c r="AS389" s="1" t="s">
        <v>123</v>
      </c>
    </row>
    <row r="390" spans="11:45" ht="18.75">
      <c r="K390"/>
      <c r="AF390"/>
      <c r="AG390"/>
      <c r="AQ390"/>
      <c r="AR390"/>
      <c r="AS390" s="1" t="s">
        <v>123</v>
      </c>
    </row>
    <row r="391" spans="11:45" ht="18.75">
      <c r="K391"/>
      <c r="AF391"/>
      <c r="AG391"/>
      <c r="AQ391"/>
      <c r="AR391"/>
      <c r="AS391" s="1" t="s">
        <v>123</v>
      </c>
    </row>
    <row r="392" spans="11:45" ht="18.75">
      <c r="K392"/>
      <c r="AF392"/>
      <c r="AG392"/>
      <c r="AQ392"/>
      <c r="AR392"/>
      <c r="AS392" s="1" t="s">
        <v>123</v>
      </c>
    </row>
    <row r="393" spans="11:45" ht="18.75">
      <c r="K393"/>
      <c r="AF393"/>
      <c r="AG393"/>
      <c r="AQ393"/>
      <c r="AR393"/>
      <c r="AS393" s="1" t="s">
        <v>123</v>
      </c>
    </row>
    <row r="394" spans="11:45" ht="18.75">
      <c r="K394"/>
      <c r="AF394"/>
      <c r="AG394"/>
      <c r="AQ394"/>
      <c r="AR394"/>
      <c r="AS394" s="1" t="s">
        <v>123</v>
      </c>
    </row>
    <row r="395" spans="11:45" ht="18.75">
      <c r="K395"/>
      <c r="AF395"/>
      <c r="AG395"/>
      <c r="AQ395"/>
      <c r="AR395"/>
      <c r="AS395" s="1" t="s">
        <v>123</v>
      </c>
    </row>
    <row r="396" spans="11:45" ht="18.75">
      <c r="K396"/>
      <c r="AF396"/>
      <c r="AG396"/>
      <c r="AQ396"/>
      <c r="AR396"/>
      <c r="AS396" s="1" t="s">
        <v>123</v>
      </c>
    </row>
    <row r="397" spans="11:45" ht="18.75">
      <c r="K397"/>
      <c r="AF397"/>
      <c r="AG397"/>
      <c r="AQ397"/>
      <c r="AR397"/>
      <c r="AS397" s="1" t="s">
        <v>123</v>
      </c>
    </row>
    <row r="398" spans="11:45" ht="18.75">
      <c r="K398"/>
      <c r="AF398"/>
      <c r="AG398"/>
      <c r="AQ398"/>
      <c r="AR398"/>
      <c r="AS398" s="1" t="s">
        <v>123</v>
      </c>
    </row>
    <row r="399" spans="11:45" ht="18.75">
      <c r="K399"/>
      <c r="AF399"/>
      <c r="AG399"/>
      <c r="AQ399"/>
      <c r="AR399"/>
      <c r="AS399" s="1" t="s">
        <v>123</v>
      </c>
    </row>
    <row r="400" spans="11:45" ht="18.75">
      <c r="K400"/>
      <c r="AF400"/>
      <c r="AG400"/>
      <c r="AQ400"/>
      <c r="AR400"/>
      <c r="AS400" s="1" t="s">
        <v>123</v>
      </c>
    </row>
    <row r="401" spans="11:45" ht="18.75">
      <c r="K401"/>
      <c r="AF401"/>
      <c r="AG401"/>
      <c r="AQ401"/>
      <c r="AR401"/>
      <c r="AS401" s="1" t="s">
        <v>123</v>
      </c>
    </row>
    <row r="402" spans="11:45" ht="18.75">
      <c r="K402"/>
      <c r="AF402"/>
      <c r="AG402"/>
      <c r="AQ402"/>
      <c r="AR402"/>
      <c r="AS402" s="1" t="s">
        <v>123</v>
      </c>
    </row>
    <row r="403" spans="11:45" ht="18.75">
      <c r="K403"/>
      <c r="AF403"/>
      <c r="AG403"/>
      <c r="AQ403"/>
      <c r="AR403"/>
      <c r="AS403" s="1" t="s">
        <v>123</v>
      </c>
    </row>
    <row r="404" spans="11:45" ht="18.75">
      <c r="K404"/>
      <c r="AF404"/>
      <c r="AG404"/>
      <c r="AQ404"/>
      <c r="AR404"/>
      <c r="AS404" s="1" t="s">
        <v>123</v>
      </c>
    </row>
    <row r="405" spans="11:45" ht="18.75">
      <c r="K405"/>
      <c r="AF405"/>
      <c r="AG405"/>
      <c r="AQ405"/>
      <c r="AR405"/>
      <c r="AS405" s="1" t="s">
        <v>123</v>
      </c>
    </row>
    <row r="406" spans="11:45" ht="18.75">
      <c r="K406"/>
      <c r="AF406"/>
      <c r="AG406"/>
      <c r="AQ406"/>
      <c r="AR406"/>
      <c r="AS406" s="1" t="s">
        <v>123</v>
      </c>
    </row>
    <row r="407" spans="11:45" ht="18.75">
      <c r="K407"/>
      <c r="AF407"/>
      <c r="AG407"/>
      <c r="AQ407"/>
      <c r="AR407"/>
      <c r="AS407" s="1" t="s">
        <v>123</v>
      </c>
    </row>
  </sheetData>
  <mergeCells count="65">
    <mergeCell ref="B227:C227"/>
    <mergeCell ref="W227:AD227"/>
    <mergeCell ref="AI227:AP227"/>
    <mergeCell ref="W3:AD3"/>
    <mergeCell ref="AI3:AP3"/>
    <mergeCell ref="W41:AD41"/>
    <mergeCell ref="AI41:AP41"/>
    <mergeCell ref="W55:AD55"/>
    <mergeCell ref="AI55:AP55"/>
    <mergeCell ref="B55:C55"/>
    <mergeCell ref="B41:C41"/>
    <mergeCell ref="W80:AD80"/>
    <mergeCell ref="AI80:AP80"/>
    <mergeCell ref="B80:D80"/>
    <mergeCell ref="B97:D97"/>
    <mergeCell ref="W97:AD97"/>
    <mergeCell ref="A1:AR1"/>
    <mergeCell ref="W21:AD21"/>
    <mergeCell ref="AI21:AP21"/>
    <mergeCell ref="W27:AD27"/>
    <mergeCell ref="AI27:AP27"/>
    <mergeCell ref="B27:C27"/>
    <mergeCell ref="B21:C21"/>
    <mergeCell ref="B3:C3"/>
    <mergeCell ref="A2:C2"/>
    <mergeCell ref="AI97:AP97"/>
    <mergeCell ref="B144:D144"/>
    <mergeCell ref="W144:AD144"/>
    <mergeCell ref="AI144:AP144"/>
    <mergeCell ref="B128:D128"/>
    <mergeCell ref="W128:AD128"/>
    <mergeCell ref="AI128:AP128"/>
    <mergeCell ref="B137:D137"/>
    <mergeCell ref="W137:AD137"/>
    <mergeCell ref="AI137:AP137"/>
    <mergeCell ref="B162:D162"/>
    <mergeCell ref="W162:AD162"/>
    <mergeCell ref="AI162:AP162"/>
    <mergeCell ref="B167:D167"/>
    <mergeCell ref="W167:AD167"/>
    <mergeCell ref="AI167:AP167"/>
    <mergeCell ref="B173:D173"/>
    <mergeCell ref="W173:AD173"/>
    <mergeCell ref="AI173:AP173"/>
    <mergeCell ref="B182:D182"/>
    <mergeCell ref="W182:AD182"/>
    <mergeCell ref="AI182:AP182"/>
    <mergeCell ref="B190:D190"/>
    <mergeCell ref="W190:AD190"/>
    <mergeCell ref="AI190:AP190"/>
    <mergeCell ref="B195:D195"/>
    <mergeCell ref="W195:AD195"/>
    <mergeCell ref="AI195:AP195"/>
    <mergeCell ref="B200:D200"/>
    <mergeCell ref="W200:AD200"/>
    <mergeCell ref="AI200:AP200"/>
    <mergeCell ref="B205:D205"/>
    <mergeCell ref="W205:AD205"/>
    <mergeCell ref="AI205:AP205"/>
    <mergeCell ref="B215:C215"/>
    <mergeCell ref="W215:AD215"/>
    <mergeCell ref="AI215:AP215"/>
    <mergeCell ref="B210:D210"/>
    <mergeCell ref="W210:AD210"/>
    <mergeCell ref="AI210:AP210"/>
  </mergeCells>
  <phoneticPr fontId="13" type="noConversion"/>
  <conditionalFormatting sqref="H175:H179 H217:J224">
    <cfRule type="dataBar" priority="7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{9F7CEAC7-1C76-45C9-A191-76224226B75D}</x14:id>
        </ext>
      </extLst>
    </cfRule>
  </conditionalFormatting>
  <conditionalFormatting sqref="H184:H187">
    <cfRule type="dataBar" priority="44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{7FCAA07D-03B4-4C92-A983-B550BFAD2A1A}</x14:id>
        </ext>
      </extLst>
    </cfRule>
  </conditionalFormatting>
  <conditionalFormatting sqref="H197">
    <cfRule type="dataBar" priority="8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{E1109FD3-729E-488B-A37B-B9C66A257DF4}</x14:id>
        </ext>
      </extLst>
    </cfRule>
  </conditionalFormatting>
  <conditionalFormatting sqref="H139:I141">
    <cfRule type="dataBar" priority="23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{A4AE0E59-3457-48A1-8FAF-96F067DBC8D9}</x14:id>
        </ext>
      </extLst>
    </cfRule>
  </conditionalFormatting>
  <conditionalFormatting sqref="H207:I207">
    <cfRule type="dataBar" priority="40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{A4AC3978-7622-4A00-B5E1-F0B320225B01}</x14:id>
        </ext>
      </extLst>
    </cfRule>
  </conditionalFormatting>
  <conditionalFormatting sqref="H212:I213">
    <cfRule type="dataBar" priority="39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{45B35A15-B756-477C-B0C4-8ADCCC1A0ECB}</x14:id>
        </ext>
      </extLst>
    </cfRule>
  </conditionalFormatting>
  <conditionalFormatting sqref="H229:I243">
    <cfRule type="dataBar" priority="37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{C24AE921-ED88-4697-AECF-55596A13E053}</x14:id>
        </ext>
      </extLst>
    </cfRule>
  </conditionalFormatting>
  <conditionalFormatting sqref="H244:I244">
    <cfRule type="dataBar" priority="5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{65BBA85C-A8D0-4743-A2E3-9D937BB2183A}</x14:id>
        </ext>
      </extLst>
    </cfRule>
  </conditionalFormatting>
  <conditionalFormatting sqref="H245:I245">
    <cfRule type="dataBar" priority="6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{A603F1BA-3ED9-4654-930C-8B85C716CB43}</x14:id>
        </ext>
      </extLst>
    </cfRule>
  </conditionalFormatting>
  <conditionalFormatting sqref="H246:I246">
    <cfRule type="dataBar" priority="3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{19805B33-35D7-434C-B1F9-D826BB0E4938}</x14:id>
        </ext>
      </extLst>
    </cfRule>
  </conditionalFormatting>
  <conditionalFormatting sqref="H247:I247">
    <cfRule type="dataBar" priority="2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{FE18B12D-CD60-43DC-9366-CD496594B18E}</x14:id>
        </ext>
      </extLst>
    </cfRule>
  </conditionalFormatting>
  <conditionalFormatting sqref="H248:I248">
    <cfRule type="dataBar" priority="1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{7AAF9551-E142-48F0-ACAA-3D53C53D99BB}</x14:id>
        </ext>
      </extLst>
    </cfRule>
  </conditionalFormatting>
  <conditionalFormatting sqref="H249:I249">
    <cfRule type="dataBar" priority="4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{20A67292-9081-4694-BDC6-66D492A8E52A}</x14:id>
        </ext>
      </extLst>
    </cfRule>
  </conditionalFormatting>
  <conditionalFormatting sqref="H5:J18">
    <cfRule type="dataBar" priority="15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{9EBEDCBB-5687-4C6D-B0AE-196C658C2EB9}</x14:id>
        </ext>
      </extLst>
    </cfRule>
  </conditionalFormatting>
  <conditionalFormatting sqref="H23:J24">
    <cfRule type="dataBar" priority="16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{EF1DCA6C-DB87-4560-B830-4BFFC00BEC74}</x14:id>
        </ext>
      </extLst>
    </cfRule>
  </conditionalFormatting>
  <conditionalFormatting sqref="H29:J38">
    <cfRule type="dataBar" priority="17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{42F1CD84-2A09-48E7-9BE1-42D5CA799838}</x14:id>
        </ext>
      </extLst>
    </cfRule>
  </conditionalFormatting>
  <conditionalFormatting sqref="H43:J52">
    <cfRule type="dataBar" priority="18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{672C8691-DF13-4F50-B62C-55A6596DED09}</x14:id>
        </ext>
      </extLst>
    </cfRule>
  </conditionalFormatting>
  <conditionalFormatting sqref="H57:J77">
    <cfRule type="dataBar" priority="19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{B690F32D-923D-4D88-84E0-DCECD7507051}</x14:id>
        </ext>
      </extLst>
    </cfRule>
  </conditionalFormatting>
  <conditionalFormatting sqref="H82:J94">
    <cfRule type="dataBar" priority="20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{9F4FA834-00C7-4779-9286-E65BC2F1B4F6}</x14:id>
        </ext>
      </extLst>
    </cfRule>
  </conditionalFormatting>
  <conditionalFormatting sqref="H99:J125">
    <cfRule type="dataBar" priority="21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{5835313F-F138-4AA4-AC1E-E8C002AFB2F1}</x14:id>
        </ext>
      </extLst>
    </cfRule>
  </conditionalFormatting>
  <conditionalFormatting sqref="H130:J134">
    <cfRule type="dataBar" priority="22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{6559D4E6-2953-4F41-BDAB-DA599061EFE8}</x14:id>
        </ext>
      </extLst>
    </cfRule>
  </conditionalFormatting>
  <conditionalFormatting sqref="H146:J159">
    <cfRule type="dataBar" priority="24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{51557DA6-F9D2-40D2-B786-C6D6EAEF7C93}</x14:id>
        </ext>
      </extLst>
    </cfRule>
  </conditionalFormatting>
  <conditionalFormatting sqref="H164:J164">
    <cfRule type="dataBar" priority="13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{2F1D82F8-ABBC-417D-9550-402FDD123E4D}</x14:id>
        </ext>
      </extLst>
    </cfRule>
  </conditionalFormatting>
  <conditionalFormatting sqref="H169:J170">
    <cfRule type="dataBar" priority="12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{8EA5049D-F478-438E-BEDC-88E0C36DB7E5}</x14:id>
        </ext>
      </extLst>
    </cfRule>
  </conditionalFormatting>
  <conditionalFormatting sqref="H192:J192">
    <cfRule type="dataBar" priority="42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{57EA9063-772D-49B3-ACB6-82F796F2FF74}</x14:id>
        </ext>
      </extLst>
    </cfRule>
  </conditionalFormatting>
  <conditionalFormatting sqref="H202:J202">
    <cfRule type="dataBar" priority="9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{4C404AD5-BD62-4F16-888E-93FD77AADAF1}</x14:id>
        </ext>
      </extLst>
    </cfRule>
  </conditionalFormatting>
  <conditionalFormatting sqref="I184:I187">
    <cfRule type="dataBar" priority="43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{5D322B0D-9036-4845-A2A3-B6768E03968F}</x14:id>
        </ext>
      </extLst>
    </cfRule>
  </conditionalFormatting>
  <conditionalFormatting sqref="I197">
    <cfRule type="dataBar" priority="41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{938A35F5-BAF5-4F75-95B7-744F01D87780}</x14:id>
        </ext>
      </extLst>
    </cfRule>
  </conditionalFormatting>
  <conditionalFormatting sqref="I175:J179">
    <cfRule type="dataBar" priority="11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{A8A8A603-47BD-4AE9-A30A-1788B433A0FD}</x14:id>
        </ext>
      </extLst>
    </cfRule>
  </conditionalFormatting>
  <conditionalFormatting sqref="J139:J141">
    <cfRule type="dataBar" priority="14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{002F46A3-2EB9-495D-A063-DA338D64BCF5}</x14:id>
        </ext>
      </extLst>
    </cfRule>
  </conditionalFormatting>
  <conditionalFormatting sqref="J184:J187">
    <cfRule type="dataBar" priority="10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{34376A77-7A9B-4C5F-8251-846010A495BA}</x14:id>
        </ext>
      </extLst>
    </cfRule>
  </conditionalFormatting>
  <conditionalFormatting sqref="J197">
    <cfRule type="dataBar" priority="29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{FE31D640-985D-4DAD-857B-7E56B18A9892}</x14:id>
        </ext>
      </extLst>
    </cfRule>
  </conditionalFormatting>
  <conditionalFormatting sqref="J207">
    <cfRule type="dataBar" priority="31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{65B367B5-1BB1-4383-9999-730853AB4FFA}</x14:id>
        </ext>
      </extLst>
    </cfRule>
  </conditionalFormatting>
  <conditionalFormatting sqref="J212:J213">
    <cfRule type="dataBar" priority="32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{46511771-9E1F-4E49-B8F5-9552DCE6162D}</x14:id>
        </ext>
      </extLst>
    </cfRule>
  </conditionalFormatting>
  <conditionalFormatting sqref="J229:J249">
    <cfRule type="dataBar" priority="36">
      <dataBar>
        <cfvo type="num" val="0"/>
        <cfvo type="num" val="20"/>
        <color rgb="FF638EC6"/>
      </dataBar>
      <extLst>
        <ext xmlns:x14="http://schemas.microsoft.com/office/spreadsheetml/2009/9/main" uri="{B025F937-C7B1-47D3-B67F-A62EFF666E3E}">
          <x14:id>{0065BD0E-2311-43A8-839A-517E2C8AAB8B}</x14:id>
        </ext>
      </extLst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7CEAC7-1C76-45C9-A191-76224226B75D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H175:H179 H217:J224</xm:sqref>
        </x14:conditionalFormatting>
        <x14:conditionalFormatting xmlns:xm="http://schemas.microsoft.com/office/excel/2006/main">
          <x14:cfRule type="dataBar" id="{7FCAA07D-03B4-4C92-A983-B550BFAD2A1A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H184:H187</xm:sqref>
        </x14:conditionalFormatting>
        <x14:conditionalFormatting xmlns:xm="http://schemas.microsoft.com/office/excel/2006/main">
          <x14:cfRule type="dataBar" id="{E1109FD3-729E-488B-A37B-B9C66A257DF4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H197</xm:sqref>
        </x14:conditionalFormatting>
        <x14:conditionalFormatting xmlns:xm="http://schemas.microsoft.com/office/excel/2006/main">
          <x14:cfRule type="dataBar" id="{A4AE0E59-3457-48A1-8FAF-96F067DBC8D9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H139:I141</xm:sqref>
        </x14:conditionalFormatting>
        <x14:conditionalFormatting xmlns:xm="http://schemas.microsoft.com/office/excel/2006/main">
          <x14:cfRule type="dataBar" id="{A4AC3978-7622-4A00-B5E1-F0B320225B01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H207:I207</xm:sqref>
        </x14:conditionalFormatting>
        <x14:conditionalFormatting xmlns:xm="http://schemas.microsoft.com/office/excel/2006/main">
          <x14:cfRule type="dataBar" id="{45B35A15-B756-477C-B0C4-8ADCCC1A0ECB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H212:I213</xm:sqref>
        </x14:conditionalFormatting>
        <x14:conditionalFormatting xmlns:xm="http://schemas.microsoft.com/office/excel/2006/main">
          <x14:cfRule type="dataBar" id="{C24AE921-ED88-4697-AECF-55596A13E053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H229:I243</xm:sqref>
        </x14:conditionalFormatting>
        <x14:conditionalFormatting xmlns:xm="http://schemas.microsoft.com/office/excel/2006/main">
          <x14:cfRule type="dataBar" id="{65BBA85C-A8D0-4743-A2E3-9D937BB2183A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H244:I244</xm:sqref>
        </x14:conditionalFormatting>
        <x14:conditionalFormatting xmlns:xm="http://schemas.microsoft.com/office/excel/2006/main">
          <x14:cfRule type="dataBar" id="{A603F1BA-3ED9-4654-930C-8B85C716CB43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H245:I245</xm:sqref>
        </x14:conditionalFormatting>
        <x14:conditionalFormatting xmlns:xm="http://schemas.microsoft.com/office/excel/2006/main">
          <x14:cfRule type="dataBar" id="{19805B33-35D7-434C-B1F9-D826BB0E4938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H246:I246</xm:sqref>
        </x14:conditionalFormatting>
        <x14:conditionalFormatting xmlns:xm="http://schemas.microsoft.com/office/excel/2006/main">
          <x14:cfRule type="dataBar" id="{FE18B12D-CD60-43DC-9366-CD496594B18E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H247:I247</xm:sqref>
        </x14:conditionalFormatting>
        <x14:conditionalFormatting xmlns:xm="http://schemas.microsoft.com/office/excel/2006/main">
          <x14:cfRule type="dataBar" id="{7AAF9551-E142-48F0-ACAA-3D53C53D99BB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H248:I248</xm:sqref>
        </x14:conditionalFormatting>
        <x14:conditionalFormatting xmlns:xm="http://schemas.microsoft.com/office/excel/2006/main">
          <x14:cfRule type="dataBar" id="{20A67292-9081-4694-BDC6-66D492A8E52A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H249:I249</xm:sqref>
        </x14:conditionalFormatting>
        <x14:conditionalFormatting xmlns:xm="http://schemas.microsoft.com/office/excel/2006/main">
          <x14:cfRule type="dataBar" id="{9EBEDCBB-5687-4C6D-B0AE-196C658C2EB9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H5:J18</xm:sqref>
        </x14:conditionalFormatting>
        <x14:conditionalFormatting xmlns:xm="http://schemas.microsoft.com/office/excel/2006/main">
          <x14:cfRule type="dataBar" id="{EF1DCA6C-DB87-4560-B830-4BFFC00BEC74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H23:J24</xm:sqref>
        </x14:conditionalFormatting>
        <x14:conditionalFormatting xmlns:xm="http://schemas.microsoft.com/office/excel/2006/main">
          <x14:cfRule type="dataBar" id="{42F1CD84-2A09-48E7-9BE1-42D5CA799838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H29:J38</xm:sqref>
        </x14:conditionalFormatting>
        <x14:conditionalFormatting xmlns:xm="http://schemas.microsoft.com/office/excel/2006/main">
          <x14:cfRule type="dataBar" id="{672C8691-DF13-4F50-B62C-55A6596DED09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H43:J52</xm:sqref>
        </x14:conditionalFormatting>
        <x14:conditionalFormatting xmlns:xm="http://schemas.microsoft.com/office/excel/2006/main">
          <x14:cfRule type="dataBar" id="{B690F32D-923D-4D88-84E0-DCECD7507051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H57:J77</xm:sqref>
        </x14:conditionalFormatting>
        <x14:conditionalFormatting xmlns:xm="http://schemas.microsoft.com/office/excel/2006/main">
          <x14:cfRule type="dataBar" id="{9F4FA834-00C7-4779-9286-E65BC2F1B4F6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H82:J94</xm:sqref>
        </x14:conditionalFormatting>
        <x14:conditionalFormatting xmlns:xm="http://schemas.microsoft.com/office/excel/2006/main">
          <x14:cfRule type="dataBar" id="{5835313F-F138-4AA4-AC1E-E8C002AFB2F1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H99:J125</xm:sqref>
        </x14:conditionalFormatting>
        <x14:conditionalFormatting xmlns:xm="http://schemas.microsoft.com/office/excel/2006/main">
          <x14:cfRule type="dataBar" id="{6559D4E6-2953-4F41-BDAB-DA599061EFE8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H130:J134</xm:sqref>
        </x14:conditionalFormatting>
        <x14:conditionalFormatting xmlns:xm="http://schemas.microsoft.com/office/excel/2006/main">
          <x14:cfRule type="dataBar" id="{51557DA6-F9D2-40D2-B786-C6D6EAEF7C93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H146:J159</xm:sqref>
        </x14:conditionalFormatting>
        <x14:conditionalFormatting xmlns:xm="http://schemas.microsoft.com/office/excel/2006/main">
          <x14:cfRule type="dataBar" id="{2F1D82F8-ABBC-417D-9550-402FDD123E4D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H164:J164</xm:sqref>
        </x14:conditionalFormatting>
        <x14:conditionalFormatting xmlns:xm="http://schemas.microsoft.com/office/excel/2006/main">
          <x14:cfRule type="dataBar" id="{8EA5049D-F478-438E-BEDC-88E0C36DB7E5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H169:J170</xm:sqref>
        </x14:conditionalFormatting>
        <x14:conditionalFormatting xmlns:xm="http://schemas.microsoft.com/office/excel/2006/main">
          <x14:cfRule type="dataBar" id="{57EA9063-772D-49B3-ACB6-82F796F2FF74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H192:J192</xm:sqref>
        </x14:conditionalFormatting>
        <x14:conditionalFormatting xmlns:xm="http://schemas.microsoft.com/office/excel/2006/main">
          <x14:cfRule type="dataBar" id="{4C404AD5-BD62-4F16-888E-93FD77AADAF1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H202:J202</xm:sqref>
        </x14:conditionalFormatting>
        <x14:conditionalFormatting xmlns:xm="http://schemas.microsoft.com/office/excel/2006/main">
          <x14:cfRule type="dataBar" id="{5D322B0D-9036-4845-A2A3-B6768E03968F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I184:I187</xm:sqref>
        </x14:conditionalFormatting>
        <x14:conditionalFormatting xmlns:xm="http://schemas.microsoft.com/office/excel/2006/main">
          <x14:cfRule type="dataBar" id="{938A35F5-BAF5-4F75-95B7-744F01D87780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I197</xm:sqref>
        </x14:conditionalFormatting>
        <x14:conditionalFormatting xmlns:xm="http://schemas.microsoft.com/office/excel/2006/main">
          <x14:cfRule type="dataBar" id="{A8A8A603-47BD-4AE9-A30A-1788B433A0FD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I175:J179</xm:sqref>
        </x14:conditionalFormatting>
        <x14:conditionalFormatting xmlns:xm="http://schemas.microsoft.com/office/excel/2006/main">
          <x14:cfRule type="dataBar" id="{002F46A3-2EB9-495D-A063-DA338D64BCF5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J139:J141</xm:sqref>
        </x14:conditionalFormatting>
        <x14:conditionalFormatting xmlns:xm="http://schemas.microsoft.com/office/excel/2006/main">
          <x14:cfRule type="dataBar" id="{34376A77-7A9B-4C5F-8251-846010A495BA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J184:J187</xm:sqref>
        </x14:conditionalFormatting>
        <x14:conditionalFormatting xmlns:xm="http://schemas.microsoft.com/office/excel/2006/main">
          <x14:cfRule type="dataBar" id="{FE31D640-985D-4DAD-857B-7E56B18A9892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J197</xm:sqref>
        </x14:conditionalFormatting>
        <x14:conditionalFormatting xmlns:xm="http://schemas.microsoft.com/office/excel/2006/main">
          <x14:cfRule type="dataBar" id="{65B367B5-1BB1-4383-9999-730853AB4FFA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J207</xm:sqref>
        </x14:conditionalFormatting>
        <x14:conditionalFormatting xmlns:xm="http://schemas.microsoft.com/office/excel/2006/main">
          <x14:cfRule type="dataBar" id="{46511771-9E1F-4E49-B8F5-9552DCE6162D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J212:J213</xm:sqref>
        </x14:conditionalFormatting>
        <x14:conditionalFormatting xmlns:xm="http://schemas.microsoft.com/office/excel/2006/main">
          <x14:cfRule type="dataBar" id="{0065BD0E-2311-43A8-839A-517E2C8AAB8B}">
            <x14:dataBar minLength="0" maxLength="100" border="1" negativeBarBorderColorSameAsPositive="0">
              <x14:cfvo type="num">
                <xm:f>0</xm:f>
              </x14:cfvo>
              <x14:cfvo type="num">
                <xm:f>20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J229:J249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8"/>
  <sheetViews>
    <sheetView workbookViewId="0">
      <selection activeCell="B9" sqref="B9"/>
    </sheetView>
  </sheetViews>
  <sheetFormatPr baseColWidth="10" defaultRowHeight="15"/>
  <cols>
    <col min="1" max="1" width="11.42578125" style="68"/>
    <col min="2" max="2" width="22.5703125" style="68" customWidth="1"/>
  </cols>
  <sheetData>
    <row r="2" spans="1:2">
      <c r="A2" s="68" t="s">
        <v>133</v>
      </c>
      <c r="B2" s="68" t="s">
        <v>162</v>
      </c>
    </row>
    <row r="3" spans="1:2">
      <c r="A3" s="89" t="s">
        <v>134</v>
      </c>
      <c r="B3" s="68" t="s">
        <v>141</v>
      </c>
    </row>
    <row r="4" spans="1:2">
      <c r="A4" s="89" t="s">
        <v>135</v>
      </c>
      <c r="B4" s="68" t="s">
        <v>142</v>
      </c>
    </row>
    <row r="5" spans="1:2">
      <c r="A5" s="89" t="s">
        <v>136</v>
      </c>
      <c r="B5" s="68" t="s">
        <v>143</v>
      </c>
    </row>
    <row r="6" spans="1:2">
      <c r="A6" s="89" t="s">
        <v>137</v>
      </c>
      <c r="B6" s="68" t="s">
        <v>144</v>
      </c>
    </row>
    <row r="7" spans="1:2">
      <c r="A7" s="89" t="s">
        <v>138</v>
      </c>
      <c r="B7" s="68" t="s">
        <v>145</v>
      </c>
    </row>
    <row r="8" spans="1:2">
      <c r="A8" s="89" t="s">
        <v>139</v>
      </c>
      <c r="B8" s="68" t="s">
        <v>223</v>
      </c>
    </row>
    <row r="9" spans="1:2">
      <c r="A9" s="89" t="s">
        <v>140</v>
      </c>
      <c r="B9" s="68" t="s">
        <v>146</v>
      </c>
    </row>
    <row r="10" spans="1:2">
      <c r="A10" s="89" t="s">
        <v>161</v>
      </c>
      <c r="B10" s="68" t="s">
        <v>147</v>
      </c>
    </row>
    <row r="11" spans="1:2">
      <c r="A11" s="89" t="s">
        <v>160</v>
      </c>
      <c r="B11" s="68" t="s">
        <v>148</v>
      </c>
    </row>
    <row r="12" spans="1:2">
      <c r="A12" s="89" t="s">
        <v>159</v>
      </c>
      <c r="B12" s="68" t="s">
        <v>149</v>
      </c>
    </row>
    <row r="13" spans="1:2">
      <c r="A13" s="89" t="s">
        <v>158</v>
      </c>
      <c r="B13" s="68" t="s">
        <v>132</v>
      </c>
    </row>
    <row r="14" spans="1:2">
      <c r="A14" s="89" t="s">
        <v>154</v>
      </c>
      <c r="B14" s="68" t="s">
        <v>150</v>
      </c>
    </row>
    <row r="15" spans="1:2">
      <c r="A15" s="89" t="s">
        <v>157</v>
      </c>
      <c r="B15" s="68" t="s">
        <v>151</v>
      </c>
    </row>
    <row r="16" spans="1:2">
      <c r="A16" s="89" t="s">
        <v>156</v>
      </c>
      <c r="B16" s="68" t="s">
        <v>152</v>
      </c>
    </row>
    <row r="17" spans="1:2">
      <c r="A17" s="89" t="s">
        <v>155</v>
      </c>
      <c r="B17" s="68" t="s">
        <v>153</v>
      </c>
    </row>
    <row r="18" spans="1:2">
      <c r="A18" s="89"/>
    </row>
  </sheetData>
  <pageMargins left="0.7" right="0.7" top="0.78740157499999996" bottom="0.78740157499999996" header="0.3" footer="0.3"/>
  <pageSetup paperSize="9" orientation="portrait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Testergebnisse</vt:lpstr>
      <vt:lpstr>Auswertung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2024-06-17T14:40:19Z</dcterms:created>
  <dcterms:modified xsi:type="dcterms:W3CDTF">2024-09-17T06:32:08Z</dcterms:modified>
</cp:coreProperties>
</file>