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defaultThemeVersion="124226"/>
  <xr:revisionPtr revIDLastSave="0" documentId="13_ncr:1_{5CCD6C4F-285F-4DF4-B1D7-DD887B6EE110}" xr6:coauthVersionLast="47" xr6:coauthVersionMax="47" xr10:uidLastSave="{00000000-0000-0000-0000-000000000000}"/>
  <bookViews>
    <workbookView xWindow="-28185" yWindow="2250" windowWidth="30120" windowHeight="18450" xr2:uid="{00000000-000D-0000-FFFF-FFFF00000000}"/>
  </bookViews>
  <sheets>
    <sheet name="Testergebnisse" sheetId="6" r:id="rId1"/>
    <sheet name="Auswertung" sheetId="7" r:id="rId2"/>
  </sheets>
  <calcPr calcId="191029"/>
</workbook>
</file>

<file path=xl/calcChain.xml><?xml version="1.0" encoding="utf-8"?>
<calcChain xmlns="http://schemas.openxmlformats.org/spreadsheetml/2006/main">
  <c r="AR43" i="6" l="1"/>
  <c r="AP43" i="6" s="1"/>
  <c r="AR114" i="6"/>
  <c r="AP114" i="6" s="1"/>
  <c r="AR115" i="6"/>
  <c r="AP115" i="6" s="1"/>
  <c r="AR116" i="6"/>
  <c r="AP116" i="6" s="1"/>
  <c r="AR117" i="6"/>
  <c r="AP117" i="6" s="1"/>
  <c r="AR153" i="6"/>
  <c r="AP153" i="6" s="1"/>
  <c r="A154" i="6"/>
  <c r="A155" i="6" s="1"/>
  <c r="AR144" i="6"/>
  <c r="AP144" i="6" s="1"/>
  <c r="AR145" i="6"/>
  <c r="AP145" i="6" s="1"/>
  <c r="AR146" i="6"/>
  <c r="AP146" i="6" s="1"/>
  <c r="AR147" i="6"/>
  <c r="AP147" i="6" s="1"/>
  <c r="A138" i="6"/>
  <c r="AR201" i="6" l="1"/>
  <c r="AP201" i="6" s="1"/>
  <c r="AR200" i="6"/>
  <c r="AP200" i="6" s="1"/>
  <c r="AR197" i="6"/>
  <c r="AP197" i="6" s="1"/>
  <c r="AR100" i="6"/>
  <c r="AP100" i="6" s="1"/>
  <c r="AR99" i="6"/>
  <c r="AP99" i="6" s="1"/>
  <c r="AR199" i="6"/>
  <c r="AP199" i="6" s="1"/>
  <c r="AR69" i="6"/>
  <c r="AP69" i="6" s="1"/>
  <c r="AR68" i="6"/>
  <c r="AP68" i="6" s="1"/>
  <c r="AR196" i="6"/>
  <c r="AP196" i="6" s="1"/>
  <c r="AR198" i="6"/>
  <c r="AP198" i="6" s="1"/>
  <c r="AR195" i="6"/>
  <c r="AP195" i="6" s="1"/>
  <c r="AR194" i="6"/>
  <c r="AR193" i="6"/>
  <c r="AR83" i="6"/>
  <c r="AP83" i="6" s="1"/>
  <c r="AR126" i="6"/>
  <c r="AP126" i="6" s="1"/>
  <c r="AR125" i="6"/>
  <c r="AP125" i="6" s="1"/>
  <c r="AR124" i="6"/>
  <c r="AP124" i="6" s="1"/>
  <c r="A186" i="6"/>
  <c r="A187" i="6" s="1"/>
  <c r="A188" i="6" s="1"/>
  <c r="A189" i="6" s="1"/>
  <c r="A190" i="6" s="1"/>
  <c r="A191" i="6" s="1"/>
  <c r="A181" i="6"/>
  <c r="A123" i="6"/>
  <c r="A124" i="6" s="1"/>
  <c r="A125" i="6" s="1"/>
  <c r="A126" i="6" s="1"/>
  <c r="A127" i="6" s="1"/>
  <c r="A106" i="6"/>
  <c r="A107" i="6" s="1"/>
  <c r="A108" i="6" s="1"/>
  <c r="A92" i="6"/>
  <c r="A93" i="6" s="1"/>
  <c r="A94" i="6" s="1"/>
  <c r="A95" i="6" s="1"/>
  <c r="A96" i="6" s="1"/>
  <c r="A97" i="6" s="1"/>
  <c r="A98" i="6" s="1"/>
  <c r="A99" i="6" s="1"/>
  <c r="A100" i="6" s="1"/>
  <c r="A38" i="6"/>
  <c r="A39" i="6" s="1"/>
  <c r="A40" i="6" s="1"/>
  <c r="A41" i="6" s="1"/>
  <c r="A42" i="6" s="1"/>
  <c r="A43" i="6" s="1"/>
  <c r="A44" i="6" s="1"/>
  <c r="A45" i="6" s="1"/>
  <c r="A46" i="6" s="1"/>
  <c r="A25" i="6"/>
  <c r="A26" i="6" s="1"/>
  <c r="A27" i="6" s="1"/>
  <c r="A28" i="6" s="1"/>
  <c r="A29" i="6" s="1"/>
  <c r="A30" i="6" s="1"/>
  <c r="A31" i="6" s="1"/>
  <c r="A32" i="6" s="1"/>
  <c r="A19" i="6"/>
  <c r="A6" i="6"/>
  <c r="A7" i="6" s="1"/>
  <c r="A8" i="6" s="1"/>
  <c r="A9" i="6" s="1"/>
  <c r="A10" i="6" s="1"/>
  <c r="A11" i="6" s="1"/>
  <c r="A12" i="6" s="1"/>
  <c r="A13" i="6" s="1"/>
  <c r="A52" i="6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76" i="6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R98" i="6"/>
  <c r="AP98" i="6" s="1"/>
  <c r="AR107" i="6"/>
  <c r="AP107" i="6" s="1"/>
  <c r="AR143" i="6"/>
  <c r="AP143" i="6" s="1"/>
  <c r="AR152" i="6"/>
  <c r="AP152" i="6" s="1"/>
  <c r="AR154" i="6"/>
  <c r="AP154" i="6" s="1"/>
  <c r="AR188" i="6"/>
  <c r="AP188" i="6" s="1"/>
  <c r="AR189" i="6"/>
  <c r="AP189" i="6" s="1"/>
  <c r="AR185" i="6"/>
  <c r="AP185" i="6" s="1"/>
  <c r="AR186" i="6"/>
  <c r="AP186" i="6" s="1"/>
  <c r="AR187" i="6"/>
  <c r="AP187" i="6" s="1"/>
  <c r="AR190" i="6"/>
  <c r="AP190" i="6" s="1"/>
  <c r="AR191" i="6"/>
  <c r="AP191" i="6" s="1"/>
  <c r="AR184" i="6"/>
  <c r="AR183" i="6"/>
  <c r="AR122" i="6"/>
  <c r="AP122" i="6" s="1"/>
  <c r="AR123" i="6"/>
  <c r="AP123" i="6" s="1"/>
  <c r="AR155" i="6"/>
  <c r="AP155" i="6" s="1"/>
  <c r="AR137" i="6"/>
  <c r="AP137" i="6" s="1"/>
  <c r="AR105" i="6"/>
  <c r="AP105" i="6" s="1"/>
  <c r="AR106" i="6"/>
  <c r="AP106" i="6" s="1"/>
  <c r="AR96" i="6"/>
  <c r="AP96" i="6" s="1"/>
  <c r="AR93" i="6"/>
  <c r="AP93" i="6" s="1"/>
  <c r="AR92" i="6"/>
  <c r="AP92" i="6" s="1"/>
  <c r="AR95" i="6"/>
  <c r="AP95" i="6" s="1"/>
  <c r="AR94" i="6"/>
  <c r="AP94" i="6" s="1"/>
  <c r="AR97" i="6"/>
  <c r="AP97" i="6" s="1"/>
  <c r="AR3" i="6"/>
  <c r="AR4" i="6"/>
  <c r="AR23" i="6"/>
  <c r="AR24" i="6"/>
  <c r="AP24" i="6" s="1"/>
  <c r="AR25" i="6"/>
  <c r="AP25" i="6" s="1"/>
  <c r="AR26" i="6"/>
  <c r="AP26" i="6" s="1"/>
  <c r="AR27" i="6"/>
  <c r="AP27" i="6" s="1"/>
  <c r="AR28" i="6"/>
  <c r="AP28" i="6" s="1"/>
  <c r="AR29" i="6"/>
  <c r="AP29" i="6" s="1"/>
  <c r="AR30" i="6"/>
  <c r="AP30" i="6" s="1"/>
  <c r="AR31" i="6"/>
  <c r="AP31" i="6" s="1"/>
  <c r="AR32" i="6"/>
  <c r="AP32" i="6" s="1"/>
  <c r="AR33" i="6"/>
  <c r="AR35" i="6"/>
  <c r="AR36" i="6"/>
  <c r="AR37" i="6"/>
  <c r="AP37" i="6" s="1"/>
  <c r="AR38" i="6"/>
  <c r="AP38" i="6" s="1"/>
  <c r="AR39" i="6"/>
  <c r="AP39" i="6" s="1"/>
  <c r="AR40" i="6"/>
  <c r="AP40" i="6" s="1"/>
  <c r="AR41" i="6"/>
  <c r="AP41" i="6" s="1"/>
  <c r="AR42" i="6"/>
  <c r="AP42" i="6" s="1"/>
  <c r="AR44" i="6"/>
  <c r="AP44" i="6" s="1"/>
  <c r="AR45" i="6"/>
  <c r="AP45" i="6" s="1"/>
  <c r="AR46" i="6"/>
  <c r="AP46" i="6" s="1"/>
  <c r="AR47" i="6"/>
  <c r="AR49" i="6"/>
  <c r="AR50" i="6"/>
  <c r="AR51" i="6"/>
  <c r="AP51" i="6" s="1"/>
  <c r="AR52" i="6"/>
  <c r="AP52" i="6" s="1"/>
  <c r="AR53" i="6"/>
  <c r="AP53" i="6" s="1"/>
  <c r="AR54" i="6"/>
  <c r="AP54" i="6" s="1"/>
  <c r="AR55" i="6"/>
  <c r="AP55" i="6" s="1"/>
  <c r="AR56" i="6"/>
  <c r="AP56" i="6" s="1"/>
  <c r="AR57" i="6"/>
  <c r="AP57" i="6" s="1"/>
  <c r="AR58" i="6"/>
  <c r="AP58" i="6" s="1"/>
  <c r="AR59" i="6"/>
  <c r="AP59" i="6" s="1"/>
  <c r="AR60" i="6"/>
  <c r="AP60" i="6" s="1"/>
  <c r="AR61" i="6"/>
  <c r="AP61" i="6" s="1"/>
  <c r="AR62" i="6"/>
  <c r="AP62" i="6" s="1"/>
  <c r="AR63" i="6"/>
  <c r="AP63" i="6" s="1"/>
  <c r="AR64" i="6"/>
  <c r="AP64" i="6" s="1"/>
  <c r="AR65" i="6"/>
  <c r="AP65" i="6" s="1"/>
  <c r="AR66" i="6"/>
  <c r="AP66" i="6" s="1"/>
  <c r="AR67" i="6"/>
  <c r="AP67" i="6" s="1"/>
  <c r="AR70" i="6"/>
  <c r="AP70" i="6" s="1"/>
  <c r="AR71" i="6"/>
  <c r="AR73" i="6"/>
  <c r="AR74" i="6"/>
  <c r="AR75" i="6"/>
  <c r="AP75" i="6" s="1"/>
  <c r="AR76" i="6"/>
  <c r="AP76" i="6" s="1"/>
  <c r="AR77" i="6"/>
  <c r="AP77" i="6" s="1"/>
  <c r="AR78" i="6"/>
  <c r="AP78" i="6" s="1"/>
  <c r="AR79" i="6"/>
  <c r="AP79" i="6" s="1"/>
  <c r="AR80" i="6"/>
  <c r="AP80" i="6" s="1"/>
  <c r="AR81" i="6"/>
  <c r="AP81" i="6" s="1"/>
  <c r="AR82" i="6"/>
  <c r="AP82" i="6" s="1"/>
  <c r="AR86" i="6"/>
  <c r="AP86" i="6" s="1"/>
  <c r="AR84" i="6"/>
  <c r="AP84" i="6" s="1"/>
  <c r="AR85" i="6"/>
  <c r="AP85" i="6" s="1"/>
  <c r="AR87" i="6"/>
  <c r="AR89" i="6"/>
  <c r="AR90" i="6"/>
  <c r="AR91" i="6"/>
  <c r="AP91" i="6" s="1"/>
  <c r="AR102" i="6"/>
  <c r="AR103" i="6"/>
  <c r="AR104" i="6"/>
  <c r="AR108" i="6"/>
  <c r="AP108" i="6" s="1"/>
  <c r="AR109" i="6"/>
  <c r="AR110" i="6"/>
  <c r="AR111" i="6"/>
  <c r="AR112" i="6"/>
  <c r="AR113" i="6"/>
  <c r="AP113" i="6" s="1"/>
  <c r="AR118" i="6"/>
  <c r="AR119" i="6"/>
  <c r="AR120" i="6"/>
  <c r="AR121" i="6"/>
  <c r="AR127" i="6"/>
  <c r="AP127" i="6" s="1"/>
  <c r="AR128" i="6"/>
  <c r="AR129" i="6"/>
  <c r="AR130" i="6"/>
  <c r="AR131" i="6"/>
  <c r="AR132" i="6"/>
  <c r="AP132" i="6" s="1"/>
  <c r="AR133" i="6"/>
  <c r="AR134" i="6"/>
  <c r="AR135" i="6"/>
  <c r="AR136" i="6"/>
  <c r="AR138" i="6"/>
  <c r="AP138" i="6" s="1"/>
  <c r="AR139" i="6"/>
  <c r="AR140" i="6"/>
  <c r="AR141" i="6"/>
  <c r="AR142" i="6"/>
  <c r="AR148" i="6"/>
  <c r="AR149" i="6"/>
  <c r="AR150" i="6"/>
  <c r="AR151" i="6"/>
  <c r="AR181" i="6"/>
  <c r="AP181" i="6" s="1"/>
  <c r="AR156" i="6"/>
  <c r="AR157" i="6"/>
  <c r="AR158" i="6"/>
  <c r="AR159" i="6"/>
  <c r="AR160" i="6"/>
  <c r="AP160" i="6" s="1"/>
  <c r="AR161" i="6"/>
  <c r="AR162" i="6"/>
  <c r="AR163" i="6"/>
  <c r="AR164" i="6"/>
  <c r="AR165" i="6"/>
  <c r="AP165" i="6" s="1"/>
  <c r="AR166" i="6"/>
  <c r="AR167" i="6"/>
  <c r="AR168" i="6"/>
  <c r="AR169" i="6"/>
  <c r="AR170" i="6"/>
  <c r="AP170" i="6" s="1"/>
  <c r="AR171" i="6"/>
  <c r="AR172" i="6"/>
  <c r="AR173" i="6"/>
  <c r="AR174" i="6"/>
  <c r="AR175" i="6"/>
  <c r="AP175" i="6" s="1"/>
  <c r="AR176" i="6"/>
  <c r="AR177" i="6"/>
  <c r="AR178" i="6"/>
  <c r="AR179" i="6"/>
  <c r="AR180" i="6"/>
  <c r="AP180" i="6" s="1"/>
  <c r="AR14" i="6"/>
  <c r="AR16" i="6"/>
  <c r="AR17" i="6"/>
  <c r="AR18" i="6"/>
  <c r="AP18" i="6" s="1"/>
  <c r="AR19" i="6"/>
  <c r="AP19" i="6" s="1"/>
  <c r="AR20" i="6"/>
  <c r="AR22" i="6"/>
  <c r="AR13" i="6"/>
  <c r="AP13" i="6" s="1"/>
  <c r="AR12" i="6"/>
  <c r="AP12" i="6" s="1"/>
  <c r="AR11" i="6"/>
  <c r="AP11" i="6" s="1"/>
  <c r="AR10" i="6"/>
  <c r="AP10" i="6" s="1"/>
  <c r="AR9" i="6"/>
  <c r="AP9" i="6" s="1"/>
  <c r="AR8" i="6"/>
  <c r="AP8" i="6" s="1"/>
  <c r="AR7" i="6"/>
  <c r="AP7" i="6" s="1"/>
  <c r="AR6" i="6"/>
  <c r="AP6" i="6" s="1"/>
  <c r="AR5" i="6"/>
  <c r="AP5" i="6" s="1"/>
  <c r="A68" i="6" l="1"/>
  <c r="A69" i="6" s="1"/>
  <c r="A70" i="6" s="1"/>
</calcChain>
</file>

<file path=xl/sharedStrings.xml><?xml version="1.0" encoding="utf-8"?>
<sst xmlns="http://schemas.openxmlformats.org/spreadsheetml/2006/main" count="2099" uniqueCount="282">
  <si>
    <t>ZILOG</t>
  </si>
  <si>
    <t>Z80A CPU</t>
  </si>
  <si>
    <t>Z80B CPU</t>
  </si>
  <si>
    <t>Z80 CPU</t>
  </si>
  <si>
    <t>2,5 MHz</t>
  </si>
  <si>
    <t>NMOS</t>
  </si>
  <si>
    <t>CMOS</t>
  </si>
  <si>
    <t>MOSTEK</t>
  </si>
  <si>
    <t>Z84C00AB6Y</t>
  </si>
  <si>
    <t>Z80ACPU</t>
  </si>
  <si>
    <t>Z8400B1</t>
  </si>
  <si>
    <t>Z80CPU</t>
  </si>
  <si>
    <t>TMPZ84C00P</t>
  </si>
  <si>
    <t>JAPAN</t>
  </si>
  <si>
    <t>SHARP</t>
  </si>
  <si>
    <t>LH0080A</t>
  </si>
  <si>
    <t>Z80A-CPU</t>
  </si>
  <si>
    <t>239DD</t>
  </si>
  <si>
    <t>Z8400APS</t>
  </si>
  <si>
    <t>GOLDSTAR</t>
  </si>
  <si>
    <t>ROHM</t>
  </si>
  <si>
    <t>Z84C00AB6</t>
  </si>
  <si>
    <t>Z8400AD2</t>
  </si>
  <si>
    <t>SGS-ATES</t>
  </si>
  <si>
    <t>29029Z</t>
  </si>
  <si>
    <t>Z8400AB1</t>
  </si>
  <si>
    <t>8417AB</t>
  </si>
  <si>
    <t>Z8400HB1</t>
  </si>
  <si>
    <t>Z80HCPU</t>
  </si>
  <si>
    <t>Z8400A PS</t>
  </si>
  <si>
    <t>KOREA</t>
  </si>
  <si>
    <t>BU18400A-PE</t>
  </si>
  <si>
    <t>TOSHIBA</t>
  </si>
  <si>
    <t>MICROELECTRONICA (Rumänien)</t>
  </si>
  <si>
    <t>2,5 MHZ</t>
  </si>
  <si>
    <t>Z8400B PS</t>
  </si>
  <si>
    <t>8608EDI</t>
  </si>
  <si>
    <t>8624EDI</t>
  </si>
  <si>
    <t>ITALY</t>
  </si>
  <si>
    <t>MALTA</t>
  </si>
  <si>
    <t>F22CH9514</t>
  </si>
  <si>
    <t>942 006</t>
  </si>
  <si>
    <t>Z80B-CPU</t>
  </si>
  <si>
    <t>LH0080B</t>
  </si>
  <si>
    <t>TMPZ84C00AP</t>
  </si>
  <si>
    <t>altes Logo</t>
  </si>
  <si>
    <t>TRANSISTOR (Belarus)</t>
  </si>
  <si>
    <t>LH5080L</t>
  </si>
  <si>
    <t>579CB</t>
  </si>
  <si>
    <t>Z80H CPU</t>
  </si>
  <si>
    <t>SGS</t>
  </si>
  <si>
    <t>Z8400AD1</t>
  </si>
  <si>
    <t>Z80 ACPUD1</t>
  </si>
  <si>
    <t>ST MICROELECTRONICS (SGS-THOMSON)</t>
  </si>
  <si>
    <t>1P018</t>
  </si>
  <si>
    <t>Z80 CPUD1</t>
  </si>
  <si>
    <t>1P844</t>
  </si>
  <si>
    <t>1P905</t>
  </si>
  <si>
    <t>Z80CPUB1</t>
  </si>
  <si>
    <t>1P005</t>
  </si>
  <si>
    <t>Z8400L1B1</t>
  </si>
  <si>
    <t>1P940</t>
  </si>
  <si>
    <t>BU18400B-PS</t>
  </si>
  <si>
    <t>TMPZ84C00AP-6</t>
  </si>
  <si>
    <t>9103EFI</t>
  </si>
  <si>
    <t>Z80ACPUB1</t>
  </si>
  <si>
    <t>1P045</t>
  </si>
  <si>
    <t>Z80ACPUD1</t>
  </si>
  <si>
    <t>LH0080</t>
  </si>
  <si>
    <t>Z80-CPU-D</t>
  </si>
  <si>
    <t>Z84C00BB6</t>
  </si>
  <si>
    <t>Z80BCPU</t>
  </si>
  <si>
    <t>Z84C00HB6</t>
  </si>
  <si>
    <t>Z8400BB1</t>
  </si>
  <si>
    <t>G22XC9340</t>
  </si>
  <si>
    <t>Z84C00BC6</t>
  </si>
  <si>
    <t>552CC</t>
  </si>
  <si>
    <t>2 9050Z</t>
  </si>
  <si>
    <t>LH5080A</t>
  </si>
  <si>
    <t>Z80A</t>
  </si>
  <si>
    <t>TMPZ84C00AP-8</t>
  </si>
  <si>
    <t>9341EFI</t>
  </si>
  <si>
    <t>FWE (DDR) bis 1983 dann MME</t>
  </si>
  <si>
    <t>MME (DDR) bis 1990 dann ERMIC</t>
  </si>
  <si>
    <t>TMPZ84C00AP-10</t>
  </si>
  <si>
    <t>Z8400A DSD</t>
  </si>
  <si>
    <t>LH5080AL</t>
  </si>
  <si>
    <t>ERMIC  ab 1990 (vorher MME)</t>
  </si>
  <si>
    <t>KNIIMP (Ukraine, Kiew)</t>
  </si>
  <si>
    <t>ELEKTRONIKA (Russland, UdSSR)</t>
  </si>
  <si>
    <t>MICRON (Russland, UdSSR)</t>
  </si>
  <si>
    <t>ANGSTREM (Russland/UdSSR)</t>
  </si>
  <si>
    <t>THESYS (ab 1992 ehemals ERMIC)</t>
  </si>
  <si>
    <t>RODON (Ukraine, Ivano-Frankivsk)</t>
  </si>
  <si>
    <t>9644EFI</t>
  </si>
  <si>
    <t>809 544</t>
  </si>
  <si>
    <t>9351 3 BA</t>
  </si>
  <si>
    <t>8606 3 D</t>
  </si>
  <si>
    <t>8612 5 D</t>
  </si>
  <si>
    <t>C</t>
  </si>
  <si>
    <t>U</t>
  </si>
  <si>
    <t>x</t>
  </si>
  <si>
    <t>Bit</t>
  </si>
  <si>
    <t>t</t>
  </si>
  <si>
    <t>XYRESULT</t>
  </si>
  <si>
    <t>HEX</t>
  </si>
  <si>
    <t>neues Logo</t>
  </si>
  <si>
    <t>00</t>
  </si>
  <si>
    <t>FF</t>
  </si>
  <si>
    <t>00FF_RESULT</t>
  </si>
  <si>
    <t>28</t>
  </si>
  <si>
    <t>9408 3 BA</t>
  </si>
  <si>
    <t>3F</t>
  </si>
  <si>
    <t>LGS Logo</t>
  </si>
  <si>
    <t>SGS-ATES / SGS</t>
  </si>
  <si>
    <t>ST Micro</t>
  </si>
  <si>
    <t>048CB</t>
  </si>
  <si>
    <t>C000</t>
  </si>
  <si>
    <t>BFFE</t>
  </si>
  <si>
    <t>8604 3 D</t>
  </si>
  <si>
    <t>4000</t>
  </si>
  <si>
    <t>8000</t>
  </si>
  <si>
    <t>XFCOUNT</t>
  </si>
  <si>
    <t>YFCOUNT</t>
  </si>
  <si>
    <t>Recognized</t>
  </si>
  <si>
    <t xml:space="preserve"> </t>
  </si>
  <si>
    <t>9442EFI</t>
  </si>
  <si>
    <t>9544EFI</t>
  </si>
  <si>
    <t>8549EDI</t>
  </si>
  <si>
    <t>BA37</t>
  </si>
  <si>
    <t>BFDE</t>
  </si>
  <si>
    <t>FD</t>
  </si>
  <si>
    <t>GS</t>
  </si>
  <si>
    <t>Y28427</t>
  </si>
  <si>
    <t>CMOS Z80 (Zilog Z84C00)</t>
  </si>
  <si>
    <t>0000</t>
  </si>
  <si>
    <t>0001</t>
  </si>
  <si>
    <t>0010</t>
  </si>
  <si>
    <t>0011</t>
  </si>
  <si>
    <t>0100</t>
  </si>
  <si>
    <t>0101</t>
  </si>
  <si>
    <t>0110</t>
  </si>
  <si>
    <t>0111</t>
  </si>
  <si>
    <t>Z180</t>
  </si>
  <si>
    <t>Z280</t>
  </si>
  <si>
    <t xml:space="preserve">EZ80 </t>
  </si>
  <si>
    <t>U880 (newer; MME U880, Thesys Z80, Microelectronica MMN 80CPU)</t>
  </si>
  <si>
    <t>U880 (older; MME U880)</t>
  </si>
  <si>
    <t>NMOS Z80 (Zilog Z80, Zilog Z08400 or similar NMOS CPU, Mosstek MK3880N, SGS/ST Z8400, Sharp LH0080A, KR1858VM1)</t>
  </si>
  <si>
    <t>NEC D780C (NEC D780C, GoldStar Z8400, possibly KR1858VM1)</t>
  </si>
  <si>
    <t>KR1858VM1 (overclocked)</t>
  </si>
  <si>
    <t>Unknown NMOS Z80 Clone</t>
  </si>
  <si>
    <t>Toshiba Z80 (Toshiba TMPZ84C00AP, ST Z84C00AB)</t>
  </si>
  <si>
    <t>NEC D70008AC</t>
  </si>
  <si>
    <t>Unknown CMOS Z80 Clone</t>
  </si>
  <si>
    <t>NEC Z80 Clone (NMOS)</t>
  </si>
  <si>
    <t>1100</t>
  </si>
  <si>
    <t>1111</t>
  </si>
  <si>
    <t>1110</t>
  </si>
  <si>
    <t>1101</t>
  </si>
  <si>
    <t>1011</t>
  </si>
  <si>
    <t>1010</t>
  </si>
  <si>
    <t>1001</t>
  </si>
  <si>
    <t>1000</t>
  </si>
  <si>
    <t>-</t>
  </si>
  <si>
    <t>PHILIPPINES</t>
  </si>
  <si>
    <t>AUSAA152AA</t>
  </si>
  <si>
    <t>TAIWAN</t>
  </si>
  <si>
    <t>1935 VD</t>
  </si>
  <si>
    <t>9835 O6</t>
  </si>
  <si>
    <t>Zilog</t>
  </si>
  <si>
    <t>Z84C0008PEC</t>
  </si>
  <si>
    <t>Z84C0010PEG</t>
  </si>
  <si>
    <t>Z-80A CPU</t>
  </si>
  <si>
    <t>Z8400A CSH</t>
  </si>
  <si>
    <t>Z0840006PSC</t>
  </si>
  <si>
    <t>7935 CS / BPHILAA932ZA</t>
  </si>
  <si>
    <t>8329 / BAAV312JM12NR</t>
  </si>
  <si>
    <t>8635 / BAAH634RF05EH</t>
  </si>
  <si>
    <t>MK3880N CM</t>
  </si>
  <si>
    <t>MK3880N-4 AU</t>
  </si>
  <si>
    <t>MALAYSIA</t>
  </si>
  <si>
    <t>Thesys</t>
  </si>
  <si>
    <t>Z80H</t>
  </si>
  <si>
    <t>MMN 80CPU</t>
  </si>
  <si>
    <t>Microelectronica</t>
  </si>
  <si>
    <t>8BF6</t>
  </si>
  <si>
    <t>B2B2</t>
  </si>
  <si>
    <t>T 3</t>
  </si>
  <si>
    <t>U 6</t>
  </si>
  <si>
    <t>UB880D</t>
  </si>
  <si>
    <t>NEC</t>
  </si>
  <si>
    <t>7C31</t>
  </si>
  <si>
    <t>6D76</t>
  </si>
  <si>
    <t>15</t>
  </si>
  <si>
    <t>8648LX</t>
  </si>
  <si>
    <t>08AC</t>
  </si>
  <si>
    <t>D700</t>
  </si>
  <si>
    <t>0D</t>
  </si>
  <si>
    <t>8946L8119</t>
  </si>
  <si>
    <t>IRELAND</t>
  </si>
  <si>
    <t>1F</t>
  </si>
  <si>
    <t>8832LX703</t>
  </si>
  <si>
    <t>AF62</t>
  </si>
  <si>
    <t>8401XD</t>
  </si>
  <si>
    <t>20</t>
  </si>
  <si>
    <t>C000 BFFF</t>
  </si>
  <si>
    <t>A695 A646</t>
  </si>
  <si>
    <t>P1136D-105</t>
  </si>
  <si>
    <t>4674 4429</t>
  </si>
  <si>
    <t>5601 4F10</t>
  </si>
  <si>
    <t>50</t>
  </si>
  <si>
    <t>8416LX</t>
  </si>
  <si>
    <t>D70008AC-6</t>
  </si>
  <si>
    <t>D780C</t>
  </si>
  <si>
    <t>Z80H-CPU</t>
  </si>
  <si>
    <t>D780C-1</t>
  </si>
  <si>
    <t>83CF</t>
  </si>
  <si>
    <t>F4</t>
  </si>
  <si>
    <t>KR1858VM1</t>
  </si>
  <si>
    <t>Electronika</t>
  </si>
  <si>
    <t>B85A</t>
  </si>
  <si>
    <t>Angstrem</t>
  </si>
  <si>
    <t>1,8 MHz</t>
  </si>
  <si>
    <t>MK3880N-4 6</t>
  </si>
  <si>
    <t>Z84C0006PEG</t>
  </si>
  <si>
    <t>SHARP LH5080</t>
  </si>
  <si>
    <t>A 6</t>
  </si>
  <si>
    <t>MME</t>
  </si>
  <si>
    <t>80A-CPU</t>
  </si>
  <si>
    <t>UA880D</t>
  </si>
  <si>
    <t>A 3</t>
  </si>
  <si>
    <t>7F</t>
  </si>
  <si>
    <t>A3E3</t>
  </si>
  <si>
    <t>8EB5</t>
  </si>
  <si>
    <t>9C05</t>
  </si>
  <si>
    <t>5 MHz</t>
  </si>
  <si>
    <t>10 MHz</t>
  </si>
  <si>
    <t>8 MHz</t>
  </si>
  <si>
    <t>4 MHz</t>
  </si>
  <si>
    <t>6 MHz</t>
  </si>
  <si>
    <t>1 MHz</t>
  </si>
  <si>
    <t>Y28441</t>
  </si>
  <si>
    <t>Z84C0006PEC</t>
  </si>
  <si>
    <t>0840 E7</t>
  </si>
  <si>
    <t>20 MHz</t>
  </si>
  <si>
    <t>Unreliable Source / Possible Fakes</t>
  </si>
  <si>
    <t>1817 XW</t>
  </si>
  <si>
    <t>Z84C0020PEC</t>
  </si>
  <si>
    <t>1035 BW</t>
  </si>
  <si>
    <t>FWE (ERMIC)</t>
  </si>
  <si>
    <t>U880 DC 08</t>
  </si>
  <si>
    <t>mit FWE Logo</t>
  </si>
  <si>
    <t>C3</t>
  </si>
  <si>
    <t>Z80H -CPU-</t>
  </si>
  <si>
    <t>???</t>
  </si>
  <si>
    <t>&gt;1992</t>
  </si>
  <si>
    <t>MME/Angstrem</t>
  </si>
  <si>
    <t xml:space="preserve">T34VM1    </t>
  </si>
  <si>
    <t>OP   621</t>
  </si>
  <si>
    <t>OP   484</t>
  </si>
  <si>
    <t>BFFD, BFF9</t>
  </si>
  <si>
    <t>4,0 MHz</t>
  </si>
  <si>
    <t>F0</t>
  </si>
  <si>
    <t>instabil</t>
  </si>
  <si>
    <t>MICRON</t>
  </si>
  <si>
    <t>TRANSISTOR</t>
  </si>
  <si>
    <t>KR1858VM3</t>
  </si>
  <si>
    <t>6,0 MHz</t>
  </si>
  <si>
    <t>RODON</t>
  </si>
  <si>
    <t>UA880Z</t>
  </si>
  <si>
    <t>unten 127</t>
  </si>
  <si>
    <t>0B</t>
  </si>
  <si>
    <t>Ergebnis-Tabelle Z80 CPU Tester 1.1 - Firmware v1.1.9 vom 15.06.2024 (slabbi)</t>
  </si>
  <si>
    <t>Stand: 17.06.2024</t>
  </si>
  <si>
    <t>TYP</t>
  </si>
  <si>
    <t>Max-Test</t>
  </si>
  <si>
    <t>Takt</t>
  </si>
  <si>
    <t>F5</t>
  </si>
  <si>
    <t>GoldStar</t>
  </si>
  <si>
    <t>Goldstar</t>
  </si>
  <si>
    <t>slabbi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</si>
</sst>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Arial Unicode MS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2" fillId="0" borderId="0" xfId="0" applyFont="1"/>
    <xf numFmtId="0" fontId="2" fillId="7" borderId="11" xfId="0" applyFont="1" applyFill="1" applyBorder="1" applyAlignment="1">
      <alignment horizontal="center"/>
    </xf>
    <xf numFmtId="0" fontId="1" fillId="7" borderId="22" xfId="0" applyFont="1" applyFill="1" applyBorder="1"/>
    <xf numFmtId="0" fontId="2" fillId="7" borderId="22" xfId="0" applyFont="1" applyFill="1" applyBorder="1"/>
    <xf numFmtId="0" fontId="2" fillId="7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right"/>
    </xf>
    <xf numFmtId="0" fontId="1" fillId="9" borderId="17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8" xfId="0" applyFont="1" applyBorder="1"/>
    <xf numFmtId="0" fontId="3" fillId="6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21" xfId="0" quotePrefix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" xfId="0" applyFont="1" applyBorder="1"/>
    <xf numFmtId="0" fontId="3" fillId="6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29" xfId="0" applyFont="1" applyFill="1" applyBorder="1"/>
    <xf numFmtId="0" fontId="2" fillId="7" borderId="29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21" xfId="0" quotePrefix="1" applyFont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9" borderId="5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9" borderId="4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49" fontId="1" fillId="13" borderId="4" xfId="0" applyNumberFormat="1" applyFont="1" applyFill="1" applyBorder="1" applyAlignment="1">
      <alignment horizontal="center"/>
    </xf>
    <xf numFmtId="0" fontId="1" fillId="13" borderId="17" xfId="0" applyFont="1" applyFill="1" applyBorder="1" applyAlignment="1">
      <alignment horizontal="right"/>
    </xf>
    <xf numFmtId="0" fontId="1" fillId="13" borderId="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49" fontId="1" fillId="13" borderId="3" xfId="0" applyNumberFormat="1" applyFont="1" applyFill="1" applyBorder="1" applyAlignment="1">
      <alignment horizontal="center"/>
    </xf>
    <xf numFmtId="0" fontId="1" fillId="12" borderId="20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49" fontId="1" fillId="8" borderId="12" xfId="0" applyNumberFormat="1" applyFont="1" applyFill="1" applyBorder="1" applyAlignment="1">
      <alignment horizontal="center"/>
    </xf>
    <xf numFmtId="49" fontId="0" fillId="0" borderId="0" xfId="0" applyNumberFormat="1"/>
    <xf numFmtId="0" fontId="2" fillId="8" borderId="1" xfId="0" applyFont="1" applyFill="1" applyBorder="1"/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quotePrefix="1" applyFont="1" applyFill="1" applyBorder="1" applyAlignment="1">
      <alignment horizontal="center"/>
    </xf>
    <xf numFmtId="0" fontId="2" fillId="4" borderId="12" xfId="0" quotePrefix="1" applyFont="1" applyFill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10" borderId="1" xfId="0" applyFont="1" applyFill="1" applyBorder="1"/>
    <xf numFmtId="0" fontId="1" fillId="0" borderId="31" xfId="0" applyFont="1" applyBorder="1"/>
    <xf numFmtId="0" fontId="1" fillId="0" borderId="6" xfId="0" applyFont="1" applyBorder="1"/>
    <xf numFmtId="0" fontId="2" fillId="0" borderId="32" xfId="0" applyFont="1" applyBorder="1"/>
    <xf numFmtId="0" fontId="2" fillId="0" borderId="2" xfId="0" applyFont="1" applyBorder="1"/>
    <xf numFmtId="0" fontId="3" fillId="6" borderId="9" xfId="0" applyFont="1" applyFill="1" applyBorder="1"/>
    <xf numFmtId="0" fontId="3" fillId="6" borderId="12" xfId="0" applyFont="1" applyFill="1" applyBorder="1"/>
    <xf numFmtId="0" fontId="2" fillId="0" borderId="14" xfId="0" applyFont="1" applyBorder="1"/>
    <xf numFmtId="0" fontId="1" fillId="0" borderId="21" xfId="0" applyFont="1" applyBorder="1"/>
    <xf numFmtId="0" fontId="1" fillId="0" borderId="15" xfId="0" applyFont="1" applyBorder="1"/>
    <xf numFmtId="49" fontId="1" fillId="0" borderId="9" xfId="0" applyNumberFormat="1" applyFont="1" applyBorder="1" applyAlignment="1">
      <alignment horizontal="center"/>
    </xf>
    <xf numFmtId="0" fontId="1" fillId="14" borderId="17" xfId="0" applyFont="1" applyFill="1" applyBorder="1" applyAlignment="1">
      <alignment horizontal="center"/>
    </xf>
    <xf numFmtId="49" fontId="1" fillId="15" borderId="4" xfId="0" applyNumberFormat="1" applyFont="1" applyFill="1" applyBorder="1" applyAlignment="1">
      <alignment horizontal="center"/>
    </xf>
    <xf numFmtId="49" fontId="1" fillId="15" borderId="3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5" fillId="3" borderId="12" xfId="0" applyFont="1" applyFill="1" applyBorder="1"/>
    <xf numFmtId="0" fontId="1" fillId="3" borderId="1" xfId="0" applyFont="1" applyFill="1" applyBorder="1" applyAlignment="1">
      <alignment horizontal="center"/>
    </xf>
    <xf numFmtId="0" fontId="1" fillId="12" borderId="15" xfId="0" quotePrefix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34" xfId="0" applyFont="1" applyBorder="1"/>
    <xf numFmtId="0" fontId="3" fillId="6" borderId="35" xfId="0" applyFont="1" applyFill="1" applyBorder="1"/>
    <xf numFmtId="0" fontId="2" fillId="0" borderId="36" xfId="0" applyFont="1" applyBorder="1"/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left"/>
    </xf>
    <xf numFmtId="0" fontId="5" fillId="5" borderId="9" xfId="0" applyFont="1" applyFill="1" applyBorder="1"/>
    <xf numFmtId="0" fontId="2" fillId="0" borderId="20" xfId="0" applyFont="1" applyBorder="1"/>
    <xf numFmtId="0" fontId="2" fillId="8" borderId="31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5" fillId="16" borderId="12" xfId="0" applyFont="1" applyFill="1" applyBorder="1"/>
    <xf numFmtId="0" fontId="1" fillId="12" borderId="37" xfId="0" applyFont="1" applyFill="1" applyBorder="1" applyAlignment="1">
      <alignment horizontal="center"/>
    </xf>
    <xf numFmtId="0" fontId="1" fillId="12" borderId="33" xfId="0" applyFont="1" applyFill="1" applyBorder="1" applyAlignment="1">
      <alignment horizontal="center"/>
    </xf>
    <xf numFmtId="0" fontId="1" fillId="12" borderId="3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17" borderId="14" xfId="0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49" fontId="1" fillId="8" borderId="35" xfId="0" applyNumberFormat="1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8" borderId="31" xfId="0" applyFont="1" applyFill="1" applyBorder="1" applyAlignment="1">
      <alignment horizontal="center"/>
    </xf>
    <xf numFmtId="0" fontId="2" fillId="18" borderId="38" xfId="0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3" fillId="6" borderId="23" xfId="0" applyFont="1" applyFill="1" applyBorder="1"/>
    <xf numFmtId="0" fontId="2" fillId="0" borderId="46" xfId="0" applyFont="1" applyBorder="1"/>
    <xf numFmtId="0" fontId="2" fillId="0" borderId="47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49" fontId="1" fillId="0" borderId="29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1" fillId="0" borderId="4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" fillId="7" borderId="2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" fillId="12" borderId="34" xfId="0" quotePrefix="1" applyFont="1" applyFill="1" applyBorder="1" applyAlignment="1">
      <alignment horizontal="center"/>
    </xf>
    <xf numFmtId="0" fontId="3" fillId="6" borderId="44" xfId="0" applyFont="1" applyFill="1" applyBorder="1"/>
    <xf numFmtId="0" fontId="0" fillId="0" borderId="0" xfId="0" applyAlignment="1">
      <alignment horizontal="center"/>
    </xf>
    <xf numFmtId="0" fontId="1" fillId="7" borderId="29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29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7" fillId="18" borderId="17" xfId="0" applyFont="1" applyFill="1" applyBorder="1" applyAlignment="1">
      <alignment horizontal="center"/>
    </xf>
    <xf numFmtId="0" fontId="7" fillId="18" borderId="27" xfId="0" applyFont="1" applyFill="1" applyBorder="1" applyAlignment="1">
      <alignment horizontal="center"/>
    </xf>
    <xf numFmtId="0" fontId="7" fillId="18" borderId="3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66"/>
      <color rgb="FFFFFFCC"/>
      <color rgb="FFFFFF99"/>
      <color rgb="FFE9E9D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68"/>
  <sheetViews>
    <sheetView tabSelected="1" zoomScale="70" zoomScaleNormal="70" workbookViewId="0">
      <selection activeCell="H19" sqref="H19"/>
    </sheetView>
  </sheetViews>
  <sheetFormatPr baseColWidth="10" defaultRowHeight="15"/>
  <cols>
    <col min="1" max="1" width="4.140625" bestFit="1" customWidth="1"/>
    <col min="2" max="2" width="20.85546875" bestFit="1" customWidth="1"/>
    <col min="3" max="3" width="21.7109375" bestFit="1" customWidth="1"/>
    <col min="4" max="4" width="13.42578125" bestFit="1" customWidth="1"/>
    <col min="5" max="5" width="15.28515625" bestFit="1" customWidth="1"/>
    <col min="6" max="6" width="14.42578125" bestFit="1" customWidth="1"/>
    <col min="7" max="7" width="8.28515625" bestFit="1" customWidth="1"/>
    <col min="8" max="8" width="12" bestFit="1" customWidth="1"/>
    <col min="9" max="9" width="11.5703125" bestFit="1" customWidth="1"/>
    <col min="10" max="10" width="8.42578125" bestFit="1" customWidth="1"/>
    <col min="11" max="11" width="4.5703125" bestFit="1" customWidth="1"/>
    <col min="12" max="12" width="2.7109375" bestFit="1" customWidth="1"/>
    <col min="13" max="13" width="3" bestFit="1" customWidth="1"/>
    <col min="14" max="19" width="2.7109375" bestFit="1" customWidth="1"/>
    <col min="20" max="20" width="4.5703125" bestFit="1" customWidth="1"/>
    <col min="21" max="28" width="2.7109375" bestFit="1" customWidth="1"/>
    <col min="29" max="29" width="5.7109375" bestFit="1" customWidth="1"/>
    <col min="30" max="30" width="13.7109375" style="162" bestFit="1" customWidth="1"/>
    <col min="31" max="31" width="13.5703125" style="162" customWidth="1"/>
    <col min="32" max="32" width="4.5703125" bestFit="1" customWidth="1"/>
    <col min="33" max="40" width="2.7109375" bestFit="1" customWidth="1"/>
    <col min="41" max="41" width="5.7109375" style="68" bestFit="1" customWidth="1"/>
    <col min="42" max="42" width="140.7109375" style="68" bestFit="1" customWidth="1"/>
    <col min="43" max="43" width="9.42578125" customWidth="1"/>
  </cols>
  <sheetData>
    <row r="1" spans="1:44" s="1" customFormat="1" ht="19.5" thickBot="1">
      <c r="A1" s="168" t="s">
        <v>273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70"/>
      <c r="AQ1" s="1" t="s">
        <v>125</v>
      </c>
    </row>
    <row r="2" spans="1:44" s="1" customFormat="1" ht="24" thickBot="1">
      <c r="A2" s="173" t="s">
        <v>274</v>
      </c>
      <c r="B2" s="174"/>
      <c r="C2" s="175"/>
      <c r="D2" s="158" t="s">
        <v>281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98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40"/>
    </row>
    <row r="3" spans="1:44" ht="19.5" thickBot="1">
      <c r="A3" s="40"/>
      <c r="B3" s="163" t="s">
        <v>14</v>
      </c>
      <c r="C3" s="163"/>
      <c r="D3" s="41"/>
      <c r="E3" s="42"/>
      <c r="F3" s="42"/>
      <c r="G3" s="42"/>
      <c r="H3" s="156" t="s">
        <v>277</v>
      </c>
      <c r="I3" s="42"/>
      <c r="J3" s="42"/>
      <c r="K3" s="46"/>
      <c r="L3" s="47" t="s">
        <v>99</v>
      </c>
      <c r="M3" s="48" t="s">
        <v>100</v>
      </c>
      <c r="N3" s="48" t="s">
        <v>101</v>
      </c>
      <c r="O3" s="48" t="s">
        <v>101</v>
      </c>
      <c r="P3" s="48" t="s">
        <v>103</v>
      </c>
      <c r="Q3" s="48" t="s">
        <v>103</v>
      </c>
      <c r="R3" s="48" t="s">
        <v>103</v>
      </c>
      <c r="S3" s="49" t="s">
        <v>103</v>
      </c>
      <c r="T3" s="50"/>
      <c r="U3" s="164" t="s">
        <v>104</v>
      </c>
      <c r="V3" s="165"/>
      <c r="W3" s="165"/>
      <c r="X3" s="165"/>
      <c r="Y3" s="165"/>
      <c r="Z3" s="165"/>
      <c r="AA3" s="165"/>
      <c r="AB3" s="165"/>
      <c r="AC3" s="55"/>
      <c r="AD3" s="88" t="s">
        <v>123</v>
      </c>
      <c r="AE3" s="88" t="s">
        <v>122</v>
      </c>
      <c r="AF3" s="57"/>
      <c r="AG3" s="166" t="s">
        <v>109</v>
      </c>
      <c r="AH3" s="167"/>
      <c r="AI3" s="167"/>
      <c r="AJ3" s="167"/>
      <c r="AK3" s="167"/>
      <c r="AL3" s="167"/>
      <c r="AM3" s="167"/>
      <c r="AN3" s="167"/>
      <c r="AO3" s="58"/>
      <c r="AP3" s="89" t="s">
        <v>124</v>
      </c>
      <c r="AQ3" s="1" t="s">
        <v>125</v>
      </c>
      <c r="AR3" t="str">
        <f t="shared" ref="AR3:AR4" si="0">P3&amp;Q3&amp;R3&amp;S3</f>
        <v>tttt</v>
      </c>
    </row>
    <row r="4" spans="1:44" ht="19.5" thickBot="1">
      <c r="A4" s="2"/>
      <c r="B4" s="3"/>
      <c r="C4" s="4"/>
      <c r="D4" s="4"/>
      <c r="E4" s="5"/>
      <c r="F4" s="5"/>
      <c r="G4" s="5"/>
      <c r="H4" s="5" t="s">
        <v>275</v>
      </c>
      <c r="I4" s="5" t="s">
        <v>276</v>
      </c>
      <c r="J4" s="5"/>
      <c r="K4" s="11" t="s">
        <v>102</v>
      </c>
      <c r="L4" s="8">
        <v>7</v>
      </c>
      <c r="M4" s="8">
        <v>6</v>
      </c>
      <c r="N4" s="8">
        <v>5</v>
      </c>
      <c r="O4" s="8">
        <v>4</v>
      </c>
      <c r="P4" s="8">
        <v>3</v>
      </c>
      <c r="Q4" s="8">
        <v>2</v>
      </c>
      <c r="R4" s="8">
        <v>1</v>
      </c>
      <c r="S4" s="9">
        <v>0</v>
      </c>
      <c r="T4" s="12" t="s">
        <v>102</v>
      </c>
      <c r="U4" s="13">
        <v>7</v>
      </c>
      <c r="V4" s="13">
        <v>6</v>
      </c>
      <c r="W4" s="13">
        <v>5</v>
      </c>
      <c r="X4" s="13">
        <v>4</v>
      </c>
      <c r="Y4" s="13">
        <v>3</v>
      </c>
      <c r="Z4" s="13">
        <v>2</v>
      </c>
      <c r="AA4" s="13">
        <v>1</v>
      </c>
      <c r="AB4" s="35">
        <v>0</v>
      </c>
      <c r="AC4" s="52" t="s">
        <v>105</v>
      </c>
      <c r="AD4" s="88" t="s">
        <v>105</v>
      </c>
      <c r="AE4" s="88" t="s">
        <v>105</v>
      </c>
      <c r="AF4" s="59" t="s">
        <v>102</v>
      </c>
      <c r="AG4" s="60">
        <v>7</v>
      </c>
      <c r="AH4" s="60">
        <v>6</v>
      </c>
      <c r="AI4" s="60">
        <v>5</v>
      </c>
      <c r="AJ4" s="60">
        <v>4</v>
      </c>
      <c r="AK4" s="60">
        <v>3</v>
      </c>
      <c r="AL4" s="60">
        <v>2</v>
      </c>
      <c r="AM4" s="60">
        <v>1</v>
      </c>
      <c r="AN4" s="61">
        <v>0</v>
      </c>
      <c r="AO4" s="62" t="s">
        <v>105</v>
      </c>
      <c r="AP4" s="90"/>
      <c r="AQ4" s="1" t="s">
        <v>125</v>
      </c>
      <c r="AR4" t="str">
        <f t="shared" si="0"/>
        <v>3210</v>
      </c>
    </row>
    <row r="5" spans="1:44" ht="18.75">
      <c r="A5" s="14">
        <v>1</v>
      </c>
      <c r="B5" s="15" t="s">
        <v>14</v>
      </c>
      <c r="C5" s="16" t="s">
        <v>15</v>
      </c>
      <c r="D5" s="17" t="s">
        <v>16</v>
      </c>
      <c r="E5" s="18"/>
      <c r="F5" s="18" t="s">
        <v>17</v>
      </c>
      <c r="G5" s="18">
        <v>1983</v>
      </c>
      <c r="H5" s="66" t="s">
        <v>239</v>
      </c>
      <c r="I5" s="66"/>
      <c r="J5" s="70" t="s">
        <v>5</v>
      </c>
      <c r="K5" s="19"/>
      <c r="L5" s="14">
        <v>0</v>
      </c>
      <c r="M5" s="18">
        <v>0</v>
      </c>
      <c r="N5" s="18" t="s">
        <v>101</v>
      </c>
      <c r="O5" s="18" t="s">
        <v>101</v>
      </c>
      <c r="P5" s="18">
        <v>0</v>
      </c>
      <c r="Q5" s="20">
        <v>1</v>
      </c>
      <c r="R5" s="20">
        <v>1</v>
      </c>
      <c r="S5" s="21">
        <v>1</v>
      </c>
      <c r="T5" s="19"/>
      <c r="U5" s="63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64">
        <v>1</v>
      </c>
      <c r="AC5" s="87" t="s">
        <v>108</v>
      </c>
      <c r="AD5" s="19"/>
      <c r="AE5" s="19"/>
      <c r="AF5" s="19"/>
      <c r="AG5" s="14">
        <v>0</v>
      </c>
      <c r="AH5" s="18">
        <v>0</v>
      </c>
      <c r="AI5" s="20">
        <v>1</v>
      </c>
      <c r="AJ5" s="18">
        <v>0</v>
      </c>
      <c r="AK5" s="20">
        <v>1</v>
      </c>
      <c r="AL5" s="18">
        <v>0</v>
      </c>
      <c r="AM5" s="18">
        <v>0</v>
      </c>
      <c r="AN5" s="66">
        <v>0</v>
      </c>
      <c r="AO5" s="87" t="s">
        <v>110</v>
      </c>
      <c r="AP5" s="93" t="str">
        <f>VLOOKUP($AR5,Auswertung!$A$2:$B$17,2,FALSE)</f>
        <v>NMOS Z80 (Zilog Z80, Zilog Z08400 or similar NMOS CPU, Mosstek MK3880N, SGS/ST Z8400, Sharp LH0080A, KR1858VM1)</v>
      </c>
      <c r="AQ5" s="1" t="s">
        <v>125</v>
      </c>
      <c r="AR5" t="str">
        <f>P5&amp;Q5&amp;R5&amp;S5</f>
        <v>0111</v>
      </c>
    </row>
    <row r="6" spans="1:44" ht="18.75">
      <c r="A6" s="22">
        <f>A5+1</f>
        <v>2</v>
      </c>
      <c r="B6" s="23" t="s">
        <v>14</v>
      </c>
      <c r="C6" s="24" t="s">
        <v>68</v>
      </c>
      <c r="D6" s="25" t="s">
        <v>69</v>
      </c>
      <c r="E6" s="26"/>
      <c r="F6" s="26" t="s">
        <v>76</v>
      </c>
      <c r="G6" s="26">
        <v>1985</v>
      </c>
      <c r="H6" s="38" t="s">
        <v>4</v>
      </c>
      <c r="I6" s="38"/>
      <c r="J6" s="71" t="s">
        <v>5</v>
      </c>
      <c r="K6" s="28"/>
      <c r="L6" s="22">
        <v>0</v>
      </c>
      <c r="M6" s="26">
        <v>0</v>
      </c>
      <c r="N6" s="26" t="s">
        <v>101</v>
      </c>
      <c r="O6" s="26" t="s">
        <v>101</v>
      </c>
      <c r="P6" s="26">
        <v>0</v>
      </c>
      <c r="Q6" s="29">
        <v>1</v>
      </c>
      <c r="R6" s="29">
        <v>1</v>
      </c>
      <c r="S6" s="30">
        <v>1</v>
      </c>
      <c r="T6" s="28"/>
      <c r="U6" s="65">
        <v>1</v>
      </c>
      <c r="V6" s="29">
        <v>1</v>
      </c>
      <c r="W6" s="29">
        <v>1</v>
      </c>
      <c r="X6" s="29">
        <v>1</v>
      </c>
      <c r="Y6" s="29">
        <v>1</v>
      </c>
      <c r="Z6" s="29">
        <v>1</v>
      </c>
      <c r="AA6" s="29">
        <v>1</v>
      </c>
      <c r="AB6" s="31">
        <v>1</v>
      </c>
      <c r="AC6" s="54" t="s">
        <v>108</v>
      </c>
      <c r="AD6" s="28"/>
      <c r="AE6" s="28"/>
      <c r="AF6" s="28"/>
      <c r="AG6" s="22">
        <v>0</v>
      </c>
      <c r="AH6" s="26">
        <v>0</v>
      </c>
      <c r="AI6" s="29">
        <v>1</v>
      </c>
      <c r="AJ6" s="26">
        <v>0</v>
      </c>
      <c r="AK6" s="29">
        <v>1</v>
      </c>
      <c r="AL6" s="26">
        <v>0</v>
      </c>
      <c r="AM6" s="26">
        <v>0</v>
      </c>
      <c r="AN6" s="38">
        <v>0</v>
      </c>
      <c r="AO6" s="54" t="s">
        <v>110</v>
      </c>
      <c r="AP6" s="92" t="str">
        <f>VLOOKUP($AR6,Auswertung!$A$2:$B$17,2,FALSE)</f>
        <v>NMOS Z80 (Zilog Z80, Zilog Z08400 or similar NMOS CPU, Mosstek MK3880N, SGS/ST Z8400, Sharp LH0080A, KR1858VM1)</v>
      </c>
      <c r="AQ6" s="1" t="s">
        <v>125</v>
      </c>
      <c r="AR6" t="str">
        <f t="shared" ref="AR6:AR77" si="1">P6&amp;Q6&amp;R6&amp;S6</f>
        <v>0111</v>
      </c>
    </row>
    <row r="7" spans="1:44" ht="18.75">
      <c r="A7" s="22">
        <f t="shared" ref="A7:A13" si="2">A6+1</f>
        <v>3</v>
      </c>
      <c r="B7" s="23" t="s">
        <v>14</v>
      </c>
      <c r="C7" s="24" t="s">
        <v>86</v>
      </c>
      <c r="D7" s="25" t="s">
        <v>79</v>
      </c>
      <c r="E7" s="26" t="s">
        <v>13</v>
      </c>
      <c r="F7" s="26" t="s">
        <v>97</v>
      </c>
      <c r="G7" s="26">
        <v>1986</v>
      </c>
      <c r="H7" s="38" t="s">
        <v>239</v>
      </c>
      <c r="I7" s="38"/>
      <c r="J7" s="72" t="s">
        <v>6</v>
      </c>
      <c r="K7" s="28"/>
      <c r="L7" s="39">
        <v>0</v>
      </c>
      <c r="M7" s="26">
        <v>0</v>
      </c>
      <c r="N7" s="26" t="s">
        <v>101</v>
      </c>
      <c r="O7" s="26" t="s">
        <v>101</v>
      </c>
      <c r="P7" s="26">
        <v>0</v>
      </c>
      <c r="Q7" s="29">
        <v>1</v>
      </c>
      <c r="R7" s="29">
        <v>1</v>
      </c>
      <c r="S7" s="27">
        <v>0</v>
      </c>
      <c r="T7" s="28"/>
      <c r="U7" s="22">
        <v>0</v>
      </c>
      <c r="V7" s="26">
        <v>0</v>
      </c>
      <c r="W7" s="29">
        <v>1</v>
      </c>
      <c r="X7" s="29">
        <v>1</v>
      </c>
      <c r="Y7" s="26">
        <v>0</v>
      </c>
      <c r="Z7" s="26">
        <v>0</v>
      </c>
      <c r="AA7" s="26">
        <v>0</v>
      </c>
      <c r="AB7" s="27">
        <v>0</v>
      </c>
      <c r="AC7" s="54">
        <v>30</v>
      </c>
      <c r="AD7" s="28"/>
      <c r="AE7" s="28"/>
      <c r="AF7" s="28"/>
      <c r="AG7" s="22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38">
        <v>0</v>
      </c>
      <c r="AO7" s="54" t="s">
        <v>107</v>
      </c>
      <c r="AP7" s="92" t="str">
        <f>VLOOKUP($AR7,Auswertung!$A$2:$B$17,2,FALSE)</f>
        <v>SHARP LH5080</v>
      </c>
      <c r="AQ7" s="1" t="s">
        <v>125</v>
      </c>
      <c r="AR7" t="str">
        <f t="shared" si="1"/>
        <v>0110</v>
      </c>
    </row>
    <row r="8" spans="1:44" ht="18.75">
      <c r="A8" s="22">
        <f t="shared" si="2"/>
        <v>4</v>
      </c>
      <c r="B8" s="23" t="s">
        <v>14</v>
      </c>
      <c r="C8" s="24" t="s">
        <v>78</v>
      </c>
      <c r="D8" s="25" t="s">
        <v>79</v>
      </c>
      <c r="E8" s="26" t="s">
        <v>13</v>
      </c>
      <c r="F8" s="26" t="s">
        <v>98</v>
      </c>
      <c r="G8" s="26">
        <v>1986</v>
      </c>
      <c r="H8" s="38" t="s">
        <v>239</v>
      </c>
      <c r="I8" s="38"/>
      <c r="J8" s="72" t="s">
        <v>6</v>
      </c>
      <c r="K8" s="28"/>
      <c r="L8" s="39">
        <v>0</v>
      </c>
      <c r="M8" s="26">
        <v>0</v>
      </c>
      <c r="N8" s="26" t="s">
        <v>101</v>
      </c>
      <c r="O8" s="26" t="s">
        <v>101</v>
      </c>
      <c r="P8" s="26">
        <v>0</v>
      </c>
      <c r="Q8" s="29">
        <v>1</v>
      </c>
      <c r="R8" s="29">
        <v>1</v>
      </c>
      <c r="S8" s="27">
        <v>0</v>
      </c>
      <c r="T8" s="28"/>
      <c r="U8" s="22">
        <v>0</v>
      </c>
      <c r="V8" s="26">
        <v>0</v>
      </c>
      <c r="W8" s="29">
        <v>1</v>
      </c>
      <c r="X8" s="29">
        <v>1</v>
      </c>
      <c r="Y8" s="26">
        <v>0</v>
      </c>
      <c r="Z8" s="26">
        <v>0</v>
      </c>
      <c r="AA8" s="26">
        <v>0</v>
      </c>
      <c r="AB8" s="27">
        <v>0</v>
      </c>
      <c r="AC8" s="54">
        <v>30</v>
      </c>
      <c r="AD8" s="28"/>
      <c r="AE8" s="28"/>
      <c r="AF8" s="28"/>
      <c r="AG8" s="22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38">
        <v>0</v>
      </c>
      <c r="AO8" s="54" t="s">
        <v>107</v>
      </c>
      <c r="AP8" s="92" t="str">
        <f>VLOOKUP($AR8,Auswertung!$A$2:$B$17,2,FALSE)</f>
        <v>SHARP LH5080</v>
      </c>
      <c r="AQ8" s="1" t="s">
        <v>125</v>
      </c>
      <c r="AR8" t="str">
        <f t="shared" si="1"/>
        <v>0110</v>
      </c>
    </row>
    <row r="9" spans="1:44" ht="18.75">
      <c r="A9" s="22">
        <f t="shared" si="2"/>
        <v>5</v>
      </c>
      <c r="B9" s="23" t="s">
        <v>14</v>
      </c>
      <c r="C9" s="24" t="s">
        <v>47</v>
      </c>
      <c r="D9" s="25"/>
      <c r="E9" s="26"/>
      <c r="F9" s="26" t="s">
        <v>48</v>
      </c>
      <c r="G9" s="26">
        <v>1987</v>
      </c>
      <c r="H9" s="38" t="s">
        <v>4</v>
      </c>
      <c r="I9" s="38"/>
      <c r="J9" s="73" t="s">
        <v>6</v>
      </c>
      <c r="K9" s="28"/>
      <c r="L9" s="39">
        <v>0</v>
      </c>
      <c r="M9" s="26">
        <v>0</v>
      </c>
      <c r="N9" s="26" t="s">
        <v>101</v>
      </c>
      <c r="O9" s="26" t="s">
        <v>101</v>
      </c>
      <c r="P9" s="26">
        <v>0</v>
      </c>
      <c r="Q9" s="29">
        <v>1</v>
      </c>
      <c r="R9" s="29">
        <v>1</v>
      </c>
      <c r="S9" s="27">
        <v>0</v>
      </c>
      <c r="T9" s="28"/>
      <c r="U9" s="22">
        <v>0</v>
      </c>
      <c r="V9" s="26">
        <v>0</v>
      </c>
      <c r="W9" s="29">
        <v>1</v>
      </c>
      <c r="X9" s="29">
        <v>1</v>
      </c>
      <c r="Y9" s="26">
        <v>0</v>
      </c>
      <c r="Z9" s="26">
        <v>0</v>
      </c>
      <c r="AA9" s="26">
        <v>0</v>
      </c>
      <c r="AB9" s="27">
        <v>0</v>
      </c>
      <c r="AC9" s="54">
        <v>30</v>
      </c>
      <c r="AD9" s="28"/>
      <c r="AE9" s="28"/>
      <c r="AF9" s="28"/>
      <c r="AG9" s="22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38">
        <v>0</v>
      </c>
      <c r="AO9" s="54" t="s">
        <v>107</v>
      </c>
      <c r="AP9" s="92" t="str">
        <f>VLOOKUP($AR9,Auswertung!$A$2:$B$17,2,FALSE)</f>
        <v>SHARP LH5080</v>
      </c>
      <c r="AQ9" s="1" t="s">
        <v>125</v>
      </c>
      <c r="AR9" t="str">
        <f t="shared" si="1"/>
        <v>0110</v>
      </c>
    </row>
    <row r="10" spans="1:44" ht="18.75">
      <c r="A10" s="22">
        <f t="shared" si="2"/>
        <v>6</v>
      </c>
      <c r="B10" s="23" t="s">
        <v>14</v>
      </c>
      <c r="C10" s="24" t="s">
        <v>78</v>
      </c>
      <c r="D10" s="25" t="s">
        <v>16</v>
      </c>
      <c r="E10" s="26" t="s">
        <v>13</v>
      </c>
      <c r="F10" s="26" t="s">
        <v>119</v>
      </c>
      <c r="G10" s="26"/>
      <c r="H10" s="38" t="s">
        <v>239</v>
      </c>
      <c r="I10" s="38"/>
      <c r="J10" s="73" t="s">
        <v>6</v>
      </c>
      <c r="K10" s="28"/>
      <c r="L10" s="39">
        <v>0</v>
      </c>
      <c r="M10" s="26">
        <v>0</v>
      </c>
      <c r="N10" s="26" t="s">
        <v>101</v>
      </c>
      <c r="O10" s="26" t="s">
        <v>101</v>
      </c>
      <c r="P10" s="26">
        <v>0</v>
      </c>
      <c r="Q10" s="29">
        <v>1</v>
      </c>
      <c r="R10" s="29">
        <v>1</v>
      </c>
      <c r="S10" s="27">
        <v>0</v>
      </c>
      <c r="T10" s="28"/>
      <c r="U10" s="22">
        <v>0</v>
      </c>
      <c r="V10" s="26">
        <v>0</v>
      </c>
      <c r="W10" s="29">
        <v>1</v>
      </c>
      <c r="X10" s="29">
        <v>1</v>
      </c>
      <c r="Y10" s="26">
        <v>0</v>
      </c>
      <c r="Z10" s="26">
        <v>0</v>
      </c>
      <c r="AA10" s="26">
        <v>0</v>
      </c>
      <c r="AB10" s="27">
        <v>0</v>
      </c>
      <c r="AC10" s="54">
        <v>30</v>
      </c>
      <c r="AD10" s="28" t="s">
        <v>120</v>
      </c>
      <c r="AE10" s="28" t="s">
        <v>121</v>
      </c>
      <c r="AF10" s="28"/>
      <c r="AG10" s="22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38">
        <v>0</v>
      </c>
      <c r="AO10" s="54" t="s">
        <v>107</v>
      </c>
      <c r="AP10" s="92" t="str">
        <f>VLOOKUP($AR10,Auswertung!$A$2:$B$17,2,FALSE)</f>
        <v>SHARP LH5080</v>
      </c>
      <c r="AQ10" s="1" t="s">
        <v>125</v>
      </c>
      <c r="AR10" t="str">
        <f t="shared" si="1"/>
        <v>0110</v>
      </c>
    </row>
    <row r="11" spans="1:44" ht="18.75">
      <c r="A11" s="22">
        <f t="shared" si="2"/>
        <v>7</v>
      </c>
      <c r="B11" s="23" t="s">
        <v>14</v>
      </c>
      <c r="C11" s="24" t="s">
        <v>43</v>
      </c>
      <c r="D11" s="25" t="s">
        <v>42</v>
      </c>
      <c r="E11" s="33" t="s">
        <v>13</v>
      </c>
      <c r="F11" s="26" t="s">
        <v>96</v>
      </c>
      <c r="G11" s="26">
        <v>1993</v>
      </c>
      <c r="H11" s="38" t="s">
        <v>240</v>
      </c>
      <c r="I11" s="38"/>
      <c r="J11" s="74" t="s">
        <v>5</v>
      </c>
      <c r="K11" s="28"/>
      <c r="L11" s="22">
        <v>0</v>
      </c>
      <c r="M11" s="26">
        <v>0</v>
      </c>
      <c r="N11" s="26" t="s">
        <v>101</v>
      </c>
      <c r="O11" s="26" t="s">
        <v>101</v>
      </c>
      <c r="P11" s="26">
        <v>0</v>
      </c>
      <c r="Q11" s="29">
        <v>1</v>
      </c>
      <c r="R11" s="29">
        <v>1</v>
      </c>
      <c r="S11" s="31">
        <v>1</v>
      </c>
      <c r="T11" s="28"/>
      <c r="U11" s="65">
        <v>1</v>
      </c>
      <c r="V11" s="29">
        <v>1</v>
      </c>
      <c r="W11" s="29">
        <v>1</v>
      </c>
      <c r="X11" s="29">
        <v>1</v>
      </c>
      <c r="Y11" s="29">
        <v>1</v>
      </c>
      <c r="Z11" s="29">
        <v>1</v>
      </c>
      <c r="AA11" s="29">
        <v>1</v>
      </c>
      <c r="AB11" s="31">
        <v>1</v>
      </c>
      <c r="AC11" s="54" t="s">
        <v>108</v>
      </c>
      <c r="AD11" s="28"/>
      <c r="AE11" s="28"/>
      <c r="AF11" s="28"/>
      <c r="AG11" s="22">
        <v>0</v>
      </c>
      <c r="AH11" s="26">
        <v>0</v>
      </c>
      <c r="AI11" s="29">
        <v>1</v>
      </c>
      <c r="AJ11" s="26">
        <v>0</v>
      </c>
      <c r="AK11" s="29">
        <v>1</v>
      </c>
      <c r="AL11" s="26">
        <v>0</v>
      </c>
      <c r="AM11" s="26">
        <v>0</v>
      </c>
      <c r="AN11" s="38">
        <v>0</v>
      </c>
      <c r="AO11" s="54" t="s">
        <v>110</v>
      </c>
      <c r="AP11" s="92" t="str">
        <f>VLOOKUP($AR11,Auswertung!$A$2:$B$17,2,FALSE)</f>
        <v>NMOS Z80 (Zilog Z80, Zilog Z08400 or similar NMOS CPU, Mosstek MK3880N, SGS/ST Z8400, Sharp LH0080A, KR1858VM1)</v>
      </c>
      <c r="AQ11" s="1" t="s">
        <v>125</v>
      </c>
      <c r="AR11" t="str">
        <f t="shared" si="1"/>
        <v>0111</v>
      </c>
    </row>
    <row r="12" spans="1:44" ht="18.75">
      <c r="A12" s="22">
        <f t="shared" si="2"/>
        <v>8</v>
      </c>
      <c r="B12" s="23" t="s">
        <v>14</v>
      </c>
      <c r="C12" s="24" t="s">
        <v>43</v>
      </c>
      <c r="D12" s="25" t="s">
        <v>42</v>
      </c>
      <c r="E12" s="33" t="s">
        <v>13</v>
      </c>
      <c r="F12" s="26" t="s">
        <v>111</v>
      </c>
      <c r="G12" s="26">
        <v>1994</v>
      </c>
      <c r="H12" s="38" t="s">
        <v>240</v>
      </c>
      <c r="I12" s="38"/>
      <c r="J12" s="74" t="s">
        <v>5</v>
      </c>
      <c r="K12" s="28"/>
      <c r="L12" s="22">
        <v>0</v>
      </c>
      <c r="M12" s="26">
        <v>0</v>
      </c>
      <c r="N12" s="26" t="s">
        <v>101</v>
      </c>
      <c r="O12" s="26" t="s">
        <v>101</v>
      </c>
      <c r="P12" s="26">
        <v>0</v>
      </c>
      <c r="Q12" s="29">
        <v>1</v>
      </c>
      <c r="R12" s="29">
        <v>1</v>
      </c>
      <c r="S12" s="31">
        <v>1</v>
      </c>
      <c r="T12" s="28"/>
      <c r="U12" s="65">
        <v>1</v>
      </c>
      <c r="V12" s="29">
        <v>1</v>
      </c>
      <c r="W12" s="29">
        <v>1</v>
      </c>
      <c r="X12" s="29">
        <v>1</v>
      </c>
      <c r="Y12" s="29">
        <v>1</v>
      </c>
      <c r="Z12" s="29">
        <v>1</v>
      </c>
      <c r="AA12" s="29">
        <v>1</v>
      </c>
      <c r="AB12" s="31">
        <v>1</v>
      </c>
      <c r="AC12" s="54" t="s">
        <v>108</v>
      </c>
      <c r="AD12" s="28"/>
      <c r="AE12" s="28"/>
      <c r="AF12" s="28"/>
      <c r="AG12" s="22">
        <v>0</v>
      </c>
      <c r="AH12" s="26">
        <v>0</v>
      </c>
      <c r="AI12" s="29">
        <v>1</v>
      </c>
      <c r="AJ12" s="26">
        <v>0</v>
      </c>
      <c r="AK12" s="29">
        <v>1</v>
      </c>
      <c r="AL12" s="26">
        <v>0</v>
      </c>
      <c r="AM12" s="26">
        <v>0</v>
      </c>
      <c r="AN12" s="38">
        <v>0</v>
      </c>
      <c r="AO12" s="54" t="s">
        <v>110</v>
      </c>
      <c r="AP12" s="92" t="str">
        <f>VLOOKUP($AR12,Auswertung!$A$2:$B$17,2,FALSE)</f>
        <v>NMOS Z80 (Zilog Z80, Zilog Z08400 or similar NMOS CPU, Mosstek MK3880N, SGS/ST Z8400, Sharp LH0080A, KR1858VM1)</v>
      </c>
      <c r="AQ12" s="1" t="s">
        <v>125</v>
      </c>
      <c r="AR12" t="str">
        <f t="shared" si="1"/>
        <v>0111</v>
      </c>
    </row>
    <row r="13" spans="1:44" ht="18.75">
      <c r="A13" s="22">
        <f t="shared" si="2"/>
        <v>9</v>
      </c>
      <c r="B13" s="23" t="s">
        <v>14</v>
      </c>
      <c r="C13" s="24" t="s">
        <v>15</v>
      </c>
      <c r="D13" s="25" t="s">
        <v>16</v>
      </c>
      <c r="E13" s="33" t="s">
        <v>13</v>
      </c>
      <c r="F13" s="26" t="s">
        <v>116</v>
      </c>
      <c r="G13" s="26"/>
      <c r="H13" s="38" t="s">
        <v>239</v>
      </c>
      <c r="I13" s="38"/>
      <c r="J13" s="74" t="s">
        <v>5</v>
      </c>
      <c r="K13" s="28"/>
      <c r="L13" s="22">
        <v>0</v>
      </c>
      <c r="M13" s="26">
        <v>0</v>
      </c>
      <c r="N13" s="26" t="s">
        <v>101</v>
      </c>
      <c r="O13" s="26" t="s">
        <v>101</v>
      </c>
      <c r="P13" s="26">
        <v>0</v>
      </c>
      <c r="Q13" s="29">
        <v>1</v>
      </c>
      <c r="R13" s="29">
        <v>1</v>
      </c>
      <c r="S13" s="31">
        <v>1</v>
      </c>
      <c r="T13" s="28"/>
      <c r="U13" s="65">
        <v>1</v>
      </c>
      <c r="V13" s="29">
        <v>1</v>
      </c>
      <c r="W13" s="29">
        <v>1</v>
      </c>
      <c r="X13" s="29">
        <v>1</v>
      </c>
      <c r="Y13" s="29">
        <v>1</v>
      </c>
      <c r="Z13" s="29">
        <v>1</v>
      </c>
      <c r="AA13" s="29">
        <v>1</v>
      </c>
      <c r="AB13" s="31">
        <v>1</v>
      </c>
      <c r="AC13" s="54" t="s">
        <v>108</v>
      </c>
      <c r="AD13" s="28" t="s">
        <v>118</v>
      </c>
      <c r="AE13" s="28" t="s">
        <v>117</v>
      </c>
      <c r="AF13" s="28"/>
      <c r="AG13" s="22">
        <v>0</v>
      </c>
      <c r="AH13" s="26">
        <v>0</v>
      </c>
      <c r="AI13" s="29">
        <v>1</v>
      </c>
      <c r="AJ13" s="26">
        <v>0</v>
      </c>
      <c r="AK13" s="29">
        <v>1</v>
      </c>
      <c r="AL13" s="26">
        <v>0</v>
      </c>
      <c r="AM13" s="26">
        <v>0</v>
      </c>
      <c r="AN13" s="38">
        <v>0</v>
      </c>
      <c r="AO13" s="54" t="s">
        <v>110</v>
      </c>
      <c r="AP13" s="92" t="str">
        <f>VLOOKUP($AR13,Auswertung!$A$2:$B$17,2,FALSE)</f>
        <v>NMOS Z80 (Zilog Z80, Zilog Z08400 or similar NMOS CPU, Mosstek MK3880N, SGS/ST Z8400, Sharp LH0080A, KR1858VM1)</v>
      </c>
      <c r="AQ13" s="1" t="s">
        <v>125</v>
      </c>
      <c r="AR13" t="str">
        <f t="shared" si="1"/>
        <v>0111</v>
      </c>
    </row>
    <row r="14" spans="1:44" ht="18.75">
      <c r="AQ14" s="1" t="s">
        <v>125</v>
      </c>
      <c r="AR14" t="str">
        <f t="shared" si="1"/>
        <v/>
      </c>
    </row>
    <row r="15" spans="1:44" ht="19.5" thickBot="1">
      <c r="AQ15" s="1"/>
    </row>
    <row r="16" spans="1:44" ht="19.5" thickBot="1">
      <c r="A16" s="40"/>
      <c r="B16" s="163" t="s">
        <v>20</v>
      </c>
      <c r="C16" s="163"/>
      <c r="D16" s="41"/>
      <c r="E16" s="42"/>
      <c r="F16" s="42"/>
      <c r="G16" s="42"/>
      <c r="H16" s="156" t="s">
        <v>277</v>
      </c>
      <c r="I16" s="42"/>
      <c r="J16" s="43"/>
      <c r="K16" s="6"/>
      <c r="L16" s="7" t="s">
        <v>99</v>
      </c>
      <c r="M16" s="8" t="s">
        <v>100</v>
      </c>
      <c r="N16" s="8" t="s">
        <v>101</v>
      </c>
      <c r="O16" s="8" t="s">
        <v>101</v>
      </c>
      <c r="P16" s="8" t="s">
        <v>103</v>
      </c>
      <c r="Q16" s="8" t="s">
        <v>103</v>
      </c>
      <c r="R16" s="8" t="s">
        <v>103</v>
      </c>
      <c r="S16" s="9" t="s">
        <v>103</v>
      </c>
      <c r="T16" s="10"/>
      <c r="U16" s="171" t="s">
        <v>104</v>
      </c>
      <c r="V16" s="172"/>
      <c r="W16" s="172"/>
      <c r="X16" s="172"/>
      <c r="Y16" s="172"/>
      <c r="Z16" s="172"/>
      <c r="AA16" s="172"/>
      <c r="AB16" s="172"/>
      <c r="AC16" s="52"/>
      <c r="AD16" s="88" t="s">
        <v>123</v>
      </c>
      <c r="AE16" s="88" t="s">
        <v>122</v>
      </c>
      <c r="AF16" s="57"/>
      <c r="AG16" s="166" t="s">
        <v>109</v>
      </c>
      <c r="AH16" s="167"/>
      <c r="AI16" s="167"/>
      <c r="AJ16" s="167"/>
      <c r="AK16" s="167"/>
      <c r="AL16" s="167"/>
      <c r="AM16" s="167"/>
      <c r="AN16" s="167"/>
      <c r="AO16" s="58"/>
      <c r="AP16" s="89" t="s">
        <v>124</v>
      </c>
      <c r="AQ16" s="1" t="s">
        <v>125</v>
      </c>
      <c r="AR16" t="str">
        <f t="shared" si="1"/>
        <v>tttt</v>
      </c>
    </row>
    <row r="17" spans="1:44" ht="19.5" thickBot="1">
      <c r="A17" s="2"/>
      <c r="B17" s="3"/>
      <c r="C17" s="4"/>
      <c r="D17" s="4"/>
      <c r="E17" s="5"/>
      <c r="F17" s="5"/>
      <c r="G17" s="5"/>
      <c r="H17" s="5" t="s">
        <v>275</v>
      </c>
      <c r="I17" s="5" t="s">
        <v>276</v>
      </c>
      <c r="J17" s="5"/>
      <c r="K17" s="11" t="s">
        <v>102</v>
      </c>
      <c r="L17" s="8">
        <v>7</v>
      </c>
      <c r="M17" s="8">
        <v>6</v>
      </c>
      <c r="N17" s="8">
        <v>5</v>
      </c>
      <c r="O17" s="8">
        <v>4</v>
      </c>
      <c r="P17" s="8">
        <v>3</v>
      </c>
      <c r="Q17" s="8">
        <v>2</v>
      </c>
      <c r="R17" s="8">
        <v>1</v>
      </c>
      <c r="S17" s="9">
        <v>0</v>
      </c>
      <c r="T17" s="12" t="s">
        <v>102</v>
      </c>
      <c r="U17" s="13">
        <v>7</v>
      </c>
      <c r="V17" s="13">
        <v>6</v>
      </c>
      <c r="W17" s="13">
        <v>5</v>
      </c>
      <c r="X17" s="13">
        <v>4</v>
      </c>
      <c r="Y17" s="13">
        <v>3</v>
      </c>
      <c r="Z17" s="13">
        <v>2</v>
      </c>
      <c r="AA17" s="13">
        <v>1</v>
      </c>
      <c r="AB17" s="35">
        <v>0</v>
      </c>
      <c r="AC17" s="53" t="s">
        <v>105</v>
      </c>
      <c r="AD17" s="88" t="s">
        <v>105</v>
      </c>
      <c r="AE17" s="88" t="s">
        <v>105</v>
      </c>
      <c r="AF17" s="59" t="s">
        <v>102</v>
      </c>
      <c r="AG17" s="60">
        <v>7</v>
      </c>
      <c r="AH17" s="60">
        <v>6</v>
      </c>
      <c r="AI17" s="60">
        <v>5</v>
      </c>
      <c r="AJ17" s="60">
        <v>4</v>
      </c>
      <c r="AK17" s="60">
        <v>3</v>
      </c>
      <c r="AL17" s="60">
        <v>2</v>
      </c>
      <c r="AM17" s="60">
        <v>1</v>
      </c>
      <c r="AN17" s="61">
        <v>0</v>
      </c>
      <c r="AO17" s="62" t="s">
        <v>105</v>
      </c>
      <c r="AP17" s="90"/>
      <c r="AQ17" s="1" t="s">
        <v>125</v>
      </c>
      <c r="AR17" t="str">
        <f t="shared" si="1"/>
        <v>3210</v>
      </c>
    </row>
    <row r="18" spans="1:44" ht="18.75">
      <c r="A18" s="14">
        <v>1</v>
      </c>
      <c r="B18" s="15" t="s">
        <v>20</v>
      </c>
      <c r="C18" s="16" t="s">
        <v>62</v>
      </c>
      <c r="D18" s="17" t="s">
        <v>2</v>
      </c>
      <c r="E18" s="18" t="s">
        <v>13</v>
      </c>
      <c r="F18" s="18" t="s">
        <v>95</v>
      </c>
      <c r="G18" s="18">
        <v>1988</v>
      </c>
      <c r="H18" s="104" t="s">
        <v>240</v>
      </c>
      <c r="I18" s="134"/>
      <c r="J18" s="45" t="s">
        <v>5</v>
      </c>
      <c r="K18" s="19"/>
      <c r="L18" s="14">
        <v>0</v>
      </c>
      <c r="M18" s="18">
        <v>0</v>
      </c>
      <c r="N18" s="18" t="s">
        <v>101</v>
      </c>
      <c r="O18" s="18" t="s">
        <v>101</v>
      </c>
      <c r="P18" s="18">
        <v>0</v>
      </c>
      <c r="Q18" s="20">
        <v>1</v>
      </c>
      <c r="R18" s="20">
        <v>1</v>
      </c>
      <c r="S18" s="21">
        <v>1</v>
      </c>
      <c r="T18" s="19"/>
      <c r="U18" s="63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64">
        <v>1</v>
      </c>
      <c r="AC18" s="87" t="s">
        <v>108</v>
      </c>
      <c r="AD18" s="19"/>
      <c r="AE18" s="19"/>
      <c r="AF18" s="19"/>
      <c r="AG18" s="14">
        <v>0</v>
      </c>
      <c r="AH18" s="18">
        <v>0</v>
      </c>
      <c r="AI18" s="20">
        <v>1</v>
      </c>
      <c r="AJ18" s="18">
        <v>0</v>
      </c>
      <c r="AK18" s="20">
        <v>1</v>
      </c>
      <c r="AL18" s="18">
        <v>0</v>
      </c>
      <c r="AM18" s="18">
        <v>0</v>
      </c>
      <c r="AN18" s="66">
        <v>0</v>
      </c>
      <c r="AO18" s="87" t="s">
        <v>110</v>
      </c>
      <c r="AP18" s="93" t="str">
        <f>VLOOKUP($AR18,Auswertung!$A$2:$B$17,2,FALSE)</f>
        <v>NMOS Z80 (Zilog Z80, Zilog Z08400 or similar NMOS CPU, Mosstek MK3880N, SGS/ST Z8400, Sharp LH0080A, KR1858VM1)</v>
      </c>
      <c r="AQ18" s="1" t="s">
        <v>125</v>
      </c>
      <c r="AR18" t="str">
        <f t="shared" si="1"/>
        <v>0111</v>
      </c>
    </row>
    <row r="19" spans="1:44" ht="18.75">
      <c r="A19" s="22">
        <f>A18+1</f>
        <v>2</v>
      </c>
      <c r="B19" s="23" t="s">
        <v>20</v>
      </c>
      <c r="C19" s="24" t="s">
        <v>31</v>
      </c>
      <c r="D19" s="25" t="s">
        <v>1</v>
      </c>
      <c r="E19" s="26" t="s">
        <v>13</v>
      </c>
      <c r="F19" s="26" t="s">
        <v>41</v>
      </c>
      <c r="G19" s="26">
        <v>1989</v>
      </c>
      <c r="H19" s="26" t="s">
        <v>239</v>
      </c>
      <c r="I19" s="135"/>
      <c r="J19" s="97" t="s">
        <v>5</v>
      </c>
      <c r="K19" s="28"/>
      <c r="L19" s="22">
        <v>0</v>
      </c>
      <c r="M19" s="26">
        <v>0</v>
      </c>
      <c r="N19" s="26" t="s">
        <v>101</v>
      </c>
      <c r="O19" s="26" t="s">
        <v>101</v>
      </c>
      <c r="P19" s="26">
        <v>0</v>
      </c>
      <c r="Q19" s="29">
        <v>1</v>
      </c>
      <c r="R19" s="29">
        <v>1</v>
      </c>
      <c r="S19" s="30">
        <v>1</v>
      </c>
      <c r="T19" s="28"/>
      <c r="U19" s="65">
        <v>1</v>
      </c>
      <c r="V19" s="29">
        <v>1</v>
      </c>
      <c r="W19" s="29">
        <v>1</v>
      </c>
      <c r="X19" s="29">
        <v>1</v>
      </c>
      <c r="Y19" s="29">
        <v>1</v>
      </c>
      <c r="Z19" s="29">
        <v>1</v>
      </c>
      <c r="AA19" s="29">
        <v>1</v>
      </c>
      <c r="AB19" s="31">
        <v>1</v>
      </c>
      <c r="AC19" s="54" t="s">
        <v>108</v>
      </c>
      <c r="AD19" s="28"/>
      <c r="AE19" s="28"/>
      <c r="AF19" s="28"/>
      <c r="AG19" s="22">
        <v>0</v>
      </c>
      <c r="AH19" s="26">
        <v>0</v>
      </c>
      <c r="AI19" s="29">
        <v>1</v>
      </c>
      <c r="AJ19" s="26">
        <v>0</v>
      </c>
      <c r="AK19" s="29">
        <v>1</v>
      </c>
      <c r="AL19" s="26">
        <v>0</v>
      </c>
      <c r="AM19" s="26">
        <v>0</v>
      </c>
      <c r="AN19" s="38">
        <v>0</v>
      </c>
      <c r="AO19" s="54" t="s">
        <v>110</v>
      </c>
      <c r="AP19" s="92" t="str">
        <f>VLOOKUP($AR19,Auswertung!$A$2:$B$17,2,FALSE)</f>
        <v>NMOS Z80 (Zilog Z80, Zilog Z08400 or similar NMOS CPU, Mosstek MK3880N, SGS/ST Z8400, Sharp LH0080A, KR1858VM1)</v>
      </c>
      <c r="AQ19" s="1" t="s">
        <v>125</v>
      </c>
      <c r="AR19" t="str">
        <f t="shared" si="1"/>
        <v>0111</v>
      </c>
    </row>
    <row r="20" spans="1:44" ht="18.75">
      <c r="AQ20" s="1" t="s">
        <v>125</v>
      </c>
      <c r="AR20" t="str">
        <f t="shared" si="1"/>
        <v/>
      </c>
    </row>
    <row r="21" spans="1:44" ht="19.5" thickBot="1">
      <c r="AQ21" s="1"/>
    </row>
    <row r="22" spans="1:44" ht="19.5" thickBot="1">
      <c r="A22" s="40"/>
      <c r="B22" s="163" t="s">
        <v>32</v>
      </c>
      <c r="C22" s="163"/>
      <c r="D22" s="41"/>
      <c r="E22" s="42"/>
      <c r="F22" s="42"/>
      <c r="G22" s="42"/>
      <c r="H22" s="156" t="s">
        <v>277</v>
      </c>
      <c r="I22" s="42"/>
      <c r="J22" s="43"/>
      <c r="K22" s="6"/>
      <c r="L22" s="7" t="s">
        <v>99</v>
      </c>
      <c r="M22" s="8" t="s">
        <v>100</v>
      </c>
      <c r="N22" s="8" t="s">
        <v>101</v>
      </c>
      <c r="O22" s="8" t="s">
        <v>101</v>
      </c>
      <c r="P22" s="8" t="s">
        <v>103</v>
      </c>
      <c r="Q22" s="8" t="s">
        <v>103</v>
      </c>
      <c r="R22" s="8" t="s">
        <v>103</v>
      </c>
      <c r="S22" s="9" t="s">
        <v>103</v>
      </c>
      <c r="T22" s="10"/>
      <c r="U22" s="171" t="s">
        <v>104</v>
      </c>
      <c r="V22" s="172"/>
      <c r="W22" s="172"/>
      <c r="X22" s="172"/>
      <c r="Y22" s="172"/>
      <c r="Z22" s="172"/>
      <c r="AA22" s="172"/>
      <c r="AB22" s="172"/>
      <c r="AC22" s="52"/>
      <c r="AD22" s="88" t="s">
        <v>123</v>
      </c>
      <c r="AE22" s="88" t="s">
        <v>122</v>
      </c>
      <c r="AF22" s="57"/>
      <c r="AG22" s="166" t="s">
        <v>109</v>
      </c>
      <c r="AH22" s="167"/>
      <c r="AI22" s="167"/>
      <c r="AJ22" s="167"/>
      <c r="AK22" s="167"/>
      <c r="AL22" s="167"/>
      <c r="AM22" s="167"/>
      <c r="AN22" s="167"/>
      <c r="AO22" s="58"/>
      <c r="AP22" s="89" t="s">
        <v>124</v>
      </c>
      <c r="AQ22" s="1" t="s">
        <v>125</v>
      </c>
      <c r="AR22" t="str">
        <f t="shared" si="1"/>
        <v>tttt</v>
      </c>
    </row>
    <row r="23" spans="1:44" ht="19.5" thickBot="1">
      <c r="A23" s="2"/>
      <c r="B23" s="3"/>
      <c r="C23" s="4"/>
      <c r="D23" s="4"/>
      <c r="E23" s="5"/>
      <c r="F23" s="5"/>
      <c r="G23" s="5"/>
      <c r="H23" s="5" t="s">
        <v>275</v>
      </c>
      <c r="I23" s="5" t="s">
        <v>276</v>
      </c>
      <c r="J23" s="5"/>
      <c r="K23" s="11" t="s">
        <v>102</v>
      </c>
      <c r="L23" s="8">
        <v>7</v>
      </c>
      <c r="M23" s="8">
        <v>6</v>
      </c>
      <c r="N23" s="8">
        <v>5</v>
      </c>
      <c r="O23" s="8">
        <v>4</v>
      </c>
      <c r="P23" s="8">
        <v>3</v>
      </c>
      <c r="Q23" s="8">
        <v>2</v>
      </c>
      <c r="R23" s="8">
        <v>1</v>
      </c>
      <c r="S23" s="9">
        <v>0</v>
      </c>
      <c r="T23" s="12" t="s">
        <v>102</v>
      </c>
      <c r="U23" s="13">
        <v>7</v>
      </c>
      <c r="V23" s="13">
        <v>6</v>
      </c>
      <c r="W23" s="13">
        <v>5</v>
      </c>
      <c r="X23" s="13">
        <v>4</v>
      </c>
      <c r="Y23" s="13">
        <v>3</v>
      </c>
      <c r="Z23" s="13">
        <v>2</v>
      </c>
      <c r="AA23" s="13">
        <v>1</v>
      </c>
      <c r="AB23" s="35">
        <v>0</v>
      </c>
      <c r="AC23" s="53" t="s">
        <v>105</v>
      </c>
      <c r="AD23" s="88" t="s">
        <v>105</v>
      </c>
      <c r="AE23" s="88" t="s">
        <v>105</v>
      </c>
      <c r="AF23" s="59" t="s">
        <v>102</v>
      </c>
      <c r="AG23" s="60">
        <v>7</v>
      </c>
      <c r="AH23" s="60">
        <v>6</v>
      </c>
      <c r="AI23" s="60">
        <v>5</v>
      </c>
      <c r="AJ23" s="60">
        <v>4</v>
      </c>
      <c r="AK23" s="60">
        <v>3</v>
      </c>
      <c r="AL23" s="60">
        <v>2</v>
      </c>
      <c r="AM23" s="60">
        <v>1</v>
      </c>
      <c r="AN23" s="61">
        <v>0</v>
      </c>
      <c r="AO23" s="62" t="s">
        <v>105</v>
      </c>
      <c r="AP23" s="90"/>
      <c r="AQ23" s="1" t="s">
        <v>125</v>
      </c>
      <c r="AR23" t="str">
        <f t="shared" si="1"/>
        <v>3210</v>
      </c>
    </row>
    <row r="24" spans="1:44" ht="18.75">
      <c r="A24" s="14">
        <v>1</v>
      </c>
      <c r="B24" s="23" t="s">
        <v>32</v>
      </c>
      <c r="C24" s="16" t="s">
        <v>12</v>
      </c>
      <c r="D24" s="17" t="s">
        <v>45</v>
      </c>
      <c r="E24" s="18" t="s">
        <v>13</v>
      </c>
      <c r="F24" s="18" t="s">
        <v>26</v>
      </c>
      <c r="G24" s="18">
        <v>1984</v>
      </c>
      <c r="H24" s="66" t="s">
        <v>239</v>
      </c>
      <c r="I24" s="66"/>
      <c r="J24" s="76" t="s">
        <v>6</v>
      </c>
      <c r="K24" s="19"/>
      <c r="L24" s="32">
        <v>1</v>
      </c>
      <c r="M24" s="18">
        <v>0</v>
      </c>
      <c r="N24" s="18" t="s">
        <v>101</v>
      </c>
      <c r="O24" s="18" t="s">
        <v>101</v>
      </c>
      <c r="P24" s="20">
        <v>1</v>
      </c>
      <c r="Q24" s="20">
        <v>1</v>
      </c>
      <c r="R24" s="26">
        <v>0</v>
      </c>
      <c r="S24" s="51">
        <v>0</v>
      </c>
      <c r="T24" s="19"/>
      <c r="U24" s="36">
        <v>0</v>
      </c>
      <c r="V24" s="37">
        <v>0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64">
        <v>1</v>
      </c>
      <c r="AC24" s="56" t="s">
        <v>112</v>
      </c>
      <c r="AD24" s="19"/>
      <c r="AE24" s="19"/>
      <c r="AF24" s="19"/>
      <c r="AG24" s="14">
        <v>0</v>
      </c>
      <c r="AH24" s="18">
        <v>0</v>
      </c>
      <c r="AI24" s="20">
        <v>1</v>
      </c>
      <c r="AJ24" s="18">
        <v>0</v>
      </c>
      <c r="AK24" s="20">
        <v>1</v>
      </c>
      <c r="AL24" s="18">
        <v>0</v>
      </c>
      <c r="AM24" s="18">
        <v>0</v>
      </c>
      <c r="AN24" s="66">
        <v>0</v>
      </c>
      <c r="AO24" s="56" t="s">
        <v>110</v>
      </c>
      <c r="AP24" s="92" t="str">
        <f>VLOOKUP($AR24,Auswertung!$A$2:$B$17,2,FALSE)</f>
        <v>Toshiba Z80 (Toshiba TMPZ84C00AP, ST Z84C00AB)</v>
      </c>
      <c r="AQ24" s="1" t="s">
        <v>125</v>
      </c>
      <c r="AR24" t="str">
        <f t="shared" si="1"/>
        <v>1100</v>
      </c>
    </row>
    <row r="25" spans="1:44" ht="18.75">
      <c r="A25" s="22">
        <f>A24+1</f>
        <v>2</v>
      </c>
      <c r="B25" s="23" t="s">
        <v>32</v>
      </c>
      <c r="C25" s="24" t="s">
        <v>44</v>
      </c>
      <c r="D25" s="25" t="s">
        <v>45</v>
      </c>
      <c r="E25" s="26" t="s">
        <v>13</v>
      </c>
      <c r="F25" s="26" t="s">
        <v>36</v>
      </c>
      <c r="G25" s="26">
        <v>1986</v>
      </c>
      <c r="H25" s="38" t="s">
        <v>239</v>
      </c>
      <c r="I25" s="38"/>
      <c r="J25" s="72" t="s">
        <v>6</v>
      </c>
      <c r="K25" s="28"/>
      <c r="L25" s="32">
        <v>1</v>
      </c>
      <c r="M25" s="26">
        <v>0</v>
      </c>
      <c r="N25" s="26" t="s">
        <v>101</v>
      </c>
      <c r="O25" s="26" t="s">
        <v>101</v>
      </c>
      <c r="P25" s="29">
        <v>1</v>
      </c>
      <c r="Q25" s="29">
        <v>1</v>
      </c>
      <c r="R25" s="26">
        <v>0</v>
      </c>
      <c r="S25" s="27">
        <v>0</v>
      </c>
      <c r="T25" s="28"/>
      <c r="U25" s="22">
        <v>0</v>
      </c>
      <c r="V25" s="26">
        <v>0</v>
      </c>
      <c r="W25" s="29">
        <v>1</v>
      </c>
      <c r="X25" s="29">
        <v>1</v>
      </c>
      <c r="Y25" s="29">
        <v>1</v>
      </c>
      <c r="Z25" s="29">
        <v>1</v>
      </c>
      <c r="AA25" s="29">
        <v>1</v>
      </c>
      <c r="AB25" s="31">
        <v>1</v>
      </c>
      <c r="AC25" s="54" t="s">
        <v>112</v>
      </c>
      <c r="AD25" s="28"/>
      <c r="AE25" s="28"/>
      <c r="AF25" s="28"/>
      <c r="AG25" s="22">
        <v>0</v>
      </c>
      <c r="AH25" s="26">
        <v>0</v>
      </c>
      <c r="AI25" s="29">
        <v>1</v>
      </c>
      <c r="AJ25" s="26">
        <v>0</v>
      </c>
      <c r="AK25" s="29">
        <v>1</v>
      </c>
      <c r="AL25" s="26">
        <v>0</v>
      </c>
      <c r="AM25" s="26">
        <v>0</v>
      </c>
      <c r="AN25" s="38">
        <v>0</v>
      </c>
      <c r="AO25" s="54" t="s">
        <v>110</v>
      </c>
      <c r="AP25" s="92" t="str">
        <f>VLOOKUP($AR25,Auswertung!$A$2:$B$17,2,FALSE)</f>
        <v>Toshiba Z80 (Toshiba TMPZ84C00AP, ST Z84C00AB)</v>
      </c>
      <c r="AQ25" s="1" t="s">
        <v>125</v>
      </c>
      <c r="AR25" t="str">
        <f t="shared" si="1"/>
        <v>1100</v>
      </c>
    </row>
    <row r="26" spans="1:44" ht="18.75">
      <c r="A26" s="39">
        <f t="shared" ref="A26:A32" si="3">A25+1</f>
        <v>3</v>
      </c>
      <c r="B26" s="23" t="s">
        <v>32</v>
      </c>
      <c r="C26" s="24" t="s">
        <v>44</v>
      </c>
      <c r="D26" s="69" t="s">
        <v>106</v>
      </c>
      <c r="E26" s="26" t="s">
        <v>13</v>
      </c>
      <c r="F26" s="26" t="s">
        <v>37</v>
      </c>
      <c r="G26" s="26">
        <v>1986</v>
      </c>
      <c r="H26" s="38" t="s">
        <v>239</v>
      </c>
      <c r="I26" s="38"/>
      <c r="J26" s="72" t="s">
        <v>6</v>
      </c>
      <c r="K26" s="28"/>
      <c r="L26" s="32">
        <v>1</v>
      </c>
      <c r="M26" s="26">
        <v>0</v>
      </c>
      <c r="N26" s="26" t="s">
        <v>101</v>
      </c>
      <c r="O26" s="26" t="s">
        <v>101</v>
      </c>
      <c r="P26" s="29">
        <v>1</v>
      </c>
      <c r="Q26" s="26">
        <v>0</v>
      </c>
      <c r="R26" s="29">
        <v>1</v>
      </c>
      <c r="S26" s="31">
        <v>1</v>
      </c>
      <c r="T26" s="28"/>
      <c r="U26" s="65">
        <v>1</v>
      </c>
      <c r="V26" s="29">
        <v>1</v>
      </c>
      <c r="W26" s="29">
        <v>1</v>
      </c>
      <c r="X26" s="29">
        <v>1</v>
      </c>
      <c r="Y26" s="29">
        <v>1</v>
      </c>
      <c r="Z26" s="29">
        <v>1</v>
      </c>
      <c r="AA26" s="29">
        <v>1</v>
      </c>
      <c r="AB26" s="31">
        <v>1</v>
      </c>
      <c r="AC26" s="67" t="s">
        <v>108</v>
      </c>
      <c r="AD26" s="28"/>
      <c r="AE26" s="28"/>
      <c r="AF26" s="28"/>
      <c r="AG26" s="22">
        <v>0</v>
      </c>
      <c r="AH26" s="26">
        <v>0</v>
      </c>
      <c r="AI26" s="29">
        <v>1</v>
      </c>
      <c r="AJ26" s="26">
        <v>0</v>
      </c>
      <c r="AK26" s="29">
        <v>1</v>
      </c>
      <c r="AL26" s="26">
        <v>0</v>
      </c>
      <c r="AM26" s="26">
        <v>0</v>
      </c>
      <c r="AN26" s="38">
        <v>0</v>
      </c>
      <c r="AO26" s="54" t="s">
        <v>110</v>
      </c>
      <c r="AP26" s="92" t="str">
        <f>VLOOKUP($AR26,Auswertung!$A$2:$B$17,2,FALSE)</f>
        <v>CMOS Z80 (Zilog Z84C00)</v>
      </c>
      <c r="AQ26" s="1" t="s">
        <v>125</v>
      </c>
      <c r="AR26" t="str">
        <f t="shared" si="1"/>
        <v>1011</v>
      </c>
    </row>
    <row r="27" spans="1:44" ht="18.75">
      <c r="A27" s="22">
        <f t="shared" si="3"/>
        <v>4</v>
      </c>
      <c r="B27" s="23" t="s">
        <v>32</v>
      </c>
      <c r="C27" s="24" t="s">
        <v>63</v>
      </c>
      <c r="D27" s="25" t="s">
        <v>106</v>
      </c>
      <c r="E27" s="26" t="s">
        <v>13</v>
      </c>
      <c r="F27" s="26" t="s">
        <v>64</v>
      </c>
      <c r="G27" s="26">
        <v>1991</v>
      </c>
      <c r="H27" s="38" t="s">
        <v>240</v>
      </c>
      <c r="I27" s="38"/>
      <c r="J27" s="72" t="s">
        <v>6</v>
      </c>
      <c r="K27" s="28"/>
      <c r="L27" s="32">
        <v>1</v>
      </c>
      <c r="M27" s="26">
        <v>0</v>
      </c>
      <c r="N27" s="26" t="s">
        <v>101</v>
      </c>
      <c r="O27" s="26" t="s">
        <v>101</v>
      </c>
      <c r="P27" s="29">
        <v>1</v>
      </c>
      <c r="Q27" s="29">
        <v>1</v>
      </c>
      <c r="R27" s="26">
        <v>0</v>
      </c>
      <c r="S27" s="27">
        <v>0</v>
      </c>
      <c r="T27" s="28"/>
      <c r="U27" s="22">
        <v>0</v>
      </c>
      <c r="V27" s="26">
        <v>0</v>
      </c>
      <c r="W27" s="29">
        <v>1</v>
      </c>
      <c r="X27" s="29">
        <v>1</v>
      </c>
      <c r="Y27" s="29">
        <v>1</v>
      </c>
      <c r="Z27" s="29">
        <v>1</v>
      </c>
      <c r="AA27" s="29">
        <v>1</v>
      </c>
      <c r="AB27" s="31">
        <v>1</v>
      </c>
      <c r="AC27" s="54" t="s">
        <v>112</v>
      </c>
      <c r="AD27" s="28"/>
      <c r="AE27" s="28"/>
      <c r="AF27" s="28"/>
      <c r="AG27" s="22">
        <v>0</v>
      </c>
      <c r="AH27" s="26">
        <v>0</v>
      </c>
      <c r="AI27" s="29">
        <v>1</v>
      </c>
      <c r="AJ27" s="26">
        <v>0</v>
      </c>
      <c r="AK27" s="29">
        <v>1</v>
      </c>
      <c r="AL27" s="26">
        <v>0</v>
      </c>
      <c r="AM27" s="26">
        <v>0</v>
      </c>
      <c r="AN27" s="38">
        <v>0</v>
      </c>
      <c r="AO27" s="54" t="s">
        <v>110</v>
      </c>
      <c r="AP27" s="92" t="str">
        <f>VLOOKUP($AR27,Auswertung!$A$2:$B$17,2,FALSE)</f>
        <v>Toshiba Z80 (Toshiba TMPZ84C00AP, ST Z84C00AB)</v>
      </c>
      <c r="AQ27" s="1" t="s">
        <v>125</v>
      </c>
      <c r="AR27" t="str">
        <f t="shared" si="1"/>
        <v>1100</v>
      </c>
    </row>
    <row r="28" spans="1:44" ht="18.75">
      <c r="A28" s="22">
        <f t="shared" si="3"/>
        <v>5</v>
      </c>
      <c r="B28" s="23" t="s">
        <v>32</v>
      </c>
      <c r="C28" s="24" t="s">
        <v>80</v>
      </c>
      <c r="D28" s="25" t="s">
        <v>106</v>
      </c>
      <c r="E28" s="26" t="s">
        <v>13</v>
      </c>
      <c r="F28" s="26" t="s">
        <v>81</v>
      </c>
      <c r="G28" s="26">
        <v>1993</v>
      </c>
      <c r="H28" s="75" t="s">
        <v>238</v>
      </c>
      <c r="I28" s="75"/>
      <c r="J28" s="72" t="s">
        <v>6</v>
      </c>
      <c r="K28" s="28"/>
      <c r="L28" s="32">
        <v>1</v>
      </c>
      <c r="M28" s="26">
        <v>0</v>
      </c>
      <c r="N28" s="26" t="s">
        <v>101</v>
      </c>
      <c r="O28" s="26" t="s">
        <v>101</v>
      </c>
      <c r="P28" s="29">
        <v>1</v>
      </c>
      <c r="Q28" s="29">
        <v>1</v>
      </c>
      <c r="R28" s="26">
        <v>0</v>
      </c>
      <c r="S28" s="27">
        <v>0</v>
      </c>
      <c r="T28" s="28"/>
      <c r="U28" s="22">
        <v>0</v>
      </c>
      <c r="V28" s="26">
        <v>0</v>
      </c>
      <c r="W28" s="29">
        <v>1</v>
      </c>
      <c r="X28" s="29">
        <v>1</v>
      </c>
      <c r="Y28" s="29">
        <v>1</v>
      </c>
      <c r="Z28" s="29">
        <v>1</v>
      </c>
      <c r="AA28" s="29">
        <v>1</v>
      </c>
      <c r="AB28" s="31">
        <v>1</v>
      </c>
      <c r="AC28" s="54" t="s">
        <v>112</v>
      </c>
      <c r="AD28" s="28"/>
      <c r="AE28" s="28"/>
      <c r="AF28" s="28"/>
      <c r="AG28" s="22">
        <v>0</v>
      </c>
      <c r="AH28" s="26">
        <v>0</v>
      </c>
      <c r="AI28" s="29">
        <v>1</v>
      </c>
      <c r="AJ28" s="26">
        <v>0</v>
      </c>
      <c r="AK28" s="29">
        <v>1</v>
      </c>
      <c r="AL28" s="26">
        <v>0</v>
      </c>
      <c r="AM28" s="26">
        <v>0</v>
      </c>
      <c r="AN28" s="38">
        <v>0</v>
      </c>
      <c r="AO28" s="54" t="s">
        <v>110</v>
      </c>
      <c r="AP28" s="92" t="str">
        <f>VLOOKUP($AR28,Auswertung!$A$2:$B$17,2,FALSE)</f>
        <v>Toshiba Z80 (Toshiba TMPZ84C00AP, ST Z84C00AB)</v>
      </c>
      <c r="AQ28" s="1" t="s">
        <v>125</v>
      </c>
      <c r="AR28" t="str">
        <f t="shared" si="1"/>
        <v>1100</v>
      </c>
    </row>
    <row r="29" spans="1:44" ht="18.75">
      <c r="A29" s="22">
        <f t="shared" si="3"/>
        <v>6</v>
      </c>
      <c r="B29" s="23" t="s">
        <v>32</v>
      </c>
      <c r="C29" s="24" t="s">
        <v>84</v>
      </c>
      <c r="D29" s="25" t="s">
        <v>106</v>
      </c>
      <c r="E29" s="33" t="s">
        <v>13</v>
      </c>
      <c r="F29" s="26" t="s">
        <v>94</v>
      </c>
      <c r="G29" s="26">
        <v>1996</v>
      </c>
      <c r="H29" s="75" t="s">
        <v>237</v>
      </c>
      <c r="I29" s="75"/>
      <c r="J29" s="72" t="s">
        <v>6</v>
      </c>
      <c r="K29" s="28"/>
      <c r="L29" s="32">
        <v>1</v>
      </c>
      <c r="M29" s="26">
        <v>0</v>
      </c>
      <c r="N29" s="26" t="s">
        <v>101</v>
      </c>
      <c r="O29" s="26" t="s">
        <v>101</v>
      </c>
      <c r="P29" s="29">
        <v>1</v>
      </c>
      <c r="Q29" s="29">
        <v>1</v>
      </c>
      <c r="R29" s="26">
        <v>0</v>
      </c>
      <c r="S29" s="27">
        <v>0</v>
      </c>
      <c r="T29" s="28"/>
      <c r="U29" s="22">
        <v>0</v>
      </c>
      <c r="V29" s="26">
        <v>0</v>
      </c>
      <c r="W29" s="29">
        <v>1</v>
      </c>
      <c r="X29" s="29">
        <v>1</v>
      </c>
      <c r="Y29" s="29">
        <v>1</v>
      </c>
      <c r="Z29" s="29">
        <v>1</v>
      </c>
      <c r="AA29" s="29">
        <v>1</v>
      </c>
      <c r="AB29" s="31">
        <v>1</v>
      </c>
      <c r="AC29" s="54" t="s">
        <v>112</v>
      </c>
      <c r="AD29" s="28"/>
      <c r="AE29" s="28"/>
      <c r="AF29" s="28"/>
      <c r="AG29" s="22">
        <v>0</v>
      </c>
      <c r="AH29" s="26">
        <v>0</v>
      </c>
      <c r="AI29" s="29">
        <v>1</v>
      </c>
      <c r="AJ29" s="26">
        <v>0</v>
      </c>
      <c r="AK29" s="29">
        <v>1</v>
      </c>
      <c r="AL29" s="26">
        <v>0</v>
      </c>
      <c r="AM29" s="26">
        <v>0</v>
      </c>
      <c r="AN29" s="38">
        <v>0</v>
      </c>
      <c r="AO29" s="54" t="s">
        <v>110</v>
      </c>
      <c r="AP29" s="92" t="str">
        <f>VLOOKUP($AR29,Auswertung!$A$2:$B$17,2,FALSE)</f>
        <v>Toshiba Z80 (Toshiba TMPZ84C00AP, ST Z84C00AB)</v>
      </c>
      <c r="AQ29" s="1" t="s">
        <v>125</v>
      </c>
      <c r="AR29" t="str">
        <f t="shared" si="1"/>
        <v>1100</v>
      </c>
    </row>
    <row r="30" spans="1:44" ht="18.75">
      <c r="A30" s="22">
        <f t="shared" si="3"/>
        <v>7</v>
      </c>
      <c r="B30" s="23" t="s">
        <v>32</v>
      </c>
      <c r="C30" s="24" t="s">
        <v>44</v>
      </c>
      <c r="D30" s="25"/>
      <c r="E30" s="33" t="s">
        <v>13</v>
      </c>
      <c r="F30" s="26" t="s">
        <v>128</v>
      </c>
      <c r="G30" s="26"/>
      <c r="H30" s="38" t="s">
        <v>239</v>
      </c>
      <c r="I30" s="38"/>
      <c r="J30" s="72" t="s">
        <v>6</v>
      </c>
      <c r="K30" s="28"/>
      <c r="L30" s="32">
        <v>1</v>
      </c>
      <c r="M30" s="26">
        <v>0</v>
      </c>
      <c r="N30" s="26" t="s">
        <v>101</v>
      </c>
      <c r="O30" s="26" t="s">
        <v>101</v>
      </c>
      <c r="P30" s="29">
        <v>1</v>
      </c>
      <c r="Q30" s="29">
        <v>1</v>
      </c>
      <c r="R30" s="26">
        <v>0</v>
      </c>
      <c r="S30" s="27">
        <v>0</v>
      </c>
      <c r="T30" s="28"/>
      <c r="U30" s="22">
        <v>0</v>
      </c>
      <c r="V30" s="26">
        <v>0</v>
      </c>
      <c r="W30" s="29">
        <v>1</v>
      </c>
      <c r="X30" s="29">
        <v>1</v>
      </c>
      <c r="Y30" s="29">
        <v>1</v>
      </c>
      <c r="Z30" s="29">
        <v>1</v>
      </c>
      <c r="AA30" s="29">
        <v>1</v>
      </c>
      <c r="AB30" s="31">
        <v>1</v>
      </c>
      <c r="AC30" s="54" t="s">
        <v>112</v>
      </c>
      <c r="AD30" s="28" t="s">
        <v>121</v>
      </c>
      <c r="AE30" s="28" t="s">
        <v>117</v>
      </c>
      <c r="AF30" s="28"/>
      <c r="AG30" s="22">
        <v>0</v>
      </c>
      <c r="AH30" s="26">
        <v>0</v>
      </c>
      <c r="AI30" s="29">
        <v>1</v>
      </c>
      <c r="AJ30" s="26">
        <v>0</v>
      </c>
      <c r="AK30" s="29">
        <v>1</v>
      </c>
      <c r="AL30" s="26">
        <v>0</v>
      </c>
      <c r="AM30" s="26">
        <v>0</v>
      </c>
      <c r="AN30" s="38">
        <v>0</v>
      </c>
      <c r="AO30" s="54" t="s">
        <v>110</v>
      </c>
      <c r="AP30" s="92" t="str">
        <f>VLOOKUP($AR30,Auswertung!$A$2:$B$17,2,FALSE)</f>
        <v>Toshiba Z80 (Toshiba TMPZ84C00AP, ST Z84C00AB)</v>
      </c>
      <c r="AQ30" s="1" t="s">
        <v>125</v>
      </c>
      <c r="AR30" t="str">
        <f t="shared" si="1"/>
        <v>1100</v>
      </c>
    </row>
    <row r="31" spans="1:44" ht="18.75">
      <c r="A31" s="22">
        <f t="shared" si="3"/>
        <v>8</v>
      </c>
      <c r="B31" s="23" t="s">
        <v>32</v>
      </c>
      <c r="C31" s="24" t="s">
        <v>80</v>
      </c>
      <c r="D31" s="25"/>
      <c r="E31" s="33" t="s">
        <v>13</v>
      </c>
      <c r="F31" s="26" t="s">
        <v>127</v>
      </c>
      <c r="G31" s="26"/>
      <c r="H31" s="75" t="s">
        <v>238</v>
      </c>
      <c r="I31" s="75"/>
      <c r="J31" s="72" t="s">
        <v>6</v>
      </c>
      <c r="K31" s="28"/>
      <c r="L31" s="32">
        <v>1</v>
      </c>
      <c r="M31" s="26">
        <v>0</v>
      </c>
      <c r="N31" s="26" t="s">
        <v>101</v>
      </c>
      <c r="O31" s="26" t="s">
        <v>101</v>
      </c>
      <c r="P31" s="29">
        <v>1</v>
      </c>
      <c r="Q31" s="29">
        <v>1</v>
      </c>
      <c r="R31" s="26">
        <v>0</v>
      </c>
      <c r="S31" s="27">
        <v>0</v>
      </c>
      <c r="T31" s="28"/>
      <c r="U31" s="22">
        <v>0</v>
      </c>
      <c r="V31" s="26">
        <v>0</v>
      </c>
      <c r="W31" s="29">
        <v>1</v>
      </c>
      <c r="X31" s="29">
        <v>1</v>
      </c>
      <c r="Y31" s="29">
        <v>1</v>
      </c>
      <c r="Z31" s="29">
        <v>1</v>
      </c>
      <c r="AA31" s="29">
        <v>1</v>
      </c>
      <c r="AB31" s="31">
        <v>1</v>
      </c>
      <c r="AC31" s="54" t="s">
        <v>112</v>
      </c>
      <c r="AD31" s="28" t="s">
        <v>121</v>
      </c>
      <c r="AE31" s="28" t="s">
        <v>117</v>
      </c>
      <c r="AF31" s="28"/>
      <c r="AG31" s="22">
        <v>0</v>
      </c>
      <c r="AH31" s="26">
        <v>0</v>
      </c>
      <c r="AI31" s="29">
        <v>1</v>
      </c>
      <c r="AJ31" s="26">
        <v>0</v>
      </c>
      <c r="AK31" s="29">
        <v>1</v>
      </c>
      <c r="AL31" s="26">
        <v>0</v>
      </c>
      <c r="AM31" s="26">
        <v>0</v>
      </c>
      <c r="AN31" s="38">
        <v>0</v>
      </c>
      <c r="AO31" s="54" t="s">
        <v>110</v>
      </c>
      <c r="AP31" s="92" t="str">
        <f>VLOOKUP($AR31,Auswertung!$A$2:$B$17,2,FALSE)</f>
        <v>Toshiba Z80 (Toshiba TMPZ84C00AP, ST Z84C00AB)</v>
      </c>
      <c r="AQ31" s="1" t="s">
        <v>125</v>
      </c>
      <c r="AR31" t="str">
        <f t="shared" si="1"/>
        <v>1100</v>
      </c>
    </row>
    <row r="32" spans="1:44" ht="18.75">
      <c r="A32" s="22">
        <f t="shared" si="3"/>
        <v>9</v>
      </c>
      <c r="B32" s="23" t="s">
        <v>32</v>
      </c>
      <c r="C32" s="24" t="s">
        <v>84</v>
      </c>
      <c r="D32" s="25"/>
      <c r="E32" s="33" t="s">
        <v>13</v>
      </c>
      <c r="F32" s="26" t="s">
        <v>126</v>
      </c>
      <c r="G32" s="26"/>
      <c r="H32" s="75" t="s">
        <v>237</v>
      </c>
      <c r="I32" s="75"/>
      <c r="J32" s="72" t="s">
        <v>6</v>
      </c>
      <c r="K32" s="28"/>
      <c r="L32" s="32">
        <v>1</v>
      </c>
      <c r="M32" s="26">
        <v>0</v>
      </c>
      <c r="N32" s="26" t="s">
        <v>101</v>
      </c>
      <c r="O32" s="26" t="s">
        <v>101</v>
      </c>
      <c r="P32" s="29">
        <v>1</v>
      </c>
      <c r="Q32" s="29">
        <v>1</v>
      </c>
      <c r="R32" s="26">
        <v>0</v>
      </c>
      <c r="S32" s="27">
        <v>0</v>
      </c>
      <c r="T32" s="28"/>
      <c r="U32" s="22">
        <v>0</v>
      </c>
      <c r="V32" s="26">
        <v>0</v>
      </c>
      <c r="W32" s="29">
        <v>1</v>
      </c>
      <c r="X32" s="29">
        <v>1</v>
      </c>
      <c r="Y32" s="29">
        <v>1</v>
      </c>
      <c r="Z32" s="29">
        <v>1</v>
      </c>
      <c r="AA32" s="29">
        <v>1</v>
      </c>
      <c r="AB32" s="31">
        <v>1</v>
      </c>
      <c r="AC32" s="54" t="s">
        <v>112</v>
      </c>
      <c r="AD32" s="28" t="s">
        <v>121</v>
      </c>
      <c r="AE32" s="28" t="s">
        <v>117</v>
      </c>
      <c r="AF32" s="28"/>
      <c r="AG32" s="22">
        <v>0</v>
      </c>
      <c r="AH32" s="26">
        <v>0</v>
      </c>
      <c r="AI32" s="29">
        <v>1</v>
      </c>
      <c r="AJ32" s="26">
        <v>0</v>
      </c>
      <c r="AK32" s="29">
        <v>1</v>
      </c>
      <c r="AL32" s="26">
        <v>0</v>
      </c>
      <c r="AM32" s="26">
        <v>0</v>
      </c>
      <c r="AN32" s="38">
        <v>0</v>
      </c>
      <c r="AO32" s="54" t="s">
        <v>110</v>
      </c>
      <c r="AP32" s="92" t="str">
        <f>VLOOKUP($AR32,Auswertung!$A$2:$B$17,2,FALSE)</f>
        <v>Toshiba Z80 (Toshiba TMPZ84C00AP, ST Z84C00AB)</v>
      </c>
      <c r="AQ32" s="1" t="s">
        <v>125</v>
      </c>
      <c r="AR32" t="str">
        <f t="shared" si="1"/>
        <v>1100</v>
      </c>
    </row>
    <row r="33" spans="1:44" ht="18.75">
      <c r="AQ33" s="1" t="s">
        <v>125</v>
      </c>
      <c r="AR33" t="str">
        <f t="shared" si="1"/>
        <v/>
      </c>
    </row>
    <row r="34" spans="1:44" ht="19.5" thickBot="1">
      <c r="AQ34" s="1"/>
    </row>
    <row r="35" spans="1:44" ht="19.5" thickBot="1">
      <c r="A35" s="40"/>
      <c r="B35" s="163" t="s">
        <v>19</v>
      </c>
      <c r="C35" s="163"/>
      <c r="D35" s="41"/>
      <c r="E35" s="42"/>
      <c r="F35" s="42"/>
      <c r="G35" s="42"/>
      <c r="H35" s="156" t="s">
        <v>277</v>
      </c>
      <c r="I35" s="42"/>
      <c r="J35" s="42"/>
      <c r="K35" s="46"/>
      <c r="L35" s="47" t="s">
        <v>99</v>
      </c>
      <c r="M35" s="48" t="s">
        <v>100</v>
      </c>
      <c r="N35" s="48" t="s">
        <v>101</v>
      </c>
      <c r="O35" s="48" t="s">
        <v>101</v>
      </c>
      <c r="P35" s="48" t="s">
        <v>103</v>
      </c>
      <c r="Q35" s="48" t="s">
        <v>103</v>
      </c>
      <c r="R35" s="48" t="s">
        <v>103</v>
      </c>
      <c r="S35" s="49" t="s">
        <v>103</v>
      </c>
      <c r="T35" s="50"/>
      <c r="U35" s="164" t="s">
        <v>104</v>
      </c>
      <c r="V35" s="165"/>
      <c r="W35" s="165"/>
      <c r="X35" s="165"/>
      <c r="Y35" s="165"/>
      <c r="Z35" s="165"/>
      <c r="AA35" s="165"/>
      <c r="AB35" s="165"/>
      <c r="AC35" s="55"/>
      <c r="AD35" s="88" t="s">
        <v>123</v>
      </c>
      <c r="AE35" s="88" t="s">
        <v>122</v>
      </c>
      <c r="AF35" s="57"/>
      <c r="AG35" s="166" t="s">
        <v>109</v>
      </c>
      <c r="AH35" s="167"/>
      <c r="AI35" s="167"/>
      <c r="AJ35" s="167"/>
      <c r="AK35" s="167"/>
      <c r="AL35" s="167"/>
      <c r="AM35" s="167"/>
      <c r="AN35" s="167"/>
      <c r="AO35" s="58"/>
      <c r="AP35" s="89" t="s">
        <v>124</v>
      </c>
      <c r="AQ35" s="1" t="s">
        <v>125</v>
      </c>
      <c r="AR35" t="str">
        <f t="shared" si="1"/>
        <v>tttt</v>
      </c>
    </row>
    <row r="36" spans="1:44" ht="19.5" thickBot="1">
      <c r="A36" s="2"/>
      <c r="B36" s="3"/>
      <c r="C36" s="4"/>
      <c r="D36" s="4"/>
      <c r="E36" s="5"/>
      <c r="F36" s="5"/>
      <c r="G36" s="5"/>
      <c r="H36" s="5" t="s">
        <v>275</v>
      </c>
      <c r="I36" s="5" t="s">
        <v>276</v>
      </c>
      <c r="J36" s="5"/>
      <c r="K36" s="11" t="s">
        <v>102</v>
      </c>
      <c r="L36" s="8">
        <v>7</v>
      </c>
      <c r="M36" s="8">
        <v>6</v>
      </c>
      <c r="N36" s="8">
        <v>5</v>
      </c>
      <c r="O36" s="8">
        <v>4</v>
      </c>
      <c r="P36" s="8">
        <v>3</v>
      </c>
      <c r="Q36" s="8">
        <v>2</v>
      </c>
      <c r="R36" s="8">
        <v>1</v>
      </c>
      <c r="S36" s="9">
        <v>0</v>
      </c>
      <c r="T36" s="12" t="s">
        <v>102</v>
      </c>
      <c r="U36" s="13">
        <v>7</v>
      </c>
      <c r="V36" s="13">
        <v>6</v>
      </c>
      <c r="W36" s="13">
        <v>5</v>
      </c>
      <c r="X36" s="13">
        <v>4</v>
      </c>
      <c r="Y36" s="13">
        <v>3</v>
      </c>
      <c r="Z36" s="13">
        <v>2</v>
      </c>
      <c r="AA36" s="13">
        <v>1</v>
      </c>
      <c r="AB36" s="35">
        <v>0</v>
      </c>
      <c r="AC36" s="52" t="s">
        <v>105</v>
      </c>
      <c r="AD36" s="88" t="s">
        <v>105</v>
      </c>
      <c r="AE36" s="88" t="s">
        <v>105</v>
      </c>
      <c r="AF36" s="59" t="s">
        <v>102</v>
      </c>
      <c r="AG36" s="60">
        <v>7</v>
      </c>
      <c r="AH36" s="60">
        <v>6</v>
      </c>
      <c r="AI36" s="60">
        <v>5</v>
      </c>
      <c r="AJ36" s="60">
        <v>4</v>
      </c>
      <c r="AK36" s="60">
        <v>3</v>
      </c>
      <c r="AL36" s="60">
        <v>2</v>
      </c>
      <c r="AM36" s="60">
        <v>1</v>
      </c>
      <c r="AN36" s="61">
        <v>0</v>
      </c>
      <c r="AO36" s="62" t="s">
        <v>105</v>
      </c>
      <c r="AP36" s="90"/>
      <c r="AQ36" s="1" t="s">
        <v>125</v>
      </c>
      <c r="AR36" t="str">
        <f t="shared" si="1"/>
        <v>3210</v>
      </c>
    </row>
    <row r="37" spans="1:44" ht="18.75">
      <c r="A37" s="14">
        <v>1</v>
      </c>
      <c r="B37" s="15" t="s">
        <v>19</v>
      </c>
      <c r="C37" s="16" t="s">
        <v>35</v>
      </c>
      <c r="D37" s="17" t="s">
        <v>132</v>
      </c>
      <c r="E37" s="18" t="s">
        <v>30</v>
      </c>
      <c r="F37" s="18">
        <v>8620</v>
      </c>
      <c r="G37" s="18">
        <v>1986</v>
      </c>
      <c r="H37" s="66" t="s">
        <v>240</v>
      </c>
      <c r="I37" s="66"/>
      <c r="J37" s="70" t="s">
        <v>5</v>
      </c>
      <c r="K37" s="19"/>
      <c r="L37" s="14">
        <v>0</v>
      </c>
      <c r="M37" s="18">
        <v>0</v>
      </c>
      <c r="N37" s="18" t="s">
        <v>101</v>
      </c>
      <c r="O37" s="18" t="s">
        <v>101</v>
      </c>
      <c r="P37" s="18">
        <v>0</v>
      </c>
      <c r="Q37" s="20">
        <v>1</v>
      </c>
      <c r="R37" s="20">
        <v>1</v>
      </c>
      <c r="S37" s="21">
        <v>1</v>
      </c>
      <c r="T37" s="19"/>
      <c r="U37" s="63">
        <v>1</v>
      </c>
      <c r="V37" s="20">
        <v>1</v>
      </c>
      <c r="W37" s="20">
        <v>1</v>
      </c>
      <c r="X37" s="20">
        <v>1</v>
      </c>
      <c r="Y37" s="20">
        <v>1</v>
      </c>
      <c r="Z37" s="20">
        <v>1</v>
      </c>
      <c r="AA37" s="20">
        <v>1</v>
      </c>
      <c r="AB37" s="64">
        <v>1</v>
      </c>
      <c r="AC37" s="87" t="s">
        <v>108</v>
      </c>
      <c r="AD37" s="19" t="s">
        <v>117</v>
      </c>
      <c r="AE37" s="19" t="s">
        <v>117</v>
      </c>
      <c r="AF37" s="19"/>
      <c r="AG37" s="14">
        <v>0</v>
      </c>
      <c r="AH37" s="18">
        <v>0</v>
      </c>
      <c r="AI37" s="20">
        <v>1</v>
      </c>
      <c r="AJ37" s="18">
        <v>0</v>
      </c>
      <c r="AK37" s="20">
        <v>1</v>
      </c>
      <c r="AL37" s="18">
        <v>0</v>
      </c>
      <c r="AM37" s="18">
        <v>0</v>
      </c>
      <c r="AN37" s="66">
        <v>0</v>
      </c>
      <c r="AO37" s="87" t="s">
        <v>110</v>
      </c>
      <c r="AP37" s="93" t="str">
        <f>VLOOKUP($AR37,Auswertung!$A$2:$B$17,2,FALSE)</f>
        <v>NMOS Z80 (Zilog Z80, Zilog Z08400 or similar NMOS CPU, Mosstek MK3880N, SGS/ST Z8400, Sharp LH0080A, KR1858VM1)</v>
      </c>
      <c r="AQ37" s="1" t="s">
        <v>125</v>
      </c>
      <c r="AR37" t="str">
        <f t="shared" si="1"/>
        <v>0111</v>
      </c>
    </row>
    <row r="38" spans="1:44" ht="18.75">
      <c r="A38" s="39">
        <f>A37+1</f>
        <v>2</v>
      </c>
      <c r="B38" s="23" t="s">
        <v>19</v>
      </c>
      <c r="C38" s="24" t="s">
        <v>18</v>
      </c>
      <c r="D38" s="25" t="s">
        <v>132</v>
      </c>
      <c r="E38" s="26" t="s">
        <v>30</v>
      </c>
      <c r="F38" s="26">
        <v>8647</v>
      </c>
      <c r="G38" s="26">
        <v>1986</v>
      </c>
      <c r="H38" s="38" t="s">
        <v>239</v>
      </c>
      <c r="I38" s="38"/>
      <c r="J38" s="71" t="s">
        <v>5</v>
      </c>
      <c r="K38" s="28"/>
      <c r="L38" s="22">
        <v>0</v>
      </c>
      <c r="M38" s="26">
        <v>0</v>
      </c>
      <c r="N38" s="26" t="s">
        <v>101</v>
      </c>
      <c r="O38" s="26" t="s">
        <v>101</v>
      </c>
      <c r="P38" s="29">
        <v>1</v>
      </c>
      <c r="Q38" s="29">
        <v>1</v>
      </c>
      <c r="R38" s="29">
        <v>1</v>
      </c>
      <c r="S38" s="31">
        <v>1</v>
      </c>
      <c r="T38" s="28"/>
      <c r="U38" s="65">
        <v>1</v>
      </c>
      <c r="V38" s="29">
        <v>1</v>
      </c>
      <c r="W38" s="29">
        <v>1</v>
      </c>
      <c r="X38" s="29">
        <v>1</v>
      </c>
      <c r="Y38" s="26">
        <v>0</v>
      </c>
      <c r="Z38" s="29">
        <v>1</v>
      </c>
      <c r="AA38" s="26">
        <v>0</v>
      </c>
      <c r="AB38" s="29">
        <v>1</v>
      </c>
      <c r="AC38" s="54" t="s">
        <v>278</v>
      </c>
      <c r="AD38" s="28"/>
      <c r="AE38" s="28"/>
      <c r="AF38" s="28"/>
      <c r="AG38" s="22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38">
        <v>0</v>
      </c>
      <c r="AO38" s="54" t="s">
        <v>107</v>
      </c>
      <c r="AP38" s="92" t="str">
        <f>VLOOKUP($AR38,Auswertung!$A$2:$B$17,2,FALSE)</f>
        <v>NEC Z80 Clone (NMOS)</v>
      </c>
      <c r="AQ38" s="1" t="s">
        <v>125</v>
      </c>
      <c r="AR38" t="str">
        <f t="shared" si="1"/>
        <v>1111</v>
      </c>
    </row>
    <row r="39" spans="1:44" ht="18.75">
      <c r="A39" s="22">
        <f t="shared" ref="A39:A46" si="4">A38+1</f>
        <v>3</v>
      </c>
      <c r="B39" s="23" t="s">
        <v>19</v>
      </c>
      <c r="C39" s="77" t="s">
        <v>85</v>
      </c>
      <c r="D39" s="25" t="s">
        <v>132</v>
      </c>
      <c r="E39" s="26"/>
      <c r="F39" s="26">
        <v>9012</v>
      </c>
      <c r="G39" s="26">
        <v>1990</v>
      </c>
      <c r="H39" s="38" t="s">
        <v>239</v>
      </c>
      <c r="I39" s="38"/>
      <c r="J39" s="74" t="s">
        <v>5</v>
      </c>
      <c r="K39" s="28"/>
      <c r="L39" s="100">
        <v>0</v>
      </c>
      <c r="M39" s="104">
        <v>0</v>
      </c>
      <c r="N39" s="104" t="s">
        <v>101</v>
      </c>
      <c r="O39" s="104" t="s">
        <v>101</v>
      </c>
      <c r="P39" s="104">
        <v>0</v>
      </c>
      <c r="Q39" s="115">
        <v>1</v>
      </c>
      <c r="R39" s="115">
        <v>1</v>
      </c>
      <c r="S39" s="160">
        <v>1</v>
      </c>
      <c r="T39" s="107"/>
      <c r="U39" s="116">
        <v>1</v>
      </c>
      <c r="V39" s="115">
        <v>1</v>
      </c>
      <c r="W39" s="115">
        <v>1</v>
      </c>
      <c r="X39" s="115">
        <v>1</v>
      </c>
      <c r="Y39" s="115">
        <v>1</v>
      </c>
      <c r="Z39" s="115">
        <v>1</v>
      </c>
      <c r="AA39" s="115">
        <v>1</v>
      </c>
      <c r="AB39" s="117">
        <v>1</v>
      </c>
      <c r="AC39" s="108" t="s">
        <v>108</v>
      </c>
      <c r="AD39" s="107" t="s">
        <v>117</v>
      </c>
      <c r="AE39" s="107" t="s">
        <v>117</v>
      </c>
      <c r="AF39" s="107"/>
      <c r="AG39" s="100">
        <v>0</v>
      </c>
      <c r="AH39" s="104">
        <v>0</v>
      </c>
      <c r="AI39" s="115">
        <v>1</v>
      </c>
      <c r="AJ39" s="104">
        <v>0</v>
      </c>
      <c r="AK39" s="115">
        <v>1</v>
      </c>
      <c r="AL39" s="104">
        <v>0</v>
      </c>
      <c r="AM39" s="104">
        <v>0</v>
      </c>
      <c r="AN39" s="105">
        <v>0</v>
      </c>
      <c r="AO39" s="108" t="s">
        <v>110</v>
      </c>
      <c r="AP39" s="92" t="str">
        <f>VLOOKUP($AR39,Auswertung!$A$2:$B$17,2,FALSE)</f>
        <v>NMOS Z80 (Zilog Z80, Zilog Z08400 or similar NMOS CPU, Mosstek MK3880N, SGS/ST Z8400, Sharp LH0080A, KR1858VM1)</v>
      </c>
      <c r="AQ39" s="1" t="s">
        <v>125</v>
      </c>
      <c r="AR39" t="str">
        <f t="shared" si="1"/>
        <v>0111</v>
      </c>
    </row>
    <row r="40" spans="1:44" ht="18.75">
      <c r="A40" s="22">
        <f t="shared" si="4"/>
        <v>4</v>
      </c>
      <c r="B40" s="23" t="s">
        <v>19</v>
      </c>
      <c r="C40" s="24" t="s">
        <v>35</v>
      </c>
      <c r="D40" s="25" t="s">
        <v>279</v>
      </c>
      <c r="E40" s="26" t="s">
        <v>30</v>
      </c>
      <c r="F40" s="26">
        <v>9018</v>
      </c>
      <c r="G40" s="26">
        <v>1990</v>
      </c>
      <c r="H40" s="38" t="s">
        <v>240</v>
      </c>
      <c r="I40" s="38"/>
      <c r="J40" s="74" t="s">
        <v>5</v>
      </c>
      <c r="K40" s="28"/>
      <c r="L40" s="100">
        <v>0</v>
      </c>
      <c r="M40" s="104">
        <v>0</v>
      </c>
      <c r="N40" s="104" t="s">
        <v>101</v>
      </c>
      <c r="O40" s="104" t="s">
        <v>101</v>
      </c>
      <c r="P40" s="104">
        <v>0</v>
      </c>
      <c r="Q40" s="115">
        <v>1</v>
      </c>
      <c r="R40" s="115">
        <v>1</v>
      </c>
      <c r="S40" s="160">
        <v>1</v>
      </c>
      <c r="T40" s="107"/>
      <c r="U40" s="116">
        <v>1</v>
      </c>
      <c r="V40" s="115">
        <v>1</v>
      </c>
      <c r="W40" s="115">
        <v>1</v>
      </c>
      <c r="X40" s="115">
        <v>1</v>
      </c>
      <c r="Y40" s="115">
        <v>1</v>
      </c>
      <c r="Z40" s="115">
        <v>1</v>
      </c>
      <c r="AA40" s="115">
        <v>1</v>
      </c>
      <c r="AB40" s="117">
        <v>1</v>
      </c>
      <c r="AC40" s="108" t="s">
        <v>108</v>
      </c>
      <c r="AD40" s="107" t="s">
        <v>117</v>
      </c>
      <c r="AE40" s="107" t="s">
        <v>117</v>
      </c>
      <c r="AF40" s="107"/>
      <c r="AG40" s="100">
        <v>0</v>
      </c>
      <c r="AH40" s="104">
        <v>0</v>
      </c>
      <c r="AI40" s="115">
        <v>1</v>
      </c>
      <c r="AJ40" s="104">
        <v>0</v>
      </c>
      <c r="AK40" s="115">
        <v>1</v>
      </c>
      <c r="AL40" s="104">
        <v>0</v>
      </c>
      <c r="AM40" s="104">
        <v>0</v>
      </c>
      <c r="AN40" s="105">
        <v>0</v>
      </c>
      <c r="AO40" s="108" t="s">
        <v>110</v>
      </c>
      <c r="AP40" s="92" t="str">
        <f>VLOOKUP($AR40,Auswertung!$A$2:$B$17,2,FALSE)</f>
        <v>NMOS Z80 (Zilog Z80, Zilog Z08400 or similar NMOS CPU, Mosstek MK3880N, SGS/ST Z8400, Sharp LH0080A, KR1858VM1)</v>
      </c>
      <c r="AQ40" s="1" t="s">
        <v>125</v>
      </c>
      <c r="AR40" t="str">
        <f t="shared" si="1"/>
        <v>0111</v>
      </c>
    </row>
    <row r="41" spans="1:44" ht="18.75">
      <c r="A41" s="22">
        <f t="shared" si="4"/>
        <v>5</v>
      </c>
      <c r="B41" s="23" t="s">
        <v>19</v>
      </c>
      <c r="C41" s="24" t="s">
        <v>29</v>
      </c>
      <c r="D41" s="25" t="s">
        <v>280</v>
      </c>
      <c r="E41" s="26" t="s">
        <v>30</v>
      </c>
      <c r="F41" s="26">
        <v>9032</v>
      </c>
      <c r="G41" s="26">
        <v>1990</v>
      </c>
      <c r="H41" s="38" t="s">
        <v>239</v>
      </c>
      <c r="I41" s="38"/>
      <c r="J41" s="74" t="s">
        <v>5</v>
      </c>
      <c r="K41" s="28"/>
      <c r="L41" s="100">
        <v>0</v>
      </c>
      <c r="M41" s="104">
        <v>0</v>
      </c>
      <c r="N41" s="104" t="s">
        <v>101</v>
      </c>
      <c r="O41" s="104" t="s">
        <v>101</v>
      </c>
      <c r="P41" s="104">
        <v>0</v>
      </c>
      <c r="Q41" s="115">
        <v>1</v>
      </c>
      <c r="R41" s="115">
        <v>1</v>
      </c>
      <c r="S41" s="160">
        <v>1</v>
      </c>
      <c r="T41" s="107"/>
      <c r="U41" s="116">
        <v>1</v>
      </c>
      <c r="V41" s="115">
        <v>1</v>
      </c>
      <c r="W41" s="115">
        <v>1</v>
      </c>
      <c r="X41" s="115">
        <v>1</v>
      </c>
      <c r="Y41" s="115">
        <v>1</v>
      </c>
      <c r="Z41" s="115">
        <v>1</v>
      </c>
      <c r="AA41" s="115">
        <v>1</v>
      </c>
      <c r="AB41" s="117">
        <v>1</v>
      </c>
      <c r="AC41" s="108" t="s">
        <v>108</v>
      </c>
      <c r="AD41" s="107" t="s">
        <v>117</v>
      </c>
      <c r="AE41" s="107" t="s">
        <v>117</v>
      </c>
      <c r="AF41" s="107"/>
      <c r="AG41" s="100">
        <v>0</v>
      </c>
      <c r="AH41" s="104">
        <v>0</v>
      </c>
      <c r="AI41" s="115">
        <v>1</v>
      </c>
      <c r="AJ41" s="104">
        <v>0</v>
      </c>
      <c r="AK41" s="115">
        <v>1</v>
      </c>
      <c r="AL41" s="104">
        <v>0</v>
      </c>
      <c r="AM41" s="104">
        <v>0</v>
      </c>
      <c r="AN41" s="105">
        <v>0</v>
      </c>
      <c r="AO41" s="108" t="s">
        <v>110</v>
      </c>
      <c r="AP41" s="92" t="str">
        <f>VLOOKUP($AR41,Auswertung!$A$2:$B$17,2,FALSE)</f>
        <v>NMOS Z80 (Zilog Z80, Zilog Z08400 or similar NMOS CPU, Mosstek MK3880N, SGS/ST Z8400, Sharp LH0080A, KR1858VM1)</v>
      </c>
      <c r="AQ41" s="1" t="s">
        <v>125</v>
      </c>
      <c r="AR41" t="str">
        <f t="shared" si="1"/>
        <v>0111</v>
      </c>
    </row>
    <row r="42" spans="1:44" ht="18.75">
      <c r="A42" s="22">
        <f t="shared" si="4"/>
        <v>6</v>
      </c>
      <c r="B42" s="23" t="s">
        <v>19</v>
      </c>
      <c r="C42" s="24" t="s">
        <v>29</v>
      </c>
      <c r="D42" s="25" t="s">
        <v>279</v>
      </c>
      <c r="E42" s="26" t="s">
        <v>30</v>
      </c>
      <c r="F42" s="26">
        <v>9305</v>
      </c>
      <c r="G42" s="26">
        <v>1993</v>
      </c>
      <c r="H42" s="38" t="s">
        <v>239</v>
      </c>
      <c r="I42" s="38"/>
      <c r="J42" s="74" t="s">
        <v>5</v>
      </c>
      <c r="K42" s="28"/>
      <c r="L42" s="100">
        <v>0</v>
      </c>
      <c r="M42" s="104">
        <v>0</v>
      </c>
      <c r="N42" s="104" t="s">
        <v>101</v>
      </c>
      <c r="O42" s="104" t="s">
        <v>101</v>
      </c>
      <c r="P42" s="104">
        <v>0</v>
      </c>
      <c r="Q42" s="115">
        <v>1</v>
      </c>
      <c r="R42" s="115">
        <v>1</v>
      </c>
      <c r="S42" s="160">
        <v>1</v>
      </c>
      <c r="T42" s="107"/>
      <c r="U42" s="116">
        <v>1</v>
      </c>
      <c r="V42" s="115">
        <v>1</v>
      </c>
      <c r="W42" s="115">
        <v>1</v>
      </c>
      <c r="X42" s="115">
        <v>1</v>
      </c>
      <c r="Y42" s="115">
        <v>1</v>
      </c>
      <c r="Z42" s="115">
        <v>1</v>
      </c>
      <c r="AA42" s="115">
        <v>1</v>
      </c>
      <c r="AB42" s="117">
        <v>1</v>
      </c>
      <c r="AC42" s="108" t="s">
        <v>108</v>
      </c>
      <c r="AD42" s="107" t="s">
        <v>117</v>
      </c>
      <c r="AE42" s="107" t="s">
        <v>117</v>
      </c>
      <c r="AF42" s="107"/>
      <c r="AG42" s="100">
        <v>0</v>
      </c>
      <c r="AH42" s="104">
        <v>0</v>
      </c>
      <c r="AI42" s="115">
        <v>1</v>
      </c>
      <c r="AJ42" s="104">
        <v>0</v>
      </c>
      <c r="AK42" s="115">
        <v>1</v>
      </c>
      <c r="AL42" s="104">
        <v>0</v>
      </c>
      <c r="AM42" s="104">
        <v>0</v>
      </c>
      <c r="AN42" s="105">
        <v>0</v>
      </c>
      <c r="AO42" s="108" t="s">
        <v>110</v>
      </c>
      <c r="AP42" s="92" t="str">
        <f>VLOOKUP($AR42,Auswertung!$A$2:$B$17,2,FALSE)</f>
        <v>NMOS Z80 (Zilog Z80, Zilog Z08400 or similar NMOS CPU, Mosstek MK3880N, SGS/ST Z8400, Sharp LH0080A, KR1858VM1)</v>
      </c>
      <c r="AQ42" s="1" t="s">
        <v>125</v>
      </c>
      <c r="AR42" t="str">
        <f t="shared" si="1"/>
        <v>0111</v>
      </c>
    </row>
    <row r="43" spans="1:44" ht="18.75">
      <c r="A43" s="39">
        <f t="shared" si="4"/>
        <v>7</v>
      </c>
      <c r="B43" s="23" t="s">
        <v>19</v>
      </c>
      <c r="C43" s="161" t="s">
        <v>29</v>
      </c>
      <c r="D43" s="25" t="s">
        <v>279</v>
      </c>
      <c r="E43" s="26" t="s">
        <v>30</v>
      </c>
      <c r="F43" s="26">
        <v>9341</v>
      </c>
      <c r="G43" s="26">
        <v>1993</v>
      </c>
      <c r="H43" s="38" t="s">
        <v>239</v>
      </c>
      <c r="I43" s="38"/>
      <c r="J43" s="74" t="s">
        <v>5</v>
      </c>
      <c r="K43" s="28"/>
      <c r="L43" s="22">
        <v>0</v>
      </c>
      <c r="M43" s="26">
        <v>0</v>
      </c>
      <c r="N43" s="26" t="s">
        <v>101</v>
      </c>
      <c r="O43" s="26" t="s">
        <v>101</v>
      </c>
      <c r="P43" s="29">
        <v>1</v>
      </c>
      <c r="Q43" s="26">
        <v>0</v>
      </c>
      <c r="R43" s="26">
        <v>0</v>
      </c>
      <c r="S43" s="26">
        <v>0</v>
      </c>
      <c r="T43" s="28"/>
      <c r="U43" s="65">
        <v>1</v>
      </c>
      <c r="V43" s="29">
        <v>1</v>
      </c>
      <c r="W43" s="29">
        <v>1</v>
      </c>
      <c r="X43" s="29">
        <v>1</v>
      </c>
      <c r="Y43" s="29">
        <v>1</v>
      </c>
      <c r="Z43" s="29">
        <v>1</v>
      </c>
      <c r="AA43" s="26">
        <v>0</v>
      </c>
      <c r="AB43" s="31">
        <v>1</v>
      </c>
      <c r="AC43" s="54" t="s">
        <v>131</v>
      </c>
      <c r="AD43" s="107"/>
      <c r="AE43" s="107"/>
      <c r="AF43" s="107"/>
      <c r="AG43" s="22">
        <v>0</v>
      </c>
      <c r="AH43" s="26">
        <v>0</v>
      </c>
      <c r="AI43" s="115">
        <v>1</v>
      </c>
      <c r="AJ43" s="26">
        <v>0</v>
      </c>
      <c r="AK43" s="26">
        <v>0</v>
      </c>
      <c r="AL43" s="26">
        <v>0</v>
      </c>
      <c r="AM43" s="26">
        <v>0</v>
      </c>
      <c r="AN43" s="38">
        <v>0</v>
      </c>
      <c r="AO43" s="108" t="s">
        <v>205</v>
      </c>
      <c r="AP43" s="92" t="str">
        <f>VLOOKUP($AR43,Auswertung!$A$2:$B$17,2,FALSE)</f>
        <v>NEC D780C (NEC D780C, GoldStar Z8400, possibly KR1858VM1)</v>
      </c>
      <c r="AQ43" s="1"/>
      <c r="AR43" t="str">
        <f t="shared" si="1"/>
        <v>1000</v>
      </c>
    </row>
    <row r="44" spans="1:44" ht="18.75">
      <c r="A44" s="22">
        <f t="shared" si="4"/>
        <v>8</v>
      </c>
      <c r="B44" s="23" t="s">
        <v>19</v>
      </c>
      <c r="C44" s="83" t="s">
        <v>35</v>
      </c>
      <c r="D44" s="25" t="s">
        <v>113</v>
      </c>
      <c r="E44" s="26" t="s">
        <v>30</v>
      </c>
      <c r="F44" s="26">
        <v>9641</v>
      </c>
      <c r="G44" s="26">
        <v>1996</v>
      </c>
      <c r="H44" s="38" t="s">
        <v>240</v>
      </c>
      <c r="I44" s="38"/>
      <c r="J44" s="74" t="s">
        <v>5</v>
      </c>
      <c r="K44" s="28"/>
      <c r="L44" s="100">
        <v>0</v>
      </c>
      <c r="M44" s="104">
        <v>0</v>
      </c>
      <c r="N44" s="104" t="s">
        <v>101</v>
      </c>
      <c r="O44" s="104" t="s">
        <v>101</v>
      </c>
      <c r="P44" s="104">
        <v>0</v>
      </c>
      <c r="Q44" s="115">
        <v>1</v>
      </c>
      <c r="R44" s="115">
        <v>1</v>
      </c>
      <c r="S44" s="160">
        <v>1</v>
      </c>
      <c r="T44" s="107"/>
      <c r="U44" s="116">
        <v>1</v>
      </c>
      <c r="V44" s="115">
        <v>1</v>
      </c>
      <c r="W44" s="115">
        <v>1</v>
      </c>
      <c r="X44" s="115">
        <v>1</v>
      </c>
      <c r="Y44" s="115">
        <v>1</v>
      </c>
      <c r="Z44" s="115">
        <v>1</v>
      </c>
      <c r="AA44" s="115">
        <v>1</v>
      </c>
      <c r="AB44" s="117">
        <v>1</v>
      </c>
      <c r="AC44" s="108" t="s">
        <v>108</v>
      </c>
      <c r="AD44" s="107" t="s">
        <v>117</v>
      </c>
      <c r="AE44" s="107" t="s">
        <v>117</v>
      </c>
      <c r="AF44" s="107"/>
      <c r="AG44" s="100">
        <v>0</v>
      </c>
      <c r="AH44" s="104">
        <v>0</v>
      </c>
      <c r="AI44" s="115">
        <v>1</v>
      </c>
      <c r="AJ44" s="104">
        <v>0</v>
      </c>
      <c r="AK44" s="115">
        <v>1</v>
      </c>
      <c r="AL44" s="104">
        <v>0</v>
      </c>
      <c r="AM44" s="104">
        <v>0</v>
      </c>
      <c r="AN44" s="105">
        <v>0</v>
      </c>
      <c r="AO44" s="108" t="s">
        <v>110</v>
      </c>
      <c r="AP44" s="92" t="str">
        <f>VLOOKUP($AR44,Auswertung!$A$2:$B$17,2,FALSE)</f>
        <v>NMOS Z80 (Zilog Z80, Zilog Z08400 or similar NMOS CPU, Mosstek MK3880N, SGS/ST Z8400, Sharp LH0080A, KR1858VM1)</v>
      </c>
      <c r="AQ44" s="1" t="s">
        <v>125</v>
      </c>
      <c r="AR44" t="str">
        <f t="shared" si="1"/>
        <v>0111</v>
      </c>
    </row>
    <row r="45" spans="1:44" ht="18.75">
      <c r="A45" s="22">
        <f t="shared" si="4"/>
        <v>9</v>
      </c>
      <c r="B45" s="23" t="s">
        <v>19</v>
      </c>
      <c r="C45" s="83" t="s">
        <v>35</v>
      </c>
      <c r="D45" s="25" t="s">
        <v>132</v>
      </c>
      <c r="E45" s="26"/>
      <c r="F45" s="26">
        <v>9006</v>
      </c>
      <c r="G45" s="26">
        <v>1990</v>
      </c>
      <c r="H45" s="38" t="s">
        <v>240</v>
      </c>
      <c r="I45" s="38"/>
      <c r="J45" s="74" t="s">
        <v>5</v>
      </c>
      <c r="K45" s="28"/>
      <c r="L45" s="22">
        <v>0</v>
      </c>
      <c r="M45" s="26">
        <v>0</v>
      </c>
      <c r="N45" s="26" t="s">
        <v>101</v>
      </c>
      <c r="O45" s="26" t="s">
        <v>101</v>
      </c>
      <c r="P45" s="26">
        <v>0</v>
      </c>
      <c r="Q45" s="29">
        <v>1</v>
      </c>
      <c r="R45" s="29">
        <v>1</v>
      </c>
      <c r="S45" s="31">
        <v>1</v>
      </c>
      <c r="T45" s="28"/>
      <c r="U45" s="65">
        <v>1</v>
      </c>
      <c r="V45" s="29">
        <v>1</v>
      </c>
      <c r="W45" s="29">
        <v>1</v>
      </c>
      <c r="X45" s="29">
        <v>1</v>
      </c>
      <c r="Y45" s="29">
        <v>1</v>
      </c>
      <c r="Z45" s="29">
        <v>1</v>
      </c>
      <c r="AA45" s="29">
        <v>1</v>
      </c>
      <c r="AB45" s="31">
        <v>1</v>
      </c>
      <c r="AC45" s="54" t="s">
        <v>108</v>
      </c>
      <c r="AD45" s="28" t="s">
        <v>117</v>
      </c>
      <c r="AE45" s="28" t="s">
        <v>118</v>
      </c>
      <c r="AF45" s="28"/>
      <c r="AG45" s="22"/>
      <c r="AH45" s="26"/>
      <c r="AI45" s="26"/>
      <c r="AJ45" s="26"/>
      <c r="AK45" s="26"/>
      <c r="AL45" s="26"/>
      <c r="AM45" s="26"/>
      <c r="AN45" s="38"/>
      <c r="AO45" s="54"/>
      <c r="AP45" s="92" t="str">
        <f>VLOOKUP($AR45,Auswertung!$A$2:$B$17,2,FALSE)</f>
        <v>NMOS Z80 (Zilog Z80, Zilog Z08400 or similar NMOS CPU, Mosstek MK3880N, SGS/ST Z8400, Sharp LH0080A, KR1858VM1)</v>
      </c>
      <c r="AQ45" s="1" t="s">
        <v>125</v>
      </c>
      <c r="AR45" t="str">
        <f t="shared" si="1"/>
        <v>0111</v>
      </c>
    </row>
    <row r="46" spans="1:44" ht="18.75">
      <c r="A46" s="39">
        <f t="shared" si="4"/>
        <v>10</v>
      </c>
      <c r="B46" s="23" t="s">
        <v>19</v>
      </c>
      <c r="C46" s="83" t="s">
        <v>29</v>
      </c>
      <c r="D46" s="25"/>
      <c r="E46" s="26"/>
      <c r="F46" s="26">
        <v>8640</v>
      </c>
      <c r="G46" s="26">
        <v>1986</v>
      </c>
      <c r="H46" s="38" t="s">
        <v>239</v>
      </c>
      <c r="I46" s="38"/>
      <c r="J46" s="74" t="s">
        <v>5</v>
      </c>
      <c r="K46" s="28"/>
      <c r="L46" s="22">
        <v>0</v>
      </c>
      <c r="M46" s="26">
        <v>0</v>
      </c>
      <c r="N46" s="26" t="s">
        <v>101</v>
      </c>
      <c r="O46" s="26" t="s">
        <v>101</v>
      </c>
      <c r="P46" s="29">
        <v>1</v>
      </c>
      <c r="Q46" s="26">
        <v>0</v>
      </c>
      <c r="R46" s="26">
        <v>0</v>
      </c>
      <c r="S46" s="26">
        <v>0</v>
      </c>
      <c r="T46" s="28"/>
      <c r="U46" s="65">
        <v>1</v>
      </c>
      <c r="V46" s="29">
        <v>1</v>
      </c>
      <c r="W46" s="29">
        <v>1</v>
      </c>
      <c r="X46" s="29">
        <v>1</v>
      </c>
      <c r="Y46" s="29">
        <v>1</v>
      </c>
      <c r="Z46" s="29">
        <v>1</v>
      </c>
      <c r="AA46" s="26">
        <v>0</v>
      </c>
      <c r="AB46" s="31">
        <v>1</v>
      </c>
      <c r="AC46" s="54" t="s">
        <v>131</v>
      </c>
      <c r="AD46" s="28" t="s">
        <v>130</v>
      </c>
      <c r="AE46" s="28" t="s">
        <v>129</v>
      </c>
      <c r="AF46" s="28"/>
      <c r="AG46" s="22"/>
      <c r="AH46" s="26"/>
      <c r="AI46" s="26"/>
      <c r="AJ46" s="26"/>
      <c r="AK46" s="26"/>
      <c r="AL46" s="26"/>
      <c r="AM46" s="26"/>
      <c r="AN46" s="38"/>
      <c r="AO46" s="54"/>
      <c r="AP46" s="92" t="str">
        <f>VLOOKUP($AR46,Auswertung!$A$2:$B$17,2,FALSE)</f>
        <v>NEC D780C (NEC D780C, GoldStar Z8400, possibly KR1858VM1)</v>
      </c>
      <c r="AQ46" s="1" t="s">
        <v>125</v>
      </c>
      <c r="AR46" t="str">
        <f t="shared" si="1"/>
        <v>1000</v>
      </c>
    </row>
    <row r="47" spans="1:44" ht="18.75">
      <c r="AQ47" s="1" t="s">
        <v>125</v>
      </c>
      <c r="AR47" t="str">
        <f t="shared" si="1"/>
        <v/>
      </c>
    </row>
    <row r="48" spans="1:44" ht="19.5" thickBot="1">
      <c r="AQ48" s="1"/>
    </row>
    <row r="49" spans="1:44" ht="19.5" thickBot="1">
      <c r="A49" s="40"/>
      <c r="B49" s="163" t="s">
        <v>114</v>
      </c>
      <c r="C49" s="163"/>
      <c r="D49" s="41"/>
      <c r="E49" s="42"/>
      <c r="F49" s="42"/>
      <c r="G49" s="42"/>
      <c r="H49" s="156" t="s">
        <v>277</v>
      </c>
      <c r="I49" s="42"/>
      <c r="J49" s="42"/>
      <c r="K49" s="46"/>
      <c r="L49" s="47" t="s">
        <v>99</v>
      </c>
      <c r="M49" s="48" t="s">
        <v>100</v>
      </c>
      <c r="N49" s="48" t="s">
        <v>101</v>
      </c>
      <c r="O49" s="48" t="s">
        <v>101</v>
      </c>
      <c r="P49" s="48" t="s">
        <v>103</v>
      </c>
      <c r="Q49" s="48" t="s">
        <v>103</v>
      </c>
      <c r="R49" s="48" t="s">
        <v>103</v>
      </c>
      <c r="S49" s="49" t="s">
        <v>103</v>
      </c>
      <c r="T49" s="50"/>
      <c r="U49" s="164" t="s">
        <v>104</v>
      </c>
      <c r="V49" s="165"/>
      <c r="W49" s="165"/>
      <c r="X49" s="165"/>
      <c r="Y49" s="165"/>
      <c r="Z49" s="165"/>
      <c r="AA49" s="165"/>
      <c r="AB49" s="165"/>
      <c r="AC49" s="55"/>
      <c r="AD49" s="88" t="s">
        <v>123</v>
      </c>
      <c r="AE49" s="88" t="s">
        <v>122</v>
      </c>
      <c r="AF49" s="57"/>
      <c r="AG49" s="166" t="s">
        <v>109</v>
      </c>
      <c r="AH49" s="167"/>
      <c r="AI49" s="167"/>
      <c r="AJ49" s="167"/>
      <c r="AK49" s="167"/>
      <c r="AL49" s="167"/>
      <c r="AM49" s="167"/>
      <c r="AN49" s="167"/>
      <c r="AO49" s="58"/>
      <c r="AP49" s="89" t="s">
        <v>124</v>
      </c>
      <c r="AQ49" s="1" t="s">
        <v>125</v>
      </c>
      <c r="AR49" t="str">
        <f t="shared" si="1"/>
        <v>tttt</v>
      </c>
    </row>
    <row r="50" spans="1:44" ht="19.5" thickBot="1">
      <c r="A50" s="2"/>
      <c r="B50" s="3"/>
      <c r="C50" s="4"/>
      <c r="D50" s="4"/>
      <c r="E50" s="5"/>
      <c r="F50" s="5"/>
      <c r="G50" s="5"/>
      <c r="H50" s="5" t="s">
        <v>275</v>
      </c>
      <c r="I50" s="5" t="s">
        <v>276</v>
      </c>
      <c r="J50" s="5"/>
      <c r="K50" s="11" t="s">
        <v>102</v>
      </c>
      <c r="L50" s="8">
        <v>7</v>
      </c>
      <c r="M50" s="8">
        <v>6</v>
      </c>
      <c r="N50" s="8">
        <v>5</v>
      </c>
      <c r="O50" s="8">
        <v>4</v>
      </c>
      <c r="P50" s="8">
        <v>3</v>
      </c>
      <c r="Q50" s="8">
        <v>2</v>
      </c>
      <c r="R50" s="8">
        <v>1</v>
      </c>
      <c r="S50" s="9">
        <v>0</v>
      </c>
      <c r="T50" s="12" t="s">
        <v>102</v>
      </c>
      <c r="U50" s="13">
        <v>7</v>
      </c>
      <c r="V50" s="13">
        <v>6</v>
      </c>
      <c r="W50" s="13">
        <v>5</v>
      </c>
      <c r="X50" s="13">
        <v>4</v>
      </c>
      <c r="Y50" s="13">
        <v>3</v>
      </c>
      <c r="Z50" s="13">
        <v>2</v>
      </c>
      <c r="AA50" s="13">
        <v>1</v>
      </c>
      <c r="AB50" s="35">
        <v>0</v>
      </c>
      <c r="AC50" s="52" t="s">
        <v>105</v>
      </c>
      <c r="AD50" s="88" t="s">
        <v>105</v>
      </c>
      <c r="AE50" s="88" t="s">
        <v>105</v>
      </c>
      <c r="AF50" s="59" t="s">
        <v>102</v>
      </c>
      <c r="AG50" s="60">
        <v>7</v>
      </c>
      <c r="AH50" s="60">
        <v>6</v>
      </c>
      <c r="AI50" s="60">
        <v>5</v>
      </c>
      <c r="AJ50" s="60">
        <v>4</v>
      </c>
      <c r="AK50" s="60">
        <v>3</v>
      </c>
      <c r="AL50" s="60">
        <v>2</v>
      </c>
      <c r="AM50" s="60">
        <v>1</v>
      </c>
      <c r="AN50" s="61">
        <v>0</v>
      </c>
      <c r="AO50" s="62" t="s">
        <v>105</v>
      </c>
      <c r="AP50" s="90"/>
      <c r="AQ50" s="1" t="s">
        <v>125</v>
      </c>
      <c r="AR50" t="str">
        <f t="shared" si="1"/>
        <v>3210</v>
      </c>
    </row>
    <row r="51" spans="1:44" ht="18.75">
      <c r="A51" s="14">
        <v>1</v>
      </c>
      <c r="B51" s="78" t="s">
        <v>23</v>
      </c>
      <c r="C51" s="82" t="s">
        <v>55</v>
      </c>
      <c r="D51" s="80" t="s">
        <v>3</v>
      </c>
      <c r="E51" s="18" t="s">
        <v>38</v>
      </c>
      <c r="F51" s="18" t="s">
        <v>56</v>
      </c>
      <c r="G51" s="18">
        <v>1978</v>
      </c>
      <c r="H51" s="66" t="s">
        <v>4</v>
      </c>
      <c r="I51" s="66"/>
      <c r="J51" s="70" t="s">
        <v>5</v>
      </c>
      <c r="K51" s="19"/>
      <c r="L51" s="14">
        <v>0</v>
      </c>
      <c r="M51" s="18">
        <v>0</v>
      </c>
      <c r="N51" s="18" t="s">
        <v>101</v>
      </c>
      <c r="O51" s="18" t="s">
        <v>101</v>
      </c>
      <c r="P51" s="18">
        <v>0</v>
      </c>
      <c r="Q51" s="18">
        <v>0</v>
      </c>
      <c r="R51" s="18">
        <v>0</v>
      </c>
      <c r="S51" s="18">
        <v>0</v>
      </c>
      <c r="T51" s="19"/>
      <c r="U51" s="14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87"/>
      <c r="AD51" s="19"/>
      <c r="AE51" s="19"/>
      <c r="AF51" s="19"/>
      <c r="AG51" s="14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66">
        <v>0</v>
      </c>
      <c r="AO51" s="87"/>
      <c r="AP51" s="93" t="str">
        <f>VLOOKUP($AR51,Auswertung!$A$2:$B$17,2,FALSE)</f>
        <v>-</v>
      </c>
      <c r="AQ51" s="1" t="s">
        <v>125</v>
      </c>
      <c r="AR51" t="str">
        <f t="shared" si="1"/>
        <v>0000</v>
      </c>
    </row>
    <row r="52" spans="1:44" ht="18.75">
      <c r="A52" s="22">
        <f>A51+1</f>
        <v>2</v>
      </c>
      <c r="B52" s="79" t="s">
        <v>23</v>
      </c>
      <c r="C52" s="83" t="s">
        <v>52</v>
      </c>
      <c r="D52" s="81" t="s">
        <v>3</v>
      </c>
      <c r="E52" s="26" t="s">
        <v>38</v>
      </c>
      <c r="F52" s="26" t="s">
        <v>57</v>
      </c>
      <c r="G52" s="26">
        <v>1979</v>
      </c>
      <c r="H52" s="38" t="s">
        <v>239</v>
      </c>
      <c r="I52" s="38"/>
      <c r="J52" s="71" t="s">
        <v>5</v>
      </c>
      <c r="K52" s="28"/>
      <c r="L52" s="22">
        <v>0</v>
      </c>
      <c r="M52" s="26">
        <v>0</v>
      </c>
      <c r="N52" s="26" t="s">
        <v>101</v>
      </c>
      <c r="O52" s="26" t="s">
        <v>101</v>
      </c>
      <c r="P52" s="26">
        <v>0</v>
      </c>
      <c r="Q52" s="26">
        <v>0</v>
      </c>
      <c r="R52" s="26">
        <v>0</v>
      </c>
      <c r="S52" s="26">
        <v>0</v>
      </c>
      <c r="T52" s="28"/>
      <c r="U52" s="22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54"/>
      <c r="AD52" s="28"/>
      <c r="AE52" s="28"/>
      <c r="AF52" s="28"/>
      <c r="AG52" s="22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26">
        <v>0</v>
      </c>
      <c r="AN52" s="38">
        <v>0</v>
      </c>
      <c r="AO52" s="54"/>
      <c r="AP52" s="92" t="str">
        <f>VLOOKUP($AR52,Auswertung!$A$2:$B$17,2,FALSE)</f>
        <v>-</v>
      </c>
      <c r="AQ52" s="1" t="s">
        <v>125</v>
      </c>
      <c r="AR52" t="str">
        <f t="shared" si="1"/>
        <v>0000</v>
      </c>
    </row>
    <row r="53" spans="1:44" ht="18.75">
      <c r="A53" s="22">
        <f t="shared" ref="A53:A70" si="5">A52+1</f>
        <v>3</v>
      </c>
      <c r="B53" s="79" t="s">
        <v>23</v>
      </c>
      <c r="C53" s="83" t="s">
        <v>58</v>
      </c>
      <c r="D53" s="81" t="s">
        <v>3</v>
      </c>
      <c r="E53" s="26" t="s">
        <v>38</v>
      </c>
      <c r="F53" s="26" t="s">
        <v>61</v>
      </c>
      <c r="G53" s="26">
        <v>1979</v>
      </c>
      <c r="H53" s="38" t="s">
        <v>34</v>
      </c>
      <c r="I53" s="38"/>
      <c r="J53" s="74" t="s">
        <v>5</v>
      </c>
      <c r="K53" s="28"/>
      <c r="L53" s="22">
        <v>0</v>
      </c>
      <c r="M53" s="26">
        <v>0</v>
      </c>
      <c r="N53" s="26" t="s">
        <v>101</v>
      </c>
      <c r="O53" s="26" t="s">
        <v>101</v>
      </c>
      <c r="P53" s="26">
        <v>0</v>
      </c>
      <c r="Q53" s="26">
        <v>0</v>
      </c>
      <c r="R53" s="26">
        <v>0</v>
      </c>
      <c r="S53" s="27">
        <v>0</v>
      </c>
      <c r="T53" s="28"/>
      <c r="U53" s="22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54"/>
      <c r="AD53" s="28"/>
      <c r="AE53" s="28"/>
      <c r="AF53" s="28"/>
      <c r="AG53" s="22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38">
        <v>0</v>
      </c>
      <c r="AO53" s="54"/>
      <c r="AP53" s="92" t="str">
        <f>VLOOKUP($AR53,Auswertung!$A$2:$B$17,2,FALSE)</f>
        <v>-</v>
      </c>
      <c r="AQ53" s="1" t="s">
        <v>125</v>
      </c>
      <c r="AR53" t="str">
        <f t="shared" si="1"/>
        <v>0000</v>
      </c>
    </row>
    <row r="54" spans="1:44" ht="18.75">
      <c r="A54" s="22">
        <f t="shared" si="5"/>
        <v>4</v>
      </c>
      <c r="B54" s="79" t="s">
        <v>23</v>
      </c>
      <c r="C54" s="83" t="s">
        <v>58</v>
      </c>
      <c r="D54" s="81" t="s">
        <v>3</v>
      </c>
      <c r="E54" s="26" t="s">
        <v>38</v>
      </c>
      <c r="F54" s="26" t="s">
        <v>59</v>
      </c>
      <c r="G54" s="26">
        <v>1980</v>
      </c>
      <c r="H54" s="38" t="s">
        <v>4</v>
      </c>
      <c r="I54" s="38"/>
      <c r="J54" s="74" t="s">
        <v>5</v>
      </c>
      <c r="K54" s="28"/>
      <c r="L54" s="22">
        <v>0</v>
      </c>
      <c r="M54" s="26">
        <v>0</v>
      </c>
      <c r="N54" s="26" t="s">
        <v>101</v>
      </c>
      <c r="O54" s="26" t="s">
        <v>101</v>
      </c>
      <c r="P54" s="26">
        <v>0</v>
      </c>
      <c r="Q54" s="26">
        <v>0</v>
      </c>
      <c r="R54" s="26">
        <v>0</v>
      </c>
      <c r="S54" s="27">
        <v>0</v>
      </c>
      <c r="T54" s="28"/>
      <c r="U54" s="22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54"/>
      <c r="AD54" s="28"/>
      <c r="AE54" s="28"/>
      <c r="AF54" s="28"/>
      <c r="AG54" s="22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38">
        <v>0</v>
      </c>
      <c r="AO54" s="54"/>
      <c r="AP54" s="92" t="str">
        <f>VLOOKUP($AR54,Auswertung!$A$2:$B$17,2,FALSE)</f>
        <v>-</v>
      </c>
      <c r="AQ54" s="1" t="s">
        <v>125</v>
      </c>
      <c r="AR54" t="str">
        <f t="shared" si="1"/>
        <v>0000</v>
      </c>
    </row>
    <row r="55" spans="1:44" ht="18.75">
      <c r="A55" s="22">
        <f t="shared" si="5"/>
        <v>5</v>
      </c>
      <c r="B55" s="79" t="s">
        <v>23</v>
      </c>
      <c r="C55" s="94" t="s">
        <v>67</v>
      </c>
      <c r="D55" s="81" t="s">
        <v>9</v>
      </c>
      <c r="E55" s="26" t="s">
        <v>38</v>
      </c>
      <c r="F55" s="26" t="s">
        <v>54</v>
      </c>
      <c r="G55" s="26">
        <v>1980</v>
      </c>
      <c r="H55" s="38" t="s">
        <v>239</v>
      </c>
      <c r="I55" s="38"/>
      <c r="J55" s="74" t="s">
        <v>5</v>
      </c>
      <c r="K55" s="28"/>
      <c r="L55" s="22">
        <v>0</v>
      </c>
      <c r="M55" s="26">
        <v>0</v>
      </c>
      <c r="N55" s="26" t="s">
        <v>101</v>
      </c>
      <c r="O55" s="26" t="s">
        <v>101</v>
      </c>
      <c r="P55" s="26">
        <v>0</v>
      </c>
      <c r="Q55" s="26">
        <v>0</v>
      </c>
      <c r="R55" s="26">
        <v>0</v>
      </c>
      <c r="S55" s="27">
        <v>0</v>
      </c>
      <c r="T55" s="28"/>
      <c r="U55" s="22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54"/>
      <c r="AD55" s="28"/>
      <c r="AE55" s="28"/>
      <c r="AF55" s="28"/>
      <c r="AG55" s="22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38">
        <v>0</v>
      </c>
      <c r="AO55" s="54"/>
      <c r="AP55" s="92" t="str">
        <f>VLOOKUP($AR55,Auswertung!$A$2:$B$17,2,FALSE)</f>
        <v>-</v>
      </c>
      <c r="AQ55" s="1" t="s">
        <v>125</v>
      </c>
      <c r="AR55" t="str">
        <f t="shared" si="1"/>
        <v>0000</v>
      </c>
    </row>
    <row r="56" spans="1:44" ht="18.75">
      <c r="A56" s="22">
        <f t="shared" si="5"/>
        <v>6</v>
      </c>
      <c r="B56" s="79" t="s">
        <v>23</v>
      </c>
      <c r="C56" s="83" t="s">
        <v>65</v>
      </c>
      <c r="D56" s="81" t="s">
        <v>3</v>
      </c>
      <c r="E56" s="26" t="s">
        <v>38</v>
      </c>
      <c r="F56" s="26" t="s">
        <v>66</v>
      </c>
      <c r="G56" s="26">
        <v>1980</v>
      </c>
      <c r="H56" s="38" t="s">
        <v>239</v>
      </c>
      <c r="I56" s="38"/>
      <c r="J56" s="74" t="s">
        <v>5</v>
      </c>
      <c r="K56" s="28"/>
      <c r="L56" s="22">
        <v>0</v>
      </c>
      <c r="M56" s="26">
        <v>0</v>
      </c>
      <c r="N56" s="26" t="s">
        <v>101</v>
      </c>
      <c r="O56" s="26" t="s">
        <v>101</v>
      </c>
      <c r="P56" s="26">
        <v>0</v>
      </c>
      <c r="Q56" s="26">
        <v>0</v>
      </c>
      <c r="R56" s="26">
        <v>0</v>
      </c>
      <c r="S56" s="26">
        <v>0</v>
      </c>
      <c r="T56" s="28"/>
      <c r="U56" s="22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54"/>
      <c r="AD56" s="28"/>
      <c r="AE56" s="28"/>
      <c r="AF56" s="28"/>
      <c r="AG56" s="22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38">
        <v>0</v>
      </c>
      <c r="AO56" s="54"/>
      <c r="AP56" s="92" t="str">
        <f>VLOOKUP($AR56,Auswertung!$A$2:$B$17,2,FALSE)</f>
        <v>-</v>
      </c>
      <c r="AQ56" s="1" t="s">
        <v>125</v>
      </c>
      <c r="AR56" t="str">
        <f t="shared" si="1"/>
        <v>0000</v>
      </c>
    </row>
    <row r="57" spans="1:44" ht="18.75">
      <c r="A57" s="22">
        <f t="shared" si="5"/>
        <v>7</v>
      </c>
      <c r="B57" s="79" t="s">
        <v>23</v>
      </c>
      <c r="C57" s="83" t="s">
        <v>58</v>
      </c>
      <c r="D57" s="84" t="s">
        <v>3</v>
      </c>
      <c r="E57" s="26" t="s">
        <v>38</v>
      </c>
      <c r="F57" s="26">
        <v>102</v>
      </c>
      <c r="G57" s="26">
        <v>1981</v>
      </c>
      <c r="H57" s="38" t="s">
        <v>4</v>
      </c>
      <c r="I57" s="38"/>
      <c r="J57" s="74" t="s">
        <v>5</v>
      </c>
      <c r="K57" s="28"/>
      <c r="L57" s="22">
        <v>0</v>
      </c>
      <c r="M57" s="26">
        <v>0</v>
      </c>
      <c r="N57" s="26" t="s">
        <v>101</v>
      </c>
      <c r="O57" s="26" t="s">
        <v>101</v>
      </c>
      <c r="P57" s="26">
        <v>0</v>
      </c>
      <c r="Q57" s="26">
        <v>0</v>
      </c>
      <c r="R57" s="26">
        <v>0</v>
      </c>
      <c r="S57" s="26">
        <v>0</v>
      </c>
      <c r="T57" s="28"/>
      <c r="U57" s="22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7">
        <v>0</v>
      </c>
      <c r="AC57" s="54"/>
      <c r="AD57" s="28"/>
      <c r="AE57" s="28"/>
      <c r="AF57" s="28"/>
      <c r="AG57" s="22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38">
        <v>0</v>
      </c>
      <c r="AO57" s="54"/>
      <c r="AP57" s="92" t="str">
        <f>VLOOKUP($AR57,Auswertung!$A$2:$B$17,2,FALSE)</f>
        <v>-</v>
      </c>
      <c r="AQ57" s="1" t="s">
        <v>125</v>
      </c>
      <c r="AR57" t="str">
        <f t="shared" si="1"/>
        <v>0000</v>
      </c>
    </row>
    <row r="58" spans="1:44" ht="18.75">
      <c r="A58" s="22">
        <f t="shared" si="5"/>
        <v>8</v>
      </c>
      <c r="B58" s="79" t="s">
        <v>50</v>
      </c>
      <c r="C58" s="83" t="s">
        <v>65</v>
      </c>
      <c r="D58" s="81" t="s">
        <v>3</v>
      </c>
      <c r="E58" s="26" t="s">
        <v>38</v>
      </c>
      <c r="F58" s="26">
        <v>124</v>
      </c>
      <c r="G58" s="26">
        <v>1981</v>
      </c>
      <c r="H58" s="38" t="s">
        <v>239</v>
      </c>
      <c r="I58" s="38"/>
      <c r="J58" s="74" t="s">
        <v>5</v>
      </c>
      <c r="K58" s="28"/>
      <c r="L58" s="22">
        <v>0</v>
      </c>
      <c r="M58" s="26">
        <v>0</v>
      </c>
      <c r="N58" s="26" t="s">
        <v>101</v>
      </c>
      <c r="O58" s="26" t="s">
        <v>101</v>
      </c>
      <c r="P58" s="26">
        <v>0</v>
      </c>
      <c r="Q58" s="26">
        <v>0</v>
      </c>
      <c r="R58" s="26">
        <v>0</v>
      </c>
      <c r="S58" s="27">
        <v>0</v>
      </c>
      <c r="T58" s="28"/>
      <c r="U58" s="22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54"/>
      <c r="AD58" s="28"/>
      <c r="AE58" s="28"/>
      <c r="AF58" s="28"/>
      <c r="AG58" s="22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38">
        <v>0</v>
      </c>
      <c r="AO58" s="54"/>
      <c r="AP58" s="92" t="str">
        <f>VLOOKUP($AR58,Auswertung!$A$2:$B$17,2,FALSE)</f>
        <v>-</v>
      </c>
      <c r="AQ58" s="1" t="s">
        <v>125</v>
      </c>
      <c r="AR58" t="str">
        <f t="shared" si="1"/>
        <v>0000</v>
      </c>
    </row>
    <row r="59" spans="1:44" ht="18.75">
      <c r="A59" s="22">
        <f t="shared" si="5"/>
        <v>9</v>
      </c>
      <c r="B59" s="79" t="s">
        <v>50</v>
      </c>
      <c r="C59" s="83" t="s">
        <v>58</v>
      </c>
      <c r="D59" s="81" t="s">
        <v>3</v>
      </c>
      <c r="E59" s="26" t="s">
        <v>38</v>
      </c>
      <c r="F59" s="26">
        <v>129</v>
      </c>
      <c r="G59" s="26">
        <v>1981</v>
      </c>
      <c r="H59" s="38" t="s">
        <v>4</v>
      </c>
      <c r="I59" s="38"/>
      <c r="J59" s="74" t="s">
        <v>5</v>
      </c>
      <c r="K59" s="28"/>
      <c r="L59" s="22">
        <v>0</v>
      </c>
      <c r="M59" s="26">
        <v>0</v>
      </c>
      <c r="N59" s="26" t="s">
        <v>101</v>
      </c>
      <c r="O59" s="26" t="s">
        <v>101</v>
      </c>
      <c r="P59" s="26">
        <v>0</v>
      </c>
      <c r="Q59" s="26">
        <v>0</v>
      </c>
      <c r="R59" s="26">
        <v>0</v>
      </c>
      <c r="S59" s="27">
        <v>0</v>
      </c>
      <c r="T59" s="28"/>
      <c r="U59" s="22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54"/>
      <c r="AD59" s="28"/>
      <c r="AE59" s="28"/>
      <c r="AF59" s="28"/>
      <c r="AG59" s="22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38">
        <v>0</v>
      </c>
      <c r="AO59" s="54"/>
      <c r="AP59" s="92" t="str">
        <f>VLOOKUP($AR59,Auswertung!$A$2:$B$17,2,FALSE)</f>
        <v>-</v>
      </c>
      <c r="AQ59" s="1" t="s">
        <v>125</v>
      </c>
      <c r="AR59" t="str">
        <f t="shared" si="1"/>
        <v>0000</v>
      </c>
    </row>
    <row r="60" spans="1:44" ht="18.75">
      <c r="A60" s="22">
        <f t="shared" si="5"/>
        <v>10</v>
      </c>
      <c r="B60" s="79" t="s">
        <v>50</v>
      </c>
      <c r="C60" s="83" t="s">
        <v>10</v>
      </c>
      <c r="D60" s="81" t="s">
        <v>11</v>
      </c>
      <c r="E60" s="26" t="s">
        <v>38</v>
      </c>
      <c r="F60" s="26">
        <v>133</v>
      </c>
      <c r="G60" s="26">
        <v>1981</v>
      </c>
      <c r="H60" s="38" t="s">
        <v>4</v>
      </c>
      <c r="I60" s="38"/>
      <c r="J60" s="74" t="s">
        <v>5</v>
      </c>
      <c r="K60" s="28"/>
      <c r="L60" s="22">
        <v>0</v>
      </c>
      <c r="M60" s="26">
        <v>0</v>
      </c>
      <c r="N60" s="26" t="s">
        <v>101</v>
      </c>
      <c r="O60" s="26" t="s">
        <v>101</v>
      </c>
      <c r="P60" s="26">
        <v>0</v>
      </c>
      <c r="Q60" s="26">
        <v>0</v>
      </c>
      <c r="R60" s="26">
        <v>0</v>
      </c>
      <c r="S60" s="27">
        <v>0</v>
      </c>
      <c r="T60" s="28"/>
      <c r="U60" s="22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54"/>
      <c r="AD60" s="28"/>
      <c r="AE60" s="28"/>
      <c r="AF60" s="28"/>
      <c r="AG60" s="22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38">
        <v>0</v>
      </c>
      <c r="AO60" s="54"/>
      <c r="AP60" s="92" t="str">
        <f>VLOOKUP($AR60,Auswertung!$A$2:$B$17,2,FALSE)</f>
        <v>-</v>
      </c>
      <c r="AQ60" s="1" t="s">
        <v>125</v>
      </c>
      <c r="AR60" t="str">
        <f t="shared" si="1"/>
        <v>0000</v>
      </c>
    </row>
    <row r="61" spans="1:44" ht="18.75">
      <c r="A61" s="22">
        <f t="shared" si="5"/>
        <v>11</v>
      </c>
      <c r="B61" s="79" t="s">
        <v>50</v>
      </c>
      <c r="C61" s="94" t="s">
        <v>51</v>
      </c>
      <c r="D61" s="81" t="s">
        <v>1</v>
      </c>
      <c r="E61" s="26" t="s">
        <v>38</v>
      </c>
      <c r="F61" s="26">
        <v>18236</v>
      </c>
      <c r="G61" s="26">
        <v>1982</v>
      </c>
      <c r="H61" s="38" t="s">
        <v>239</v>
      </c>
      <c r="I61" s="38"/>
      <c r="J61" s="74" t="s">
        <v>5</v>
      </c>
      <c r="K61" s="28"/>
      <c r="L61" s="22">
        <v>0</v>
      </c>
      <c r="M61" s="26">
        <v>0</v>
      </c>
      <c r="N61" s="26" t="s">
        <v>101</v>
      </c>
      <c r="O61" s="26" t="s">
        <v>101</v>
      </c>
      <c r="P61" s="26">
        <v>0</v>
      </c>
      <c r="Q61" s="26">
        <v>0</v>
      </c>
      <c r="R61" s="26">
        <v>0</v>
      </c>
      <c r="S61" s="26">
        <v>0</v>
      </c>
      <c r="T61" s="28"/>
      <c r="U61" s="22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54"/>
      <c r="AD61" s="28"/>
      <c r="AE61" s="28"/>
      <c r="AF61" s="28"/>
      <c r="AG61" s="22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38">
        <v>0</v>
      </c>
      <c r="AO61" s="54"/>
      <c r="AP61" s="92" t="str">
        <f>VLOOKUP($AR61,Auswertung!$A$2:$B$17,2,FALSE)</f>
        <v>-</v>
      </c>
      <c r="AQ61" s="1" t="s">
        <v>125</v>
      </c>
      <c r="AR61" t="str">
        <f t="shared" si="1"/>
        <v>0000</v>
      </c>
    </row>
    <row r="62" spans="1:44" ht="18.75">
      <c r="A62" s="22">
        <f t="shared" si="5"/>
        <v>12</v>
      </c>
      <c r="B62" s="79" t="s">
        <v>50</v>
      </c>
      <c r="C62" s="83" t="s">
        <v>25</v>
      </c>
      <c r="D62" s="81" t="s">
        <v>9</v>
      </c>
      <c r="E62" s="26" t="s">
        <v>38</v>
      </c>
      <c r="F62" s="26">
        <v>28313</v>
      </c>
      <c r="G62" s="26">
        <v>1983</v>
      </c>
      <c r="H62" s="38" t="s">
        <v>4</v>
      </c>
      <c r="I62" s="38"/>
      <c r="J62" s="74" t="s">
        <v>5</v>
      </c>
      <c r="K62" s="28"/>
      <c r="L62" s="22">
        <v>0</v>
      </c>
      <c r="M62" s="26">
        <v>0</v>
      </c>
      <c r="N62" s="26" t="s">
        <v>101</v>
      </c>
      <c r="O62" s="26" t="s">
        <v>101</v>
      </c>
      <c r="P62" s="26">
        <v>0</v>
      </c>
      <c r="Q62" s="26">
        <v>0</v>
      </c>
      <c r="R62" s="26">
        <v>0</v>
      </c>
      <c r="S62" s="27">
        <v>0</v>
      </c>
      <c r="T62" s="28"/>
      <c r="U62" s="22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54"/>
      <c r="AD62" s="28"/>
      <c r="AE62" s="28"/>
      <c r="AF62" s="28"/>
      <c r="AG62" s="22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6">
        <v>0</v>
      </c>
      <c r="AN62" s="38">
        <v>0</v>
      </c>
      <c r="AO62" s="54"/>
      <c r="AP62" s="92" t="str">
        <f>VLOOKUP($AR62,Auswertung!$A$2:$B$17,2,FALSE)</f>
        <v>-</v>
      </c>
      <c r="AQ62" s="1" t="s">
        <v>125</v>
      </c>
      <c r="AR62" t="str">
        <f t="shared" si="1"/>
        <v>0000</v>
      </c>
    </row>
    <row r="63" spans="1:44" ht="18.75">
      <c r="A63" s="22">
        <f t="shared" si="5"/>
        <v>13</v>
      </c>
      <c r="B63" s="79" t="s">
        <v>50</v>
      </c>
      <c r="C63" s="83" t="s">
        <v>60</v>
      </c>
      <c r="D63" s="81" t="s">
        <v>11</v>
      </c>
      <c r="E63" s="26" t="s">
        <v>38</v>
      </c>
      <c r="F63" s="26">
        <v>88328</v>
      </c>
      <c r="G63" s="26">
        <v>1983</v>
      </c>
      <c r="H63" s="38" t="s">
        <v>241</v>
      </c>
      <c r="I63" s="38"/>
      <c r="J63" s="74" t="s">
        <v>5</v>
      </c>
      <c r="K63" s="28"/>
      <c r="L63" s="22">
        <v>0</v>
      </c>
      <c r="M63" s="26">
        <v>0</v>
      </c>
      <c r="N63" s="26" t="s">
        <v>101</v>
      </c>
      <c r="O63" s="26" t="s">
        <v>101</v>
      </c>
      <c r="P63" s="26">
        <v>0</v>
      </c>
      <c r="Q63" s="26">
        <v>0</v>
      </c>
      <c r="R63" s="26">
        <v>0</v>
      </c>
      <c r="S63" s="26">
        <v>0</v>
      </c>
      <c r="T63" s="28"/>
      <c r="U63" s="22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54"/>
      <c r="AD63" s="28"/>
      <c r="AE63" s="28"/>
      <c r="AF63" s="28"/>
      <c r="AG63" s="22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38">
        <v>0</v>
      </c>
      <c r="AO63" s="54"/>
      <c r="AP63" s="92" t="str">
        <f>VLOOKUP($AR63,Auswertung!$A$2:$B$17,2,FALSE)</f>
        <v>-</v>
      </c>
      <c r="AQ63" s="1" t="s">
        <v>125</v>
      </c>
      <c r="AR63" t="str">
        <f t="shared" si="1"/>
        <v>0000</v>
      </c>
    </row>
    <row r="64" spans="1:44" ht="18.75">
      <c r="A64" s="22">
        <f t="shared" si="5"/>
        <v>14</v>
      </c>
      <c r="B64" s="79" t="s">
        <v>50</v>
      </c>
      <c r="C64" s="83" t="s">
        <v>73</v>
      </c>
      <c r="D64" s="84" t="s">
        <v>71</v>
      </c>
      <c r="E64" s="26" t="s">
        <v>38</v>
      </c>
      <c r="F64" s="26">
        <v>18404</v>
      </c>
      <c r="G64" s="26">
        <v>1984</v>
      </c>
      <c r="H64" s="38" t="s">
        <v>240</v>
      </c>
      <c r="I64" s="38"/>
      <c r="J64" s="74" t="s">
        <v>5</v>
      </c>
      <c r="K64" s="28"/>
      <c r="L64" s="22">
        <v>0</v>
      </c>
      <c r="M64" s="26">
        <v>0</v>
      </c>
      <c r="N64" s="26" t="s">
        <v>101</v>
      </c>
      <c r="O64" s="26" t="s">
        <v>101</v>
      </c>
      <c r="P64" s="26">
        <v>0</v>
      </c>
      <c r="Q64" s="26">
        <v>0</v>
      </c>
      <c r="R64" s="26">
        <v>0</v>
      </c>
      <c r="S64" s="26">
        <v>0</v>
      </c>
      <c r="T64" s="28"/>
      <c r="U64" s="22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7">
        <v>0</v>
      </c>
      <c r="AC64" s="54"/>
      <c r="AD64" s="28"/>
      <c r="AE64" s="28"/>
      <c r="AF64" s="28"/>
      <c r="AG64" s="22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6">
        <v>0</v>
      </c>
      <c r="AN64" s="38">
        <v>0</v>
      </c>
      <c r="AO64" s="54"/>
      <c r="AP64" s="92" t="str">
        <f>VLOOKUP($AR64,Auswertung!$A$2:$B$17,2,FALSE)</f>
        <v>-</v>
      </c>
      <c r="AQ64" s="1" t="s">
        <v>125</v>
      </c>
      <c r="AR64" t="str">
        <f t="shared" si="1"/>
        <v>0000</v>
      </c>
    </row>
    <row r="65" spans="1:44" ht="18.75">
      <c r="A65" s="22">
        <f t="shared" si="5"/>
        <v>15</v>
      </c>
      <c r="B65" s="79" t="s">
        <v>50</v>
      </c>
      <c r="C65" s="83" t="s">
        <v>8</v>
      </c>
      <c r="D65" s="81" t="s">
        <v>9</v>
      </c>
      <c r="E65" s="26"/>
      <c r="F65" s="26">
        <v>28544</v>
      </c>
      <c r="G65" s="26">
        <v>1985</v>
      </c>
      <c r="H65" s="38" t="s">
        <v>239</v>
      </c>
      <c r="I65" s="38"/>
      <c r="J65" s="72" t="s">
        <v>6</v>
      </c>
      <c r="K65" s="28"/>
      <c r="L65" s="22">
        <v>0</v>
      </c>
      <c r="M65" s="26">
        <v>0</v>
      </c>
      <c r="N65" s="26" t="s">
        <v>101</v>
      </c>
      <c r="O65" s="26" t="s">
        <v>101</v>
      </c>
      <c r="P65" s="26">
        <v>0</v>
      </c>
      <c r="Q65" s="26">
        <v>0</v>
      </c>
      <c r="R65" s="26">
        <v>0</v>
      </c>
      <c r="S65" s="27">
        <v>0</v>
      </c>
      <c r="T65" s="28"/>
      <c r="U65" s="22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54"/>
      <c r="AD65" s="28"/>
      <c r="AE65" s="28"/>
      <c r="AF65" s="28"/>
      <c r="AG65" s="22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6">
        <v>0</v>
      </c>
      <c r="AN65" s="38">
        <v>0</v>
      </c>
      <c r="AO65" s="54"/>
      <c r="AP65" s="92" t="str">
        <f>VLOOKUP($AR65,Auswertung!$A$2:$B$17,2,FALSE)</f>
        <v>-</v>
      </c>
      <c r="AQ65" s="1" t="s">
        <v>125</v>
      </c>
      <c r="AR65" t="str">
        <f t="shared" si="1"/>
        <v>0000</v>
      </c>
    </row>
    <row r="66" spans="1:44" ht="18.75">
      <c r="A66" s="22">
        <f t="shared" si="5"/>
        <v>16</v>
      </c>
      <c r="B66" s="79" t="s">
        <v>50</v>
      </c>
      <c r="C66" s="83" t="s">
        <v>73</v>
      </c>
      <c r="D66" s="81" t="s">
        <v>71</v>
      </c>
      <c r="E66" s="26"/>
      <c r="F66" s="26">
        <v>28719</v>
      </c>
      <c r="G66" s="26">
        <v>1987</v>
      </c>
      <c r="H66" s="38" t="s">
        <v>240</v>
      </c>
      <c r="I66" s="38"/>
      <c r="J66" s="74" t="s">
        <v>5</v>
      </c>
      <c r="K66" s="28"/>
      <c r="L66" s="22">
        <v>0</v>
      </c>
      <c r="M66" s="26">
        <v>0</v>
      </c>
      <c r="N66" s="26" t="s">
        <v>101</v>
      </c>
      <c r="O66" s="26" t="s">
        <v>101</v>
      </c>
      <c r="P66" s="26">
        <v>0</v>
      </c>
      <c r="Q66" s="26">
        <v>0</v>
      </c>
      <c r="R66" s="26">
        <v>0</v>
      </c>
      <c r="S66" s="27">
        <v>0</v>
      </c>
      <c r="T66" s="28"/>
      <c r="U66" s="22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54"/>
      <c r="AD66" s="28"/>
      <c r="AE66" s="28"/>
      <c r="AF66" s="28"/>
      <c r="AG66" s="22">
        <v>0</v>
      </c>
      <c r="AH66" s="26">
        <v>0</v>
      </c>
      <c r="AI66" s="26">
        <v>0</v>
      </c>
      <c r="AJ66" s="26">
        <v>0</v>
      </c>
      <c r="AK66" s="26">
        <v>0</v>
      </c>
      <c r="AL66" s="26">
        <v>0</v>
      </c>
      <c r="AM66" s="26">
        <v>0</v>
      </c>
      <c r="AN66" s="38">
        <v>0</v>
      </c>
      <c r="AO66" s="54"/>
      <c r="AP66" s="92" t="str">
        <f>VLOOKUP($AR66,Auswertung!$A$2:$B$17,2,FALSE)</f>
        <v>-</v>
      </c>
      <c r="AQ66" s="1" t="s">
        <v>125</v>
      </c>
      <c r="AR66" t="str">
        <f t="shared" si="1"/>
        <v>0000</v>
      </c>
    </row>
    <row r="67" spans="1:44" ht="18.75">
      <c r="A67" s="22">
        <f t="shared" si="5"/>
        <v>17</v>
      </c>
      <c r="B67" s="79" t="s">
        <v>50</v>
      </c>
      <c r="C67" s="83" t="s">
        <v>27</v>
      </c>
      <c r="D67" s="81" t="s">
        <v>28</v>
      </c>
      <c r="E67" s="26"/>
      <c r="F67" s="26">
        <v>28741</v>
      </c>
      <c r="G67" s="26">
        <v>1987</v>
      </c>
      <c r="H67" s="38" t="s">
        <v>238</v>
      </c>
      <c r="I67" s="38"/>
      <c r="J67" s="74" t="s">
        <v>5</v>
      </c>
      <c r="K67" s="28"/>
      <c r="L67" s="22">
        <v>0</v>
      </c>
      <c r="M67" s="26">
        <v>0</v>
      </c>
      <c r="N67" s="26" t="s">
        <v>101</v>
      </c>
      <c r="O67" s="26" t="s">
        <v>101</v>
      </c>
      <c r="P67" s="26">
        <v>0</v>
      </c>
      <c r="Q67" s="26">
        <v>0</v>
      </c>
      <c r="R67" s="26">
        <v>0</v>
      </c>
      <c r="S67" s="27">
        <v>0</v>
      </c>
      <c r="T67" s="28"/>
      <c r="U67" s="22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54"/>
      <c r="AD67" s="28"/>
      <c r="AE67" s="28"/>
      <c r="AF67" s="28"/>
      <c r="AG67" s="22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26">
        <v>0</v>
      </c>
      <c r="AN67" s="38">
        <v>0</v>
      </c>
      <c r="AO67" s="54"/>
      <c r="AP67" s="92" t="str">
        <f>VLOOKUP($AR67,Auswertung!$A$2:$B$17,2,FALSE)</f>
        <v>-</v>
      </c>
      <c r="AQ67" s="1" t="s">
        <v>125</v>
      </c>
      <c r="AR67" t="str">
        <f t="shared" si="1"/>
        <v>0000</v>
      </c>
    </row>
    <row r="68" spans="1:44" ht="18.75">
      <c r="A68" s="22">
        <f t="shared" si="5"/>
        <v>18</v>
      </c>
      <c r="B68" s="79" t="s">
        <v>50</v>
      </c>
      <c r="C68" s="83" t="s">
        <v>25</v>
      </c>
      <c r="D68" s="81" t="s">
        <v>9</v>
      </c>
      <c r="E68" s="26"/>
      <c r="F68" s="26" t="s">
        <v>133</v>
      </c>
      <c r="G68" s="26"/>
      <c r="H68" s="38" t="s">
        <v>239</v>
      </c>
      <c r="I68" s="38"/>
      <c r="J68" s="74" t="s">
        <v>5</v>
      </c>
      <c r="K68" s="28"/>
      <c r="L68" s="22">
        <v>0</v>
      </c>
      <c r="M68" s="26">
        <v>0</v>
      </c>
      <c r="N68" s="26" t="s">
        <v>101</v>
      </c>
      <c r="O68" s="26" t="s">
        <v>101</v>
      </c>
      <c r="P68" s="26">
        <v>0</v>
      </c>
      <c r="Q68" s="29">
        <v>1</v>
      </c>
      <c r="R68" s="29">
        <v>1</v>
      </c>
      <c r="S68" s="31">
        <v>1</v>
      </c>
      <c r="T68" s="28"/>
      <c r="U68" s="65">
        <v>1</v>
      </c>
      <c r="V68" s="29">
        <v>1</v>
      </c>
      <c r="W68" s="29">
        <v>1</v>
      </c>
      <c r="X68" s="29">
        <v>1</v>
      </c>
      <c r="Y68" s="29">
        <v>1</v>
      </c>
      <c r="Z68" s="29">
        <v>1</v>
      </c>
      <c r="AA68" s="29">
        <v>1</v>
      </c>
      <c r="AB68" s="31">
        <v>1</v>
      </c>
      <c r="AC68" s="54" t="s">
        <v>108</v>
      </c>
      <c r="AD68" s="28" t="s">
        <v>117</v>
      </c>
      <c r="AE68" s="28" t="s">
        <v>117</v>
      </c>
      <c r="AF68" s="28"/>
      <c r="AG68" s="22">
        <v>0</v>
      </c>
      <c r="AH68" s="26">
        <v>0</v>
      </c>
      <c r="AI68" s="29">
        <v>1</v>
      </c>
      <c r="AJ68" s="26">
        <v>0</v>
      </c>
      <c r="AK68" s="29">
        <v>1</v>
      </c>
      <c r="AL68" s="26">
        <v>0</v>
      </c>
      <c r="AM68" s="26">
        <v>0</v>
      </c>
      <c r="AN68" s="38">
        <v>0</v>
      </c>
      <c r="AO68" s="54" t="s">
        <v>110</v>
      </c>
      <c r="AP68" s="92" t="str">
        <f>VLOOKUP($AR68,Auswertung!$A$2:$B$17,2,FALSE)</f>
        <v>NMOS Z80 (Zilog Z80, Zilog Z08400 or similar NMOS CPU, Mosstek MK3880N, SGS/ST Z8400, Sharp LH0080A, KR1858VM1)</v>
      </c>
      <c r="AQ68" s="1" t="s">
        <v>125</v>
      </c>
      <c r="AR68" t="str">
        <f t="shared" ref="AR68:AR69" si="6">P68&amp;Q68&amp;R68&amp;S68</f>
        <v>0111</v>
      </c>
    </row>
    <row r="69" spans="1:44" ht="18.75">
      <c r="A69" s="22">
        <f t="shared" si="5"/>
        <v>19</v>
      </c>
      <c r="B69" s="79" t="s">
        <v>50</v>
      </c>
      <c r="C69" s="83" t="s">
        <v>25</v>
      </c>
      <c r="D69" s="81" t="s">
        <v>9</v>
      </c>
      <c r="E69" s="26"/>
      <c r="F69" s="26" t="s">
        <v>242</v>
      </c>
      <c r="G69" s="26"/>
      <c r="H69" s="38" t="s">
        <v>239</v>
      </c>
      <c r="I69" s="38" t="s">
        <v>237</v>
      </c>
      <c r="J69" s="74" t="s">
        <v>5</v>
      </c>
      <c r="K69" s="28"/>
      <c r="L69" s="22">
        <v>0</v>
      </c>
      <c r="M69" s="26">
        <v>0</v>
      </c>
      <c r="N69" s="26" t="s">
        <v>101</v>
      </c>
      <c r="O69" s="26" t="s">
        <v>101</v>
      </c>
      <c r="P69" s="26">
        <v>0</v>
      </c>
      <c r="Q69" s="29">
        <v>1</v>
      </c>
      <c r="R69" s="29">
        <v>1</v>
      </c>
      <c r="S69" s="31">
        <v>1</v>
      </c>
      <c r="T69" s="28"/>
      <c r="U69" s="65">
        <v>1</v>
      </c>
      <c r="V69" s="29">
        <v>1</v>
      </c>
      <c r="W69" s="29">
        <v>1</v>
      </c>
      <c r="X69" s="29">
        <v>1</v>
      </c>
      <c r="Y69" s="29">
        <v>1</v>
      </c>
      <c r="Z69" s="29">
        <v>1</v>
      </c>
      <c r="AA69" s="29">
        <v>1</v>
      </c>
      <c r="AB69" s="31">
        <v>1</v>
      </c>
      <c r="AC69" s="54" t="s">
        <v>108</v>
      </c>
      <c r="AD69" s="28" t="s">
        <v>117</v>
      </c>
      <c r="AE69" s="28" t="s">
        <v>117</v>
      </c>
      <c r="AF69" s="28"/>
      <c r="AG69" s="22">
        <v>0</v>
      </c>
      <c r="AH69" s="26">
        <v>0</v>
      </c>
      <c r="AI69" s="29">
        <v>1</v>
      </c>
      <c r="AJ69" s="26">
        <v>0</v>
      </c>
      <c r="AK69" s="29">
        <v>1</v>
      </c>
      <c r="AL69" s="26">
        <v>0</v>
      </c>
      <c r="AM69" s="26">
        <v>0</v>
      </c>
      <c r="AN69" s="38">
        <v>0</v>
      </c>
      <c r="AO69" s="54" t="s">
        <v>110</v>
      </c>
      <c r="AP69" s="92" t="str">
        <f>VLOOKUP($AR69,Auswertung!$A$2:$B$17,2,FALSE)</f>
        <v>NMOS Z80 (Zilog Z80, Zilog Z08400 or similar NMOS CPU, Mosstek MK3880N, SGS/ST Z8400, Sharp LH0080A, KR1858VM1)</v>
      </c>
      <c r="AQ69" s="1" t="s">
        <v>125</v>
      </c>
      <c r="AR69" t="str">
        <f t="shared" si="6"/>
        <v>0111</v>
      </c>
    </row>
    <row r="70" spans="1:44" ht="18.75">
      <c r="A70" s="22">
        <f t="shared" si="5"/>
        <v>20</v>
      </c>
      <c r="B70" s="79" t="s">
        <v>50</v>
      </c>
      <c r="C70" s="83" t="s">
        <v>25</v>
      </c>
      <c r="D70" s="81" t="s">
        <v>9</v>
      </c>
      <c r="E70" s="26" t="s">
        <v>38</v>
      </c>
      <c r="F70" s="26">
        <v>88438</v>
      </c>
      <c r="G70" s="26">
        <v>1988</v>
      </c>
      <c r="H70" s="38" t="s">
        <v>239</v>
      </c>
      <c r="I70" s="38" t="s">
        <v>237</v>
      </c>
      <c r="J70" s="74" t="s">
        <v>5</v>
      </c>
      <c r="K70" s="28"/>
      <c r="L70" s="22">
        <v>0</v>
      </c>
      <c r="M70" s="26">
        <v>0</v>
      </c>
      <c r="N70" s="26" t="s">
        <v>101</v>
      </c>
      <c r="O70" s="26" t="s">
        <v>101</v>
      </c>
      <c r="P70" s="26">
        <v>0</v>
      </c>
      <c r="Q70" s="29">
        <v>1</v>
      </c>
      <c r="R70" s="29">
        <v>1</v>
      </c>
      <c r="S70" s="31">
        <v>1</v>
      </c>
      <c r="T70" s="28"/>
      <c r="U70" s="65">
        <v>1</v>
      </c>
      <c r="V70" s="29">
        <v>1</v>
      </c>
      <c r="W70" s="29">
        <v>1</v>
      </c>
      <c r="X70" s="29">
        <v>1</v>
      </c>
      <c r="Y70" s="29">
        <v>1</v>
      </c>
      <c r="Z70" s="29">
        <v>1</v>
      </c>
      <c r="AA70" s="29">
        <v>1</v>
      </c>
      <c r="AB70" s="31">
        <v>1</v>
      </c>
      <c r="AC70" s="54" t="s">
        <v>108</v>
      </c>
      <c r="AD70" s="28" t="s">
        <v>117</v>
      </c>
      <c r="AE70" s="28" t="s">
        <v>117</v>
      </c>
      <c r="AF70" s="28"/>
      <c r="AG70" s="22">
        <v>0</v>
      </c>
      <c r="AH70" s="26">
        <v>0</v>
      </c>
      <c r="AI70" s="29">
        <v>1</v>
      </c>
      <c r="AJ70" s="26">
        <v>0</v>
      </c>
      <c r="AK70" s="29">
        <v>1</v>
      </c>
      <c r="AL70" s="26">
        <v>0</v>
      </c>
      <c r="AM70" s="26">
        <v>0</v>
      </c>
      <c r="AN70" s="38">
        <v>0</v>
      </c>
      <c r="AO70" s="54" t="s">
        <v>110</v>
      </c>
      <c r="AP70" s="92" t="str">
        <f>VLOOKUP($AR70,Auswertung!$A$2:$B$17,2,FALSE)</f>
        <v>NMOS Z80 (Zilog Z80, Zilog Z08400 or similar NMOS CPU, Mosstek MK3880N, SGS/ST Z8400, Sharp LH0080A, KR1858VM1)</v>
      </c>
      <c r="AQ70" s="1" t="s">
        <v>125</v>
      </c>
      <c r="AR70" t="str">
        <f t="shared" si="1"/>
        <v>0111</v>
      </c>
    </row>
    <row r="71" spans="1:44" ht="18.75">
      <c r="AQ71" s="1" t="s">
        <v>125</v>
      </c>
      <c r="AR71" t="str">
        <f t="shared" si="1"/>
        <v/>
      </c>
    </row>
    <row r="72" spans="1:44" ht="19.5" thickBot="1">
      <c r="AQ72" s="1"/>
    </row>
    <row r="73" spans="1:44" ht="19.5" thickBot="1">
      <c r="A73" s="40"/>
      <c r="B73" s="163" t="s">
        <v>53</v>
      </c>
      <c r="C73" s="163"/>
      <c r="D73" s="163"/>
      <c r="E73" s="42"/>
      <c r="F73" s="42"/>
      <c r="G73" s="42"/>
      <c r="H73" s="156" t="s">
        <v>277</v>
      </c>
      <c r="I73" s="42"/>
      <c r="J73" s="42"/>
      <c r="K73" s="46"/>
      <c r="L73" s="47" t="s">
        <v>99</v>
      </c>
      <c r="M73" s="48" t="s">
        <v>100</v>
      </c>
      <c r="N73" s="48" t="s">
        <v>101</v>
      </c>
      <c r="O73" s="48" t="s">
        <v>101</v>
      </c>
      <c r="P73" s="48" t="s">
        <v>103</v>
      </c>
      <c r="Q73" s="48" t="s">
        <v>103</v>
      </c>
      <c r="R73" s="48" t="s">
        <v>103</v>
      </c>
      <c r="S73" s="49" t="s">
        <v>103</v>
      </c>
      <c r="T73" s="50"/>
      <c r="U73" s="164" t="s">
        <v>104</v>
      </c>
      <c r="V73" s="165"/>
      <c r="W73" s="165"/>
      <c r="X73" s="165"/>
      <c r="Y73" s="165"/>
      <c r="Z73" s="165"/>
      <c r="AA73" s="165"/>
      <c r="AB73" s="165"/>
      <c r="AC73" s="55"/>
      <c r="AD73" s="88" t="s">
        <v>123</v>
      </c>
      <c r="AE73" s="88" t="s">
        <v>122</v>
      </c>
      <c r="AF73" s="57"/>
      <c r="AG73" s="166" t="s">
        <v>109</v>
      </c>
      <c r="AH73" s="167"/>
      <c r="AI73" s="167"/>
      <c r="AJ73" s="167"/>
      <c r="AK73" s="167"/>
      <c r="AL73" s="167"/>
      <c r="AM73" s="167"/>
      <c r="AN73" s="167"/>
      <c r="AO73" s="58"/>
      <c r="AP73" s="89" t="s">
        <v>124</v>
      </c>
      <c r="AQ73" s="1" t="s">
        <v>125</v>
      </c>
      <c r="AR73" t="str">
        <f t="shared" si="1"/>
        <v>tttt</v>
      </c>
    </row>
    <row r="74" spans="1:44" ht="19.5" thickBot="1">
      <c r="A74" s="2"/>
      <c r="B74" s="3"/>
      <c r="C74" s="4"/>
      <c r="D74" s="4"/>
      <c r="E74" s="5"/>
      <c r="F74" s="5"/>
      <c r="G74" s="5"/>
      <c r="H74" s="5" t="s">
        <v>275</v>
      </c>
      <c r="I74" s="5" t="s">
        <v>276</v>
      </c>
      <c r="J74" s="5"/>
      <c r="K74" s="11" t="s">
        <v>102</v>
      </c>
      <c r="L74" s="8">
        <v>7</v>
      </c>
      <c r="M74" s="8">
        <v>6</v>
      </c>
      <c r="N74" s="8">
        <v>5</v>
      </c>
      <c r="O74" s="8">
        <v>4</v>
      </c>
      <c r="P74" s="8">
        <v>3</v>
      </c>
      <c r="Q74" s="8">
        <v>2</v>
      </c>
      <c r="R74" s="8">
        <v>1</v>
      </c>
      <c r="S74" s="9">
        <v>0</v>
      </c>
      <c r="T74" s="12" t="s">
        <v>102</v>
      </c>
      <c r="U74" s="13">
        <v>7</v>
      </c>
      <c r="V74" s="13">
        <v>6</v>
      </c>
      <c r="W74" s="13">
        <v>5</v>
      </c>
      <c r="X74" s="13">
        <v>4</v>
      </c>
      <c r="Y74" s="13">
        <v>3</v>
      </c>
      <c r="Z74" s="13">
        <v>2</v>
      </c>
      <c r="AA74" s="13">
        <v>1</v>
      </c>
      <c r="AB74" s="35">
        <v>0</v>
      </c>
      <c r="AC74" s="52" t="s">
        <v>105</v>
      </c>
      <c r="AD74" s="88" t="s">
        <v>105</v>
      </c>
      <c r="AE74" s="88" t="s">
        <v>105</v>
      </c>
      <c r="AF74" s="59" t="s">
        <v>102</v>
      </c>
      <c r="AG74" s="60">
        <v>7</v>
      </c>
      <c r="AH74" s="60">
        <v>6</v>
      </c>
      <c r="AI74" s="60">
        <v>5</v>
      </c>
      <c r="AJ74" s="60">
        <v>4</v>
      </c>
      <c r="AK74" s="60">
        <v>3</v>
      </c>
      <c r="AL74" s="60">
        <v>2</v>
      </c>
      <c r="AM74" s="60">
        <v>1</v>
      </c>
      <c r="AN74" s="61">
        <v>0</v>
      </c>
      <c r="AO74" s="62" t="s">
        <v>105</v>
      </c>
      <c r="AP74" s="90"/>
      <c r="AQ74" s="1" t="s">
        <v>125</v>
      </c>
      <c r="AR74" t="str">
        <f t="shared" si="1"/>
        <v>3210</v>
      </c>
    </row>
    <row r="75" spans="1:44" ht="18.75">
      <c r="A75" s="14">
        <v>1</v>
      </c>
      <c r="B75" s="85" t="s">
        <v>115</v>
      </c>
      <c r="C75" s="82" t="s">
        <v>21</v>
      </c>
      <c r="D75" s="80" t="s">
        <v>9</v>
      </c>
      <c r="E75" s="18"/>
      <c r="F75" s="18">
        <v>28909</v>
      </c>
      <c r="G75" s="18">
        <v>1989</v>
      </c>
      <c r="H75" s="66" t="s">
        <v>239</v>
      </c>
      <c r="I75" s="66"/>
      <c r="J75" s="76" t="s">
        <v>6</v>
      </c>
      <c r="K75" s="19"/>
      <c r="L75" s="14">
        <v>0</v>
      </c>
      <c r="M75" s="18">
        <v>0</v>
      </c>
      <c r="N75" s="18" t="s">
        <v>101</v>
      </c>
      <c r="O75" s="18" t="s">
        <v>101</v>
      </c>
      <c r="P75" s="18">
        <v>0</v>
      </c>
      <c r="Q75" s="18">
        <v>0</v>
      </c>
      <c r="R75" s="18">
        <v>0</v>
      </c>
      <c r="S75" s="18">
        <v>0</v>
      </c>
      <c r="T75" s="19"/>
      <c r="U75" s="14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44">
        <v>0</v>
      </c>
      <c r="AC75" s="87"/>
      <c r="AD75" s="19"/>
      <c r="AE75" s="19"/>
      <c r="AF75" s="19"/>
      <c r="AG75" s="14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66">
        <v>0</v>
      </c>
      <c r="AO75" s="87"/>
      <c r="AP75" s="93" t="str">
        <f>VLOOKUP($AR75,Auswertung!$A$2:$B$17,2,FALSE)</f>
        <v>-</v>
      </c>
      <c r="AQ75" s="1" t="s">
        <v>125</v>
      </c>
      <c r="AR75" t="str">
        <f t="shared" si="1"/>
        <v>0000</v>
      </c>
    </row>
    <row r="76" spans="1:44" ht="18.75">
      <c r="A76" s="22">
        <f>A75+1</f>
        <v>2</v>
      </c>
      <c r="B76" s="86" t="s">
        <v>115</v>
      </c>
      <c r="C76" s="83" t="s">
        <v>25</v>
      </c>
      <c r="D76" s="81" t="s">
        <v>9</v>
      </c>
      <c r="E76" s="26"/>
      <c r="F76" s="26">
        <v>28926</v>
      </c>
      <c r="G76" s="26">
        <v>1989</v>
      </c>
      <c r="H76" s="38" t="s">
        <v>239</v>
      </c>
      <c r="I76" s="38"/>
      <c r="J76" s="71" t="s">
        <v>5</v>
      </c>
      <c r="K76" s="28"/>
      <c r="L76" s="22">
        <v>0</v>
      </c>
      <c r="M76" s="26">
        <v>0</v>
      </c>
      <c r="N76" s="26" t="s">
        <v>101</v>
      </c>
      <c r="O76" s="26" t="s">
        <v>101</v>
      </c>
      <c r="P76" s="26">
        <v>0</v>
      </c>
      <c r="Q76" s="26">
        <v>0</v>
      </c>
      <c r="R76" s="26">
        <v>0</v>
      </c>
      <c r="S76" s="26">
        <v>0</v>
      </c>
      <c r="T76" s="28"/>
      <c r="U76" s="22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7">
        <v>0</v>
      </c>
      <c r="AC76" s="54"/>
      <c r="AD76" s="28"/>
      <c r="AE76" s="28"/>
      <c r="AF76" s="28"/>
      <c r="AG76" s="22">
        <v>0</v>
      </c>
      <c r="AH76" s="26">
        <v>0</v>
      </c>
      <c r="AI76" s="26">
        <v>0</v>
      </c>
      <c r="AJ76" s="26">
        <v>0</v>
      </c>
      <c r="AK76" s="26">
        <v>0</v>
      </c>
      <c r="AL76" s="26">
        <v>0</v>
      </c>
      <c r="AM76" s="26">
        <v>0</v>
      </c>
      <c r="AN76" s="38">
        <v>0</v>
      </c>
      <c r="AO76" s="54"/>
      <c r="AP76" s="92" t="str">
        <f>VLOOKUP($AR76,Auswertung!$A$2:$B$17,2,FALSE)</f>
        <v>-</v>
      </c>
      <c r="AQ76" s="1" t="s">
        <v>125</v>
      </c>
      <c r="AR76" t="str">
        <f t="shared" si="1"/>
        <v>0000</v>
      </c>
    </row>
    <row r="77" spans="1:44" ht="18.75">
      <c r="A77" s="22">
        <f t="shared" ref="A77:A86" si="7">A76+1</f>
        <v>3</v>
      </c>
      <c r="B77" s="86" t="s">
        <v>115</v>
      </c>
      <c r="C77" s="83" t="s">
        <v>73</v>
      </c>
      <c r="D77" s="81" t="s">
        <v>71</v>
      </c>
      <c r="E77" s="26"/>
      <c r="F77" s="26">
        <v>28923</v>
      </c>
      <c r="G77" s="26">
        <v>1989</v>
      </c>
      <c r="H77" s="38" t="s">
        <v>240</v>
      </c>
      <c r="I77" s="38"/>
      <c r="J77" s="74" t="s">
        <v>5</v>
      </c>
      <c r="K77" s="28"/>
      <c r="L77" s="22">
        <v>0</v>
      </c>
      <c r="M77" s="26">
        <v>0</v>
      </c>
      <c r="N77" s="26" t="s">
        <v>101</v>
      </c>
      <c r="O77" s="26" t="s">
        <v>101</v>
      </c>
      <c r="P77" s="26">
        <v>0</v>
      </c>
      <c r="Q77" s="26">
        <v>0</v>
      </c>
      <c r="R77" s="26">
        <v>0</v>
      </c>
      <c r="S77" s="27">
        <v>0</v>
      </c>
      <c r="T77" s="28"/>
      <c r="U77" s="22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7">
        <v>0</v>
      </c>
      <c r="AC77" s="54"/>
      <c r="AD77" s="28"/>
      <c r="AE77" s="28"/>
      <c r="AF77" s="28"/>
      <c r="AG77" s="22">
        <v>0</v>
      </c>
      <c r="AH77" s="26">
        <v>0</v>
      </c>
      <c r="AI77" s="26">
        <v>0</v>
      </c>
      <c r="AJ77" s="26">
        <v>0</v>
      </c>
      <c r="AK77" s="26">
        <v>0</v>
      </c>
      <c r="AL77" s="26">
        <v>0</v>
      </c>
      <c r="AM77" s="26">
        <v>0</v>
      </c>
      <c r="AN77" s="38">
        <v>0</v>
      </c>
      <c r="AO77" s="54"/>
      <c r="AP77" s="92" t="str">
        <f>VLOOKUP($AR77,Auswertung!$A$2:$B$17,2,FALSE)</f>
        <v>-</v>
      </c>
      <c r="AQ77" s="1" t="s">
        <v>125</v>
      </c>
      <c r="AR77" t="str">
        <f t="shared" si="1"/>
        <v>0000</v>
      </c>
    </row>
    <row r="78" spans="1:44" ht="18.75">
      <c r="A78" s="22">
        <f t="shared" si="7"/>
        <v>4</v>
      </c>
      <c r="B78" s="86" t="s">
        <v>115</v>
      </c>
      <c r="C78" s="94" t="s">
        <v>22</v>
      </c>
      <c r="D78" s="81" t="s">
        <v>9</v>
      </c>
      <c r="E78" s="26"/>
      <c r="F78" s="26">
        <v>18927</v>
      </c>
      <c r="G78" s="26">
        <v>1989</v>
      </c>
      <c r="H78" s="38" t="s">
        <v>239</v>
      </c>
      <c r="I78" s="38"/>
      <c r="J78" s="74" t="s">
        <v>5</v>
      </c>
      <c r="K78" s="28"/>
      <c r="L78" s="22">
        <v>0</v>
      </c>
      <c r="M78" s="26">
        <v>0</v>
      </c>
      <c r="N78" s="26" t="s">
        <v>101</v>
      </c>
      <c r="O78" s="26" t="s">
        <v>101</v>
      </c>
      <c r="P78" s="26">
        <v>0</v>
      </c>
      <c r="Q78" s="26">
        <v>0</v>
      </c>
      <c r="R78" s="26">
        <v>0</v>
      </c>
      <c r="S78" s="27">
        <v>0</v>
      </c>
      <c r="T78" s="28"/>
      <c r="U78" s="22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7">
        <v>0</v>
      </c>
      <c r="AC78" s="54"/>
      <c r="AD78" s="28"/>
      <c r="AE78" s="28"/>
      <c r="AF78" s="28"/>
      <c r="AG78" s="22">
        <v>0</v>
      </c>
      <c r="AH78" s="26">
        <v>0</v>
      </c>
      <c r="AI78" s="26">
        <v>0</v>
      </c>
      <c r="AJ78" s="26">
        <v>0</v>
      </c>
      <c r="AK78" s="26">
        <v>0</v>
      </c>
      <c r="AL78" s="26">
        <v>0</v>
      </c>
      <c r="AM78" s="26">
        <v>0</v>
      </c>
      <c r="AN78" s="38">
        <v>0</v>
      </c>
      <c r="AO78" s="54"/>
      <c r="AP78" s="92" t="str">
        <f>VLOOKUP($AR78,Auswertung!$A$2:$B$17,2,FALSE)</f>
        <v>-</v>
      </c>
      <c r="AQ78" s="1" t="s">
        <v>125</v>
      </c>
      <c r="AR78" t="str">
        <f t="shared" ref="AR78:AR171" si="8">P78&amp;Q78&amp;R78&amp;S78</f>
        <v>0000</v>
      </c>
    </row>
    <row r="79" spans="1:44" ht="18.75">
      <c r="A79" s="22">
        <f t="shared" si="7"/>
        <v>5</v>
      </c>
      <c r="B79" s="86" t="s">
        <v>115</v>
      </c>
      <c r="C79" s="83" t="s">
        <v>21</v>
      </c>
      <c r="D79" s="81" t="s">
        <v>9</v>
      </c>
      <c r="E79" s="26"/>
      <c r="F79" s="26" t="s">
        <v>24</v>
      </c>
      <c r="G79" s="26">
        <v>1990</v>
      </c>
      <c r="H79" s="38" t="s">
        <v>239</v>
      </c>
      <c r="I79" s="38"/>
      <c r="J79" s="72" t="s">
        <v>6</v>
      </c>
      <c r="K79" s="28"/>
      <c r="L79" s="22">
        <v>0</v>
      </c>
      <c r="M79" s="26">
        <v>0</v>
      </c>
      <c r="N79" s="26" t="s">
        <v>101</v>
      </c>
      <c r="O79" s="26" t="s">
        <v>101</v>
      </c>
      <c r="P79" s="26">
        <v>0</v>
      </c>
      <c r="Q79" s="26">
        <v>0</v>
      </c>
      <c r="R79" s="26">
        <v>0</v>
      </c>
      <c r="S79" s="27">
        <v>0</v>
      </c>
      <c r="T79" s="28"/>
      <c r="U79" s="22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7">
        <v>0</v>
      </c>
      <c r="AC79" s="54"/>
      <c r="AD79" s="28"/>
      <c r="AE79" s="28"/>
      <c r="AF79" s="28"/>
      <c r="AG79" s="22">
        <v>0</v>
      </c>
      <c r="AH79" s="26">
        <v>0</v>
      </c>
      <c r="AI79" s="26">
        <v>0</v>
      </c>
      <c r="AJ79" s="26">
        <v>0</v>
      </c>
      <c r="AK79" s="26">
        <v>0</v>
      </c>
      <c r="AL79" s="26">
        <v>0</v>
      </c>
      <c r="AM79" s="26">
        <v>0</v>
      </c>
      <c r="AN79" s="38">
        <v>0</v>
      </c>
      <c r="AO79" s="54"/>
      <c r="AP79" s="92" t="str">
        <f>VLOOKUP($AR79,Auswertung!$A$2:$B$17,2,FALSE)</f>
        <v>-</v>
      </c>
      <c r="AQ79" s="1" t="s">
        <v>125</v>
      </c>
      <c r="AR79" t="str">
        <f t="shared" si="8"/>
        <v>0000</v>
      </c>
    </row>
    <row r="80" spans="1:44" ht="18.75">
      <c r="A80" s="22">
        <f t="shared" si="7"/>
        <v>6</v>
      </c>
      <c r="B80" s="86" t="s">
        <v>115</v>
      </c>
      <c r="C80" s="83" t="s">
        <v>75</v>
      </c>
      <c r="D80" s="81" t="s">
        <v>71</v>
      </c>
      <c r="E80" s="26"/>
      <c r="F80" s="26" t="s">
        <v>77</v>
      </c>
      <c r="G80" s="26">
        <v>1990</v>
      </c>
      <c r="H80" s="38" t="s">
        <v>240</v>
      </c>
      <c r="I80" s="38"/>
      <c r="J80" s="72" t="s">
        <v>6</v>
      </c>
      <c r="K80" s="28"/>
      <c r="L80" s="22">
        <v>0</v>
      </c>
      <c r="M80" s="26">
        <v>0</v>
      </c>
      <c r="N80" s="26" t="s">
        <v>101</v>
      </c>
      <c r="O80" s="26" t="s">
        <v>101</v>
      </c>
      <c r="P80" s="26">
        <v>0</v>
      </c>
      <c r="Q80" s="26">
        <v>0</v>
      </c>
      <c r="R80" s="26">
        <v>0</v>
      </c>
      <c r="S80" s="26">
        <v>0</v>
      </c>
      <c r="T80" s="28"/>
      <c r="U80" s="22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7">
        <v>0</v>
      </c>
      <c r="AC80" s="54"/>
      <c r="AD80" s="28"/>
      <c r="AE80" s="28"/>
      <c r="AF80" s="28"/>
      <c r="AG80" s="22">
        <v>0</v>
      </c>
      <c r="AH80" s="26">
        <v>0</v>
      </c>
      <c r="AI80" s="26">
        <v>0</v>
      </c>
      <c r="AJ80" s="26">
        <v>0</v>
      </c>
      <c r="AK80" s="26">
        <v>0</v>
      </c>
      <c r="AL80" s="26">
        <v>0</v>
      </c>
      <c r="AM80" s="26">
        <v>0</v>
      </c>
      <c r="AN80" s="38">
        <v>0</v>
      </c>
      <c r="AO80" s="54"/>
      <c r="AP80" s="92" t="str">
        <f>VLOOKUP($AR80,Auswertung!$A$2:$B$17,2,FALSE)</f>
        <v>-</v>
      </c>
      <c r="AQ80" s="1" t="s">
        <v>125</v>
      </c>
      <c r="AR80" t="str">
        <f t="shared" si="8"/>
        <v>0000</v>
      </c>
    </row>
    <row r="81" spans="1:44" ht="18.75">
      <c r="A81" s="22">
        <f t="shared" si="7"/>
        <v>7</v>
      </c>
      <c r="B81" s="86" t="s">
        <v>115</v>
      </c>
      <c r="C81" s="83" t="s">
        <v>70</v>
      </c>
      <c r="D81" s="84" t="s">
        <v>71</v>
      </c>
      <c r="E81" s="26"/>
      <c r="F81" s="26">
        <v>29121</v>
      </c>
      <c r="G81" s="26">
        <v>1991</v>
      </c>
      <c r="H81" s="38" t="s">
        <v>240</v>
      </c>
      <c r="I81" s="38"/>
      <c r="J81" s="72" t="s">
        <v>6</v>
      </c>
      <c r="K81" s="28"/>
      <c r="L81" s="22">
        <v>0</v>
      </c>
      <c r="M81" s="26">
        <v>0</v>
      </c>
      <c r="N81" s="26" t="s">
        <v>101</v>
      </c>
      <c r="O81" s="26" t="s">
        <v>101</v>
      </c>
      <c r="P81" s="26">
        <v>0</v>
      </c>
      <c r="Q81" s="26">
        <v>0</v>
      </c>
      <c r="R81" s="26">
        <v>0</v>
      </c>
      <c r="S81" s="26">
        <v>0</v>
      </c>
      <c r="T81" s="28"/>
      <c r="U81" s="22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7">
        <v>0</v>
      </c>
      <c r="AC81" s="54"/>
      <c r="AD81" s="28"/>
      <c r="AE81" s="28"/>
      <c r="AF81" s="28"/>
      <c r="AG81" s="22">
        <v>0</v>
      </c>
      <c r="AH81" s="26">
        <v>0</v>
      </c>
      <c r="AI81" s="26">
        <v>0</v>
      </c>
      <c r="AJ81" s="26">
        <v>0</v>
      </c>
      <c r="AK81" s="26">
        <v>0</v>
      </c>
      <c r="AL81" s="26">
        <v>0</v>
      </c>
      <c r="AM81" s="26">
        <v>0</v>
      </c>
      <c r="AN81" s="38">
        <v>0</v>
      </c>
      <c r="AO81" s="54"/>
      <c r="AP81" s="92" t="str">
        <f>VLOOKUP($AR81,Auswertung!$A$2:$B$17,2,FALSE)</f>
        <v>-</v>
      </c>
      <c r="AQ81" s="1" t="s">
        <v>125</v>
      </c>
      <c r="AR81" t="str">
        <f t="shared" si="8"/>
        <v>0000</v>
      </c>
    </row>
    <row r="82" spans="1:44" ht="18.75">
      <c r="A82" s="22">
        <f t="shared" si="7"/>
        <v>8</v>
      </c>
      <c r="B82" s="86" t="s">
        <v>115</v>
      </c>
      <c r="C82" s="83" t="s">
        <v>72</v>
      </c>
      <c r="D82" s="81" t="s">
        <v>49</v>
      </c>
      <c r="E82" s="26" t="s">
        <v>39</v>
      </c>
      <c r="F82" s="26" t="s">
        <v>74</v>
      </c>
      <c r="G82" s="26">
        <v>1993</v>
      </c>
      <c r="H82" s="38" t="s">
        <v>238</v>
      </c>
      <c r="I82" s="38"/>
      <c r="J82" s="72" t="s">
        <v>6</v>
      </c>
      <c r="K82" s="28"/>
      <c r="L82" s="22">
        <v>0</v>
      </c>
      <c r="M82" s="26">
        <v>0</v>
      </c>
      <c r="N82" s="26" t="s">
        <v>101</v>
      </c>
      <c r="O82" s="26" t="s">
        <v>101</v>
      </c>
      <c r="P82" s="26">
        <v>0</v>
      </c>
      <c r="Q82" s="26">
        <v>0</v>
      </c>
      <c r="R82" s="26">
        <v>0</v>
      </c>
      <c r="S82" s="27">
        <v>0</v>
      </c>
      <c r="T82" s="28"/>
      <c r="U82" s="22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7">
        <v>0</v>
      </c>
      <c r="AC82" s="54"/>
      <c r="AD82" s="28"/>
      <c r="AE82" s="28"/>
      <c r="AF82" s="28"/>
      <c r="AG82" s="22">
        <v>0</v>
      </c>
      <c r="AH82" s="26">
        <v>0</v>
      </c>
      <c r="AI82" s="26">
        <v>0</v>
      </c>
      <c r="AJ82" s="26">
        <v>0</v>
      </c>
      <c r="AK82" s="26">
        <v>0</v>
      </c>
      <c r="AL82" s="26">
        <v>0</v>
      </c>
      <c r="AM82" s="26">
        <v>0</v>
      </c>
      <c r="AN82" s="38">
        <v>0</v>
      </c>
      <c r="AO82" s="54"/>
      <c r="AP82" s="92" t="str">
        <f>VLOOKUP($AR82,Auswertung!$A$2:$B$17,2,FALSE)</f>
        <v>-</v>
      </c>
      <c r="AQ82" s="1" t="s">
        <v>125</v>
      </c>
      <c r="AR82" t="str">
        <f t="shared" si="8"/>
        <v>0000</v>
      </c>
    </row>
    <row r="83" spans="1:44" ht="18.75">
      <c r="A83" s="22">
        <f t="shared" si="7"/>
        <v>9</v>
      </c>
      <c r="B83" s="79" t="s">
        <v>115</v>
      </c>
      <c r="C83" s="83" t="s">
        <v>21</v>
      </c>
      <c r="D83" s="81" t="s">
        <v>1</v>
      </c>
      <c r="E83" s="26" t="s">
        <v>39</v>
      </c>
      <c r="F83" s="26" t="s">
        <v>40</v>
      </c>
      <c r="G83" s="26">
        <v>1995</v>
      </c>
      <c r="H83" s="38" t="s">
        <v>239</v>
      </c>
      <c r="I83" s="38"/>
      <c r="J83" s="72" t="s">
        <v>6</v>
      </c>
      <c r="K83" s="28"/>
      <c r="L83" s="22">
        <v>0</v>
      </c>
      <c r="M83" s="26">
        <v>0</v>
      </c>
      <c r="N83" s="26" t="s">
        <v>101</v>
      </c>
      <c r="O83" s="26" t="s">
        <v>101</v>
      </c>
      <c r="P83" s="26">
        <v>0</v>
      </c>
      <c r="Q83" s="26">
        <v>0</v>
      </c>
      <c r="R83" s="26">
        <v>0</v>
      </c>
      <c r="S83" s="27">
        <v>0</v>
      </c>
      <c r="T83" s="28"/>
      <c r="U83" s="22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7">
        <v>0</v>
      </c>
      <c r="AC83" s="54"/>
      <c r="AD83" s="28"/>
      <c r="AE83" s="28"/>
      <c r="AF83" s="28"/>
      <c r="AG83" s="22">
        <v>0</v>
      </c>
      <c r="AH83" s="26">
        <v>0</v>
      </c>
      <c r="AI83" s="26">
        <v>0</v>
      </c>
      <c r="AJ83" s="26">
        <v>0</v>
      </c>
      <c r="AK83" s="26">
        <v>0</v>
      </c>
      <c r="AL83" s="26">
        <v>0</v>
      </c>
      <c r="AM83" s="26">
        <v>0</v>
      </c>
      <c r="AN83" s="38">
        <v>0</v>
      </c>
      <c r="AO83" s="54"/>
      <c r="AP83" s="92" t="str">
        <f>VLOOKUP($AR83,Auswertung!$A$2:$B$17,2,FALSE)</f>
        <v>-</v>
      </c>
      <c r="AQ83" s="1" t="s">
        <v>125</v>
      </c>
      <c r="AR83" t="str">
        <f t="shared" ref="AR83" si="9">P83&amp;Q83&amp;R83&amp;S83</f>
        <v>0000</v>
      </c>
    </row>
    <row r="84" spans="1:44" ht="18.75">
      <c r="A84" s="39">
        <f t="shared" si="7"/>
        <v>10</v>
      </c>
      <c r="B84" s="79" t="s">
        <v>115</v>
      </c>
      <c r="C84" s="83" t="s">
        <v>21</v>
      </c>
      <c r="D84" s="81" t="s">
        <v>9</v>
      </c>
      <c r="E84" s="26"/>
      <c r="F84" s="26">
        <v>29124</v>
      </c>
      <c r="G84" s="26"/>
      <c r="H84" s="38" t="s">
        <v>239</v>
      </c>
      <c r="I84" s="38"/>
      <c r="J84" s="72" t="s">
        <v>6</v>
      </c>
      <c r="K84" s="28"/>
      <c r="L84" s="32">
        <v>1</v>
      </c>
      <c r="M84" s="26">
        <v>0</v>
      </c>
      <c r="N84" s="26" t="s">
        <v>101</v>
      </c>
      <c r="O84" s="26" t="s">
        <v>101</v>
      </c>
      <c r="P84" s="29">
        <v>1</v>
      </c>
      <c r="Q84" s="29">
        <v>1</v>
      </c>
      <c r="R84" s="26">
        <v>0</v>
      </c>
      <c r="S84" s="27">
        <v>0</v>
      </c>
      <c r="T84" s="28"/>
      <c r="U84" s="22">
        <v>0</v>
      </c>
      <c r="V84" s="26">
        <v>0</v>
      </c>
      <c r="W84" s="29">
        <v>1</v>
      </c>
      <c r="X84" s="29">
        <v>1</v>
      </c>
      <c r="Y84" s="29">
        <v>1</v>
      </c>
      <c r="Z84" s="29">
        <v>1</v>
      </c>
      <c r="AA84" s="29">
        <v>1</v>
      </c>
      <c r="AB84" s="31">
        <v>1</v>
      </c>
      <c r="AC84" s="67" t="s">
        <v>112</v>
      </c>
      <c r="AD84" s="28" t="s">
        <v>121</v>
      </c>
      <c r="AE84" s="28" t="s">
        <v>117</v>
      </c>
      <c r="AF84" s="28"/>
      <c r="AG84" s="22">
        <v>0</v>
      </c>
      <c r="AH84" s="26">
        <v>0</v>
      </c>
      <c r="AI84" s="29">
        <v>1</v>
      </c>
      <c r="AJ84" s="26">
        <v>0</v>
      </c>
      <c r="AK84" s="29">
        <v>1</v>
      </c>
      <c r="AL84" s="26">
        <v>0</v>
      </c>
      <c r="AM84" s="26">
        <v>0</v>
      </c>
      <c r="AN84" s="38">
        <v>0</v>
      </c>
      <c r="AO84" s="54" t="s">
        <v>110</v>
      </c>
      <c r="AP84" s="92" t="str">
        <f>VLOOKUP($AR84,Auswertung!$A$2:$B$17,2,FALSE)</f>
        <v>Toshiba Z80 (Toshiba TMPZ84C00AP, ST Z84C00AB)</v>
      </c>
      <c r="AQ84" s="1" t="s">
        <v>125</v>
      </c>
      <c r="AR84" t="str">
        <f t="shared" si="8"/>
        <v>1100</v>
      </c>
    </row>
    <row r="85" spans="1:44" ht="18.75">
      <c r="A85" s="22">
        <f t="shared" si="7"/>
        <v>11</v>
      </c>
      <c r="B85" s="79" t="s">
        <v>115</v>
      </c>
      <c r="C85" s="83" t="s">
        <v>25</v>
      </c>
      <c r="D85" s="81" t="s">
        <v>1</v>
      </c>
      <c r="E85" s="26"/>
      <c r="F85" s="26">
        <v>28923</v>
      </c>
      <c r="G85" s="26"/>
      <c r="H85" s="38" t="s">
        <v>239</v>
      </c>
      <c r="I85" s="38"/>
      <c r="J85" s="74" t="s">
        <v>5</v>
      </c>
      <c r="K85" s="28"/>
      <c r="L85" s="22">
        <v>0</v>
      </c>
      <c r="M85" s="26">
        <v>0</v>
      </c>
      <c r="N85" s="26" t="s">
        <v>101</v>
      </c>
      <c r="O85" s="26" t="s">
        <v>101</v>
      </c>
      <c r="P85" s="26">
        <v>0</v>
      </c>
      <c r="Q85" s="29">
        <v>1</v>
      </c>
      <c r="R85" s="29">
        <v>1</v>
      </c>
      <c r="S85" s="31">
        <v>1</v>
      </c>
      <c r="T85" s="28"/>
      <c r="U85" s="65">
        <v>1</v>
      </c>
      <c r="V85" s="29">
        <v>1</v>
      </c>
      <c r="W85" s="29">
        <v>1</v>
      </c>
      <c r="X85" s="29">
        <v>1</v>
      </c>
      <c r="Y85" s="29">
        <v>1</v>
      </c>
      <c r="Z85" s="29">
        <v>1</v>
      </c>
      <c r="AA85" s="29">
        <v>1</v>
      </c>
      <c r="AB85" s="31">
        <v>1</v>
      </c>
      <c r="AC85" s="54" t="s">
        <v>108</v>
      </c>
      <c r="AD85" s="28" t="s">
        <v>117</v>
      </c>
      <c r="AE85" s="28" t="s">
        <v>117</v>
      </c>
      <c r="AF85" s="28"/>
      <c r="AG85" s="22">
        <v>0</v>
      </c>
      <c r="AH85" s="26">
        <v>0</v>
      </c>
      <c r="AI85" s="29">
        <v>1</v>
      </c>
      <c r="AJ85" s="26">
        <v>0</v>
      </c>
      <c r="AK85" s="29">
        <v>1</v>
      </c>
      <c r="AL85" s="26">
        <v>0</v>
      </c>
      <c r="AM85" s="26">
        <v>0</v>
      </c>
      <c r="AN85" s="38">
        <v>0</v>
      </c>
      <c r="AO85" s="54" t="s">
        <v>110</v>
      </c>
      <c r="AP85" s="92" t="str">
        <f>VLOOKUP($AR85,Auswertung!$A$2:$B$17,2,FALSE)</f>
        <v>NMOS Z80 (Zilog Z80, Zilog Z08400 or similar NMOS CPU, Mosstek MK3880N, SGS/ST Z8400, Sharp LH0080A, KR1858VM1)</v>
      </c>
      <c r="AQ85" s="1" t="s">
        <v>125</v>
      </c>
      <c r="AR85" t="str">
        <f t="shared" si="8"/>
        <v>0111</v>
      </c>
    </row>
    <row r="86" spans="1:44" ht="18.75">
      <c r="A86" s="22">
        <f t="shared" si="7"/>
        <v>12</v>
      </c>
      <c r="B86" s="79" t="s">
        <v>115</v>
      </c>
      <c r="C86" s="83" t="s">
        <v>73</v>
      </c>
      <c r="D86" s="81" t="s">
        <v>2</v>
      </c>
      <c r="E86" s="26"/>
      <c r="F86" s="26">
        <v>29049</v>
      </c>
      <c r="G86" s="26"/>
      <c r="H86" s="38" t="s">
        <v>240</v>
      </c>
      <c r="I86" s="38" t="s">
        <v>238</v>
      </c>
      <c r="J86" s="74" t="s">
        <v>5</v>
      </c>
      <c r="K86" s="28"/>
      <c r="L86" s="26">
        <v>0</v>
      </c>
      <c r="M86" s="26">
        <v>0</v>
      </c>
      <c r="N86" s="26" t="s">
        <v>101</v>
      </c>
      <c r="O86" s="26" t="s">
        <v>101</v>
      </c>
      <c r="P86" s="26">
        <v>0</v>
      </c>
      <c r="Q86" s="29">
        <v>1</v>
      </c>
      <c r="R86" s="29">
        <v>1</v>
      </c>
      <c r="S86" s="29">
        <v>1</v>
      </c>
      <c r="T86" s="28"/>
      <c r="U86" s="65">
        <v>1</v>
      </c>
      <c r="V86" s="29">
        <v>1</v>
      </c>
      <c r="W86" s="29">
        <v>1</v>
      </c>
      <c r="X86" s="29">
        <v>1</v>
      </c>
      <c r="Y86" s="29">
        <v>1</v>
      </c>
      <c r="Z86" s="29">
        <v>1</v>
      </c>
      <c r="AA86" s="29">
        <v>1</v>
      </c>
      <c r="AB86" s="31">
        <v>1</v>
      </c>
      <c r="AC86" s="54" t="s">
        <v>108</v>
      </c>
      <c r="AD86" s="28" t="s">
        <v>117</v>
      </c>
      <c r="AE86" s="28" t="s">
        <v>117</v>
      </c>
      <c r="AF86" s="28"/>
      <c r="AG86" s="22">
        <v>0</v>
      </c>
      <c r="AH86" s="26">
        <v>0</v>
      </c>
      <c r="AI86" s="29">
        <v>1</v>
      </c>
      <c r="AJ86" s="26">
        <v>0</v>
      </c>
      <c r="AK86" s="29">
        <v>1</v>
      </c>
      <c r="AL86" s="26">
        <v>0</v>
      </c>
      <c r="AM86" s="26">
        <v>0</v>
      </c>
      <c r="AN86" s="38">
        <v>0</v>
      </c>
      <c r="AO86" s="54" t="s">
        <v>110</v>
      </c>
      <c r="AP86" s="92" t="str">
        <f>VLOOKUP($AR86,Auswertung!$A$2:$B$17,2,FALSE)</f>
        <v>NMOS Z80 (Zilog Z80, Zilog Z08400 or similar NMOS CPU, Mosstek MK3880N, SGS/ST Z8400, Sharp LH0080A, KR1858VM1)</v>
      </c>
      <c r="AQ86" s="1" t="s">
        <v>125</v>
      </c>
      <c r="AR86" t="str">
        <f>P86&amp;Q86&amp;R86&amp;S86</f>
        <v>0111</v>
      </c>
    </row>
    <row r="87" spans="1:44" ht="18.75">
      <c r="AQ87" s="1" t="s">
        <v>125</v>
      </c>
      <c r="AR87" t="str">
        <f t="shared" si="8"/>
        <v/>
      </c>
    </row>
    <row r="88" spans="1:44" ht="19.5" thickBot="1">
      <c r="AQ88" s="1"/>
    </row>
    <row r="89" spans="1:44" ht="19.5" thickBot="1">
      <c r="A89" s="40"/>
      <c r="B89" s="163" t="s">
        <v>0</v>
      </c>
      <c r="C89" s="163"/>
      <c r="D89" s="163"/>
      <c r="E89" s="42"/>
      <c r="F89" s="42"/>
      <c r="G89" s="42"/>
      <c r="H89" s="156" t="s">
        <v>277</v>
      </c>
      <c r="I89" s="42"/>
      <c r="J89" s="42"/>
      <c r="K89" s="46"/>
      <c r="L89" s="47" t="s">
        <v>99</v>
      </c>
      <c r="M89" s="48" t="s">
        <v>100</v>
      </c>
      <c r="N89" s="48" t="s">
        <v>101</v>
      </c>
      <c r="O89" s="48" t="s">
        <v>101</v>
      </c>
      <c r="P89" s="48" t="s">
        <v>103</v>
      </c>
      <c r="Q89" s="48" t="s">
        <v>103</v>
      </c>
      <c r="R89" s="48" t="s">
        <v>103</v>
      </c>
      <c r="S89" s="49" t="s">
        <v>103</v>
      </c>
      <c r="T89" s="50"/>
      <c r="U89" s="164" t="s">
        <v>104</v>
      </c>
      <c r="V89" s="165"/>
      <c r="W89" s="165"/>
      <c r="X89" s="165"/>
      <c r="Y89" s="165"/>
      <c r="Z89" s="165"/>
      <c r="AA89" s="165"/>
      <c r="AB89" s="165"/>
      <c r="AC89" s="55"/>
      <c r="AD89" s="88" t="s">
        <v>123</v>
      </c>
      <c r="AE89" s="88" t="s">
        <v>122</v>
      </c>
      <c r="AF89" s="57"/>
      <c r="AG89" s="166" t="s">
        <v>109</v>
      </c>
      <c r="AH89" s="167"/>
      <c r="AI89" s="167"/>
      <c r="AJ89" s="167"/>
      <c r="AK89" s="167"/>
      <c r="AL89" s="167"/>
      <c r="AM89" s="167"/>
      <c r="AN89" s="167"/>
      <c r="AO89" s="58"/>
      <c r="AP89" s="89" t="s">
        <v>124</v>
      </c>
      <c r="AQ89" s="1" t="s">
        <v>125</v>
      </c>
      <c r="AR89" t="str">
        <f t="shared" si="8"/>
        <v>tttt</v>
      </c>
    </row>
    <row r="90" spans="1:44" ht="19.5" thickBot="1">
      <c r="A90" s="2"/>
      <c r="B90" s="3"/>
      <c r="C90" s="4"/>
      <c r="D90" s="4"/>
      <c r="E90" s="5"/>
      <c r="F90" s="5"/>
      <c r="G90" s="5"/>
      <c r="H90" s="5" t="s">
        <v>275</v>
      </c>
      <c r="I90" s="5" t="s">
        <v>276</v>
      </c>
      <c r="J90" s="5"/>
      <c r="K90" s="11" t="s">
        <v>102</v>
      </c>
      <c r="L90" s="8">
        <v>7</v>
      </c>
      <c r="M90" s="8">
        <v>6</v>
      </c>
      <c r="N90" s="8">
        <v>5</v>
      </c>
      <c r="O90" s="8">
        <v>4</v>
      </c>
      <c r="P90" s="8">
        <v>3</v>
      </c>
      <c r="Q90" s="8">
        <v>2</v>
      </c>
      <c r="R90" s="8">
        <v>1</v>
      </c>
      <c r="S90" s="9">
        <v>0</v>
      </c>
      <c r="T90" s="12" t="s">
        <v>102</v>
      </c>
      <c r="U90" s="13">
        <v>7</v>
      </c>
      <c r="V90" s="13">
        <v>6</v>
      </c>
      <c r="W90" s="13">
        <v>5</v>
      </c>
      <c r="X90" s="13">
        <v>4</v>
      </c>
      <c r="Y90" s="13">
        <v>3</v>
      </c>
      <c r="Z90" s="13">
        <v>2</v>
      </c>
      <c r="AA90" s="13">
        <v>1</v>
      </c>
      <c r="AB90" s="35">
        <v>0</v>
      </c>
      <c r="AC90" s="52" t="s">
        <v>105</v>
      </c>
      <c r="AD90" s="88" t="s">
        <v>105</v>
      </c>
      <c r="AE90" s="88" t="s">
        <v>105</v>
      </c>
      <c r="AF90" s="59" t="s">
        <v>102</v>
      </c>
      <c r="AG90" s="60">
        <v>7</v>
      </c>
      <c r="AH90" s="60">
        <v>6</v>
      </c>
      <c r="AI90" s="60">
        <v>5</v>
      </c>
      <c r="AJ90" s="60">
        <v>4</v>
      </c>
      <c r="AK90" s="60">
        <v>3</v>
      </c>
      <c r="AL90" s="60">
        <v>2</v>
      </c>
      <c r="AM90" s="60">
        <v>1</v>
      </c>
      <c r="AN90" s="61">
        <v>0</v>
      </c>
      <c r="AO90" s="62" t="s">
        <v>105</v>
      </c>
      <c r="AP90" s="90"/>
      <c r="AQ90" s="1" t="s">
        <v>125</v>
      </c>
      <c r="AR90" t="str">
        <f t="shared" si="8"/>
        <v>3210</v>
      </c>
    </row>
    <row r="91" spans="1:44" ht="18.75">
      <c r="A91" s="14">
        <v>1</v>
      </c>
      <c r="B91" s="85"/>
      <c r="C91" s="82"/>
      <c r="D91" s="80"/>
      <c r="E91" s="18"/>
      <c r="F91" s="18"/>
      <c r="G91" s="18"/>
      <c r="H91" s="66"/>
      <c r="I91" s="66"/>
      <c r="J91" s="70" t="s">
        <v>5</v>
      </c>
      <c r="K91" s="19"/>
      <c r="L91" s="14">
        <v>0</v>
      </c>
      <c r="M91" s="18">
        <v>0</v>
      </c>
      <c r="N91" s="18" t="s">
        <v>101</v>
      </c>
      <c r="O91" s="18" t="s">
        <v>101</v>
      </c>
      <c r="P91" s="18">
        <v>0</v>
      </c>
      <c r="Q91" s="18">
        <v>0</v>
      </c>
      <c r="R91" s="18">
        <v>0</v>
      </c>
      <c r="S91" s="18">
        <v>0</v>
      </c>
      <c r="T91" s="19"/>
      <c r="U91" s="14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87"/>
      <c r="AD91" s="19"/>
      <c r="AE91" s="19"/>
      <c r="AF91" s="19"/>
      <c r="AG91" s="14">
        <v>0</v>
      </c>
      <c r="AH91" s="18">
        <v>0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66">
        <v>0</v>
      </c>
      <c r="AO91" s="87"/>
      <c r="AP91" s="93" t="str">
        <f>VLOOKUP($AR91,Auswertung!$A$2:$B$17,2,FALSE)</f>
        <v>-</v>
      </c>
      <c r="AQ91" s="1" t="s">
        <v>125</v>
      </c>
      <c r="AR91" t="str">
        <f t="shared" si="8"/>
        <v>0000</v>
      </c>
    </row>
    <row r="92" spans="1:44" ht="18.75">
      <c r="A92" s="22">
        <f>A91+1</f>
        <v>2</v>
      </c>
      <c r="B92" s="86" t="s">
        <v>170</v>
      </c>
      <c r="C92" s="83" t="s">
        <v>171</v>
      </c>
      <c r="D92" s="81"/>
      <c r="E92" s="26" t="s">
        <v>165</v>
      </c>
      <c r="F92" s="81" t="s">
        <v>169</v>
      </c>
      <c r="G92" s="26" t="s">
        <v>125</v>
      </c>
      <c r="H92" s="38" t="s">
        <v>238</v>
      </c>
      <c r="I92" s="38"/>
      <c r="J92" s="72" t="s">
        <v>6</v>
      </c>
      <c r="K92" s="28"/>
      <c r="L92" s="32">
        <v>1</v>
      </c>
      <c r="M92" s="26">
        <v>0</v>
      </c>
      <c r="N92" s="26" t="s">
        <v>101</v>
      </c>
      <c r="O92" s="26" t="s">
        <v>101</v>
      </c>
      <c r="P92" s="26">
        <v>1</v>
      </c>
      <c r="Q92" s="26">
        <v>0</v>
      </c>
      <c r="R92" s="26">
        <v>1</v>
      </c>
      <c r="S92" s="26">
        <v>1</v>
      </c>
      <c r="T92" s="28"/>
      <c r="U92" s="65">
        <v>1</v>
      </c>
      <c r="V92" s="29">
        <v>1</v>
      </c>
      <c r="W92" s="29">
        <v>1</v>
      </c>
      <c r="X92" s="29">
        <v>1</v>
      </c>
      <c r="Y92" s="29">
        <v>1</v>
      </c>
      <c r="Z92" s="29">
        <v>1</v>
      </c>
      <c r="AA92" s="29">
        <v>1</v>
      </c>
      <c r="AB92" s="31">
        <v>1</v>
      </c>
      <c r="AC92" s="54" t="s">
        <v>108</v>
      </c>
      <c r="AD92" s="28" t="s">
        <v>117</v>
      </c>
      <c r="AE92" s="28" t="s">
        <v>117</v>
      </c>
      <c r="AF92" s="28"/>
      <c r="AG92" s="22">
        <v>0</v>
      </c>
      <c r="AH92" s="26">
        <v>0</v>
      </c>
      <c r="AI92" s="29">
        <v>1</v>
      </c>
      <c r="AJ92" s="26">
        <v>0</v>
      </c>
      <c r="AK92" s="29">
        <v>1</v>
      </c>
      <c r="AL92" s="26">
        <v>0</v>
      </c>
      <c r="AM92" s="26">
        <v>0</v>
      </c>
      <c r="AN92" s="38">
        <v>0</v>
      </c>
      <c r="AO92" s="54" t="s">
        <v>110</v>
      </c>
      <c r="AP92" s="92" t="str">
        <f>VLOOKUP($AR92,Auswertung!$A$2:$B$17,2,FALSE)</f>
        <v>CMOS Z80 (Zilog Z84C00)</v>
      </c>
      <c r="AQ92" s="1" t="s">
        <v>125</v>
      </c>
      <c r="AR92" t="str">
        <f t="shared" ref="AR92:AR93" si="10">P92&amp;Q92&amp;R92&amp;S92</f>
        <v>1011</v>
      </c>
    </row>
    <row r="93" spans="1:44" ht="18.75">
      <c r="A93" s="22">
        <f t="shared" ref="A93:A100" si="11">A92+1</f>
        <v>3</v>
      </c>
      <c r="B93" s="86" t="s">
        <v>170</v>
      </c>
      <c r="C93" s="83" t="s">
        <v>172</v>
      </c>
      <c r="D93" s="81"/>
      <c r="E93" s="26" t="s">
        <v>167</v>
      </c>
      <c r="F93" s="81" t="s">
        <v>168</v>
      </c>
      <c r="G93" s="26" t="s">
        <v>125</v>
      </c>
      <c r="H93" s="38" t="s">
        <v>237</v>
      </c>
      <c r="I93" s="38"/>
      <c r="J93" s="72" t="s">
        <v>6</v>
      </c>
      <c r="K93" s="28"/>
      <c r="L93" s="32">
        <v>1</v>
      </c>
      <c r="M93" s="26">
        <v>0</v>
      </c>
      <c r="N93" s="26" t="s">
        <v>101</v>
      </c>
      <c r="O93" s="26" t="s">
        <v>101</v>
      </c>
      <c r="P93" s="26">
        <v>1</v>
      </c>
      <c r="Q93" s="26">
        <v>0</v>
      </c>
      <c r="R93" s="26">
        <v>1</v>
      </c>
      <c r="S93" s="26">
        <v>1</v>
      </c>
      <c r="T93" s="28"/>
      <c r="U93" s="65">
        <v>1</v>
      </c>
      <c r="V93" s="29">
        <v>1</v>
      </c>
      <c r="W93" s="29">
        <v>1</v>
      </c>
      <c r="X93" s="29">
        <v>1</v>
      </c>
      <c r="Y93" s="29">
        <v>1</v>
      </c>
      <c r="Z93" s="29">
        <v>1</v>
      </c>
      <c r="AA93" s="29">
        <v>1</v>
      </c>
      <c r="AB93" s="31">
        <v>1</v>
      </c>
      <c r="AC93" s="54" t="s">
        <v>108</v>
      </c>
      <c r="AD93" s="28" t="s">
        <v>117</v>
      </c>
      <c r="AE93" s="28" t="s">
        <v>117</v>
      </c>
      <c r="AF93" s="28"/>
      <c r="AG93" s="22">
        <v>0</v>
      </c>
      <c r="AH93" s="26">
        <v>0</v>
      </c>
      <c r="AI93" s="29">
        <v>1</v>
      </c>
      <c r="AJ93" s="26">
        <v>0</v>
      </c>
      <c r="AK93" s="29">
        <v>1</v>
      </c>
      <c r="AL93" s="26">
        <v>0</v>
      </c>
      <c r="AM93" s="26">
        <v>0</v>
      </c>
      <c r="AN93" s="38">
        <v>0</v>
      </c>
      <c r="AO93" s="54" t="s">
        <v>110</v>
      </c>
      <c r="AP93" s="92" t="str">
        <f>VLOOKUP($AR93,Auswertung!$A$2:$B$17,2,FALSE)</f>
        <v>CMOS Z80 (Zilog Z84C00)</v>
      </c>
      <c r="AQ93" s="1" t="s">
        <v>125</v>
      </c>
      <c r="AR93" t="str">
        <f t="shared" si="10"/>
        <v>1011</v>
      </c>
    </row>
    <row r="94" spans="1:44" ht="18.75">
      <c r="A94" s="22">
        <f t="shared" si="11"/>
        <v>4</v>
      </c>
      <c r="B94" s="86" t="s">
        <v>170</v>
      </c>
      <c r="C94" s="83" t="s">
        <v>173</v>
      </c>
      <c r="D94" s="81"/>
      <c r="E94" s="26"/>
      <c r="F94" s="81" t="s">
        <v>176</v>
      </c>
      <c r="G94" s="26" t="s">
        <v>125</v>
      </c>
      <c r="H94" s="38" t="s">
        <v>239</v>
      </c>
      <c r="I94" s="38"/>
      <c r="J94" s="71" t="s">
        <v>5</v>
      </c>
      <c r="K94" s="28"/>
      <c r="L94" s="22">
        <v>0</v>
      </c>
      <c r="M94" s="26">
        <v>0</v>
      </c>
      <c r="N94" s="26" t="s">
        <v>101</v>
      </c>
      <c r="O94" s="26" t="s">
        <v>101</v>
      </c>
      <c r="P94" s="26">
        <v>0</v>
      </c>
      <c r="Q94" s="29">
        <v>1</v>
      </c>
      <c r="R94" s="29">
        <v>1</v>
      </c>
      <c r="S94" s="31">
        <v>1</v>
      </c>
      <c r="T94" s="28"/>
      <c r="U94" s="65">
        <v>1</v>
      </c>
      <c r="V94" s="29">
        <v>1</v>
      </c>
      <c r="W94" s="29">
        <v>1</v>
      </c>
      <c r="X94" s="29">
        <v>1</v>
      </c>
      <c r="Y94" s="29">
        <v>1</v>
      </c>
      <c r="Z94" s="29">
        <v>1</v>
      </c>
      <c r="AA94" s="29">
        <v>1</v>
      </c>
      <c r="AB94" s="31">
        <v>1</v>
      </c>
      <c r="AC94" s="54" t="s">
        <v>108</v>
      </c>
      <c r="AD94" s="28" t="s">
        <v>117</v>
      </c>
      <c r="AE94" s="28" t="s">
        <v>117</v>
      </c>
      <c r="AF94" s="28"/>
      <c r="AG94" s="22">
        <v>0</v>
      </c>
      <c r="AH94" s="26">
        <v>0</v>
      </c>
      <c r="AI94" s="29">
        <v>1</v>
      </c>
      <c r="AJ94" s="26">
        <v>0</v>
      </c>
      <c r="AK94" s="29">
        <v>1</v>
      </c>
      <c r="AL94" s="26">
        <v>0</v>
      </c>
      <c r="AM94" s="26">
        <v>0</v>
      </c>
      <c r="AN94" s="38">
        <v>0</v>
      </c>
      <c r="AO94" s="54" t="s">
        <v>110</v>
      </c>
      <c r="AP94" s="92" t="str">
        <f>VLOOKUP($AR94,Auswertung!$A$2:$B$17,2,FALSE)</f>
        <v>NMOS Z80 (Zilog Z80, Zilog Z08400 or similar NMOS CPU, Mosstek MK3880N, SGS/ST Z8400, Sharp LH0080A, KR1858VM1)</v>
      </c>
      <c r="AQ94" s="1" t="s">
        <v>125</v>
      </c>
      <c r="AR94" t="str">
        <f t="shared" si="8"/>
        <v>0111</v>
      </c>
    </row>
    <row r="95" spans="1:44" ht="18.75">
      <c r="A95" s="22">
        <f t="shared" si="11"/>
        <v>5</v>
      </c>
      <c r="B95" s="86" t="s">
        <v>170</v>
      </c>
      <c r="C95" s="83" t="s">
        <v>174</v>
      </c>
      <c r="D95" s="81"/>
      <c r="E95" s="26"/>
      <c r="F95" s="81" t="s">
        <v>166</v>
      </c>
      <c r="G95" s="26" t="s">
        <v>125</v>
      </c>
      <c r="H95" s="38" t="s">
        <v>239</v>
      </c>
      <c r="I95" s="38"/>
      <c r="J95" s="71" t="s">
        <v>5</v>
      </c>
      <c r="K95" s="28"/>
      <c r="L95" s="22">
        <v>0</v>
      </c>
      <c r="M95" s="26">
        <v>0</v>
      </c>
      <c r="N95" s="26" t="s">
        <v>101</v>
      </c>
      <c r="O95" s="26" t="s">
        <v>101</v>
      </c>
      <c r="P95" s="26">
        <v>0</v>
      </c>
      <c r="Q95" s="29">
        <v>1</v>
      </c>
      <c r="R95" s="29">
        <v>1</v>
      </c>
      <c r="S95" s="31">
        <v>1</v>
      </c>
      <c r="T95" s="28"/>
      <c r="U95" s="65">
        <v>1</v>
      </c>
      <c r="V95" s="29">
        <v>1</v>
      </c>
      <c r="W95" s="29">
        <v>1</v>
      </c>
      <c r="X95" s="29">
        <v>1</v>
      </c>
      <c r="Y95" s="29">
        <v>1</v>
      </c>
      <c r="Z95" s="29">
        <v>1</v>
      </c>
      <c r="AA95" s="29">
        <v>1</v>
      </c>
      <c r="AB95" s="31">
        <v>1</v>
      </c>
      <c r="AC95" s="54" t="s">
        <v>108</v>
      </c>
      <c r="AD95" s="28" t="s">
        <v>117</v>
      </c>
      <c r="AE95" s="28" t="s">
        <v>117</v>
      </c>
      <c r="AF95" s="28"/>
      <c r="AG95" s="22">
        <v>0</v>
      </c>
      <c r="AH95" s="26">
        <v>0</v>
      </c>
      <c r="AI95" s="29">
        <v>1</v>
      </c>
      <c r="AJ95" s="26">
        <v>0</v>
      </c>
      <c r="AK95" s="29">
        <v>1</v>
      </c>
      <c r="AL95" s="26">
        <v>0</v>
      </c>
      <c r="AM95" s="26">
        <v>0</v>
      </c>
      <c r="AN95" s="38">
        <v>0</v>
      </c>
      <c r="AO95" s="54" t="s">
        <v>110</v>
      </c>
      <c r="AP95" s="92" t="str">
        <f>VLOOKUP($AR95,Auswertung!$A$2:$B$17,2,FALSE)</f>
        <v>NMOS Z80 (Zilog Z80, Zilog Z08400 or similar NMOS CPU, Mosstek MK3880N, SGS/ST Z8400, Sharp LH0080A, KR1858VM1)</v>
      </c>
      <c r="AQ95" s="1" t="s">
        <v>125</v>
      </c>
      <c r="AR95" t="str">
        <f t="shared" ref="AR95:AR96" si="12">P95&amp;Q95&amp;R95&amp;S95</f>
        <v>0111</v>
      </c>
    </row>
    <row r="96" spans="1:44" ht="18.75">
      <c r="A96" s="22">
        <f t="shared" si="11"/>
        <v>6</v>
      </c>
      <c r="B96" s="86" t="s">
        <v>170</v>
      </c>
      <c r="C96" s="83" t="s">
        <v>35</v>
      </c>
      <c r="D96" s="81"/>
      <c r="E96" s="26" t="s">
        <v>165</v>
      </c>
      <c r="F96" s="81" t="s">
        <v>177</v>
      </c>
      <c r="G96" s="26" t="s">
        <v>125</v>
      </c>
      <c r="H96" s="38" t="s">
        <v>240</v>
      </c>
      <c r="I96" s="38"/>
      <c r="J96" s="71" t="s">
        <v>5</v>
      </c>
      <c r="K96" s="28"/>
      <c r="L96" s="22">
        <v>0</v>
      </c>
      <c r="M96" s="26">
        <v>0</v>
      </c>
      <c r="N96" s="26" t="s">
        <v>101</v>
      </c>
      <c r="O96" s="26" t="s">
        <v>101</v>
      </c>
      <c r="P96" s="26">
        <v>0</v>
      </c>
      <c r="Q96" s="29">
        <v>1</v>
      </c>
      <c r="R96" s="29">
        <v>1</v>
      </c>
      <c r="S96" s="31">
        <v>1</v>
      </c>
      <c r="T96" s="28"/>
      <c r="U96" s="65">
        <v>1</v>
      </c>
      <c r="V96" s="29">
        <v>1</v>
      </c>
      <c r="W96" s="29">
        <v>1</v>
      </c>
      <c r="X96" s="29">
        <v>1</v>
      </c>
      <c r="Y96" s="29">
        <v>1</v>
      </c>
      <c r="Z96" s="29">
        <v>1</v>
      </c>
      <c r="AA96" s="29">
        <v>1</v>
      </c>
      <c r="AB96" s="31">
        <v>1</v>
      </c>
      <c r="AC96" s="54" t="s">
        <v>108</v>
      </c>
      <c r="AD96" s="28" t="s">
        <v>117</v>
      </c>
      <c r="AE96" s="28" t="s">
        <v>117</v>
      </c>
      <c r="AF96" s="28"/>
      <c r="AG96" s="22">
        <v>0</v>
      </c>
      <c r="AH96" s="26">
        <v>0</v>
      </c>
      <c r="AI96" s="29">
        <v>1</v>
      </c>
      <c r="AJ96" s="26">
        <v>0</v>
      </c>
      <c r="AK96" s="29">
        <v>1</v>
      </c>
      <c r="AL96" s="26">
        <v>0</v>
      </c>
      <c r="AM96" s="26">
        <v>0</v>
      </c>
      <c r="AN96" s="38">
        <v>0</v>
      </c>
      <c r="AO96" s="54" t="s">
        <v>110</v>
      </c>
      <c r="AP96" s="92" t="str">
        <f>VLOOKUP($AR96,Auswertung!$A$2:$B$17,2,FALSE)</f>
        <v>NMOS Z80 (Zilog Z80, Zilog Z08400 or similar NMOS CPU, Mosstek MK3880N, SGS/ST Z8400, Sharp LH0080A, KR1858VM1)</v>
      </c>
      <c r="AQ96" s="1" t="s">
        <v>125</v>
      </c>
      <c r="AR96" t="str">
        <f t="shared" si="12"/>
        <v>0111</v>
      </c>
    </row>
    <row r="97" spans="1:44" ht="18.75">
      <c r="A97" s="22">
        <f t="shared" si="11"/>
        <v>7</v>
      </c>
      <c r="B97" s="86" t="s">
        <v>170</v>
      </c>
      <c r="C97" s="83" t="s">
        <v>18</v>
      </c>
      <c r="D97" s="81"/>
      <c r="E97" s="26" t="s">
        <v>165</v>
      </c>
      <c r="F97" s="81" t="s">
        <v>178</v>
      </c>
      <c r="G97" s="26" t="s">
        <v>125</v>
      </c>
      <c r="H97" s="38" t="s">
        <v>239</v>
      </c>
      <c r="I97" s="38"/>
      <c r="J97" s="71" t="s">
        <v>5</v>
      </c>
      <c r="K97" s="28"/>
      <c r="L97" s="22">
        <v>0</v>
      </c>
      <c r="M97" s="26">
        <v>0</v>
      </c>
      <c r="N97" s="26" t="s">
        <v>101</v>
      </c>
      <c r="O97" s="26" t="s">
        <v>101</v>
      </c>
      <c r="P97" s="26">
        <v>0</v>
      </c>
      <c r="Q97" s="29">
        <v>1</v>
      </c>
      <c r="R97" s="29">
        <v>1</v>
      </c>
      <c r="S97" s="31">
        <v>1</v>
      </c>
      <c r="T97" s="28"/>
      <c r="U97" s="65">
        <v>1</v>
      </c>
      <c r="V97" s="29">
        <v>1</v>
      </c>
      <c r="W97" s="29">
        <v>1</v>
      </c>
      <c r="X97" s="29">
        <v>1</v>
      </c>
      <c r="Y97" s="29">
        <v>1</v>
      </c>
      <c r="Z97" s="29">
        <v>1</v>
      </c>
      <c r="AA97" s="29">
        <v>1</v>
      </c>
      <c r="AB97" s="31">
        <v>1</v>
      </c>
      <c r="AC97" s="54" t="s">
        <v>108</v>
      </c>
      <c r="AD97" s="28" t="s">
        <v>117</v>
      </c>
      <c r="AE97" s="28" t="s">
        <v>117</v>
      </c>
      <c r="AF97" s="28"/>
      <c r="AG97" s="22">
        <v>0</v>
      </c>
      <c r="AH97" s="26">
        <v>0</v>
      </c>
      <c r="AI97" s="29">
        <v>1</v>
      </c>
      <c r="AJ97" s="26">
        <v>0</v>
      </c>
      <c r="AK97" s="29">
        <v>1</v>
      </c>
      <c r="AL97" s="26">
        <v>0</v>
      </c>
      <c r="AM97" s="26">
        <v>0</v>
      </c>
      <c r="AN97" s="38">
        <v>0</v>
      </c>
      <c r="AO97" s="54" t="s">
        <v>110</v>
      </c>
      <c r="AP97" s="92" t="str">
        <f>VLOOKUP($AR97,Auswertung!$A$2:$B$17,2,FALSE)</f>
        <v>NMOS Z80 (Zilog Z80, Zilog Z08400 or similar NMOS CPU, Mosstek MK3880N, SGS/ST Z8400, Sharp LH0080A, KR1858VM1)</v>
      </c>
      <c r="AQ97" s="1" t="s">
        <v>125</v>
      </c>
      <c r="AR97" t="str">
        <f t="shared" ref="AR97:AR98" si="13">P97&amp;Q97&amp;R97&amp;S97</f>
        <v>0111</v>
      </c>
    </row>
    <row r="98" spans="1:44" ht="18.75">
      <c r="A98" s="22">
        <f t="shared" si="11"/>
        <v>8</v>
      </c>
      <c r="B98" s="86" t="s">
        <v>170</v>
      </c>
      <c r="C98" s="83" t="s">
        <v>175</v>
      </c>
      <c r="D98" s="81"/>
      <c r="E98" s="26" t="s">
        <v>165</v>
      </c>
      <c r="F98" s="81"/>
      <c r="G98" s="26"/>
      <c r="H98" s="38" t="s">
        <v>240</v>
      </c>
      <c r="I98" s="38"/>
      <c r="J98" s="71" t="s">
        <v>5</v>
      </c>
      <c r="K98" s="28"/>
      <c r="L98" s="22">
        <v>0</v>
      </c>
      <c r="M98" s="26">
        <v>0</v>
      </c>
      <c r="N98" s="26" t="s">
        <v>101</v>
      </c>
      <c r="O98" s="26" t="s">
        <v>101</v>
      </c>
      <c r="P98" s="26">
        <v>0</v>
      </c>
      <c r="Q98" s="29">
        <v>1</v>
      </c>
      <c r="R98" s="29">
        <v>1</v>
      </c>
      <c r="S98" s="31">
        <v>1</v>
      </c>
      <c r="T98" s="28"/>
      <c r="U98" s="65">
        <v>1</v>
      </c>
      <c r="V98" s="29">
        <v>1</v>
      </c>
      <c r="W98" s="29">
        <v>1</v>
      </c>
      <c r="X98" s="29">
        <v>1</v>
      </c>
      <c r="Y98" s="29">
        <v>1</v>
      </c>
      <c r="Z98" s="29">
        <v>1</v>
      </c>
      <c r="AA98" s="29">
        <v>1</v>
      </c>
      <c r="AB98" s="31">
        <v>1</v>
      </c>
      <c r="AC98" s="54" t="s">
        <v>108</v>
      </c>
      <c r="AD98" s="28" t="s">
        <v>117</v>
      </c>
      <c r="AE98" s="28" t="s">
        <v>117</v>
      </c>
      <c r="AF98" s="28"/>
      <c r="AG98" s="22">
        <v>0</v>
      </c>
      <c r="AH98" s="26">
        <v>0</v>
      </c>
      <c r="AI98" s="29">
        <v>1</v>
      </c>
      <c r="AJ98" s="26">
        <v>0</v>
      </c>
      <c r="AK98" s="29">
        <v>1</v>
      </c>
      <c r="AL98" s="26">
        <v>0</v>
      </c>
      <c r="AM98" s="26">
        <v>0</v>
      </c>
      <c r="AN98" s="38">
        <v>0</v>
      </c>
      <c r="AO98" s="54" t="s">
        <v>110</v>
      </c>
      <c r="AP98" s="92" t="str">
        <f>VLOOKUP($AR98,Auswertung!$A$2:$B$17,2,FALSE)</f>
        <v>NMOS Z80 (Zilog Z80, Zilog Z08400 or similar NMOS CPU, Mosstek MK3880N, SGS/ST Z8400, Sharp LH0080A, KR1858VM1)</v>
      </c>
      <c r="AQ98" s="1" t="s">
        <v>125</v>
      </c>
      <c r="AR98" t="str">
        <f t="shared" si="13"/>
        <v>0111</v>
      </c>
    </row>
    <row r="99" spans="1:44" ht="18.75">
      <c r="A99" s="22">
        <f t="shared" si="11"/>
        <v>9</v>
      </c>
      <c r="B99" s="86" t="s">
        <v>170</v>
      </c>
      <c r="C99" s="83" t="s">
        <v>225</v>
      </c>
      <c r="D99" s="81"/>
      <c r="E99" s="26" t="s">
        <v>167</v>
      </c>
      <c r="F99" s="81"/>
      <c r="G99" s="26"/>
      <c r="H99" s="38" t="s">
        <v>240</v>
      </c>
      <c r="I99" s="38"/>
      <c r="J99" s="72" t="s">
        <v>6</v>
      </c>
      <c r="K99" s="28"/>
      <c r="L99" s="32">
        <v>1</v>
      </c>
      <c r="M99" s="26">
        <v>0</v>
      </c>
      <c r="N99" s="26" t="s">
        <v>101</v>
      </c>
      <c r="O99" s="26" t="s">
        <v>101</v>
      </c>
      <c r="P99" s="26">
        <v>1</v>
      </c>
      <c r="Q99" s="26">
        <v>0</v>
      </c>
      <c r="R99" s="26">
        <v>1</v>
      </c>
      <c r="S99" s="26">
        <v>1</v>
      </c>
      <c r="T99" s="28"/>
      <c r="U99" s="65">
        <v>1</v>
      </c>
      <c r="V99" s="29">
        <v>1</v>
      </c>
      <c r="W99" s="29">
        <v>1</v>
      </c>
      <c r="X99" s="29">
        <v>1</v>
      </c>
      <c r="Y99" s="29">
        <v>1</v>
      </c>
      <c r="Z99" s="29">
        <v>1</v>
      </c>
      <c r="AA99" s="29">
        <v>1</v>
      </c>
      <c r="AB99" s="31">
        <v>1</v>
      </c>
      <c r="AC99" s="54" t="s">
        <v>108</v>
      </c>
      <c r="AD99" s="28" t="s">
        <v>117</v>
      </c>
      <c r="AE99" s="28" t="s">
        <v>117</v>
      </c>
      <c r="AF99" s="28"/>
      <c r="AG99" s="22">
        <v>0</v>
      </c>
      <c r="AH99" s="26">
        <v>0</v>
      </c>
      <c r="AI99" s="29">
        <v>1</v>
      </c>
      <c r="AJ99" s="26">
        <v>0</v>
      </c>
      <c r="AK99" s="29">
        <v>1</v>
      </c>
      <c r="AL99" s="26">
        <v>0</v>
      </c>
      <c r="AM99" s="26">
        <v>0</v>
      </c>
      <c r="AN99" s="38">
        <v>0</v>
      </c>
      <c r="AO99" s="54" t="s">
        <v>110</v>
      </c>
      <c r="AP99" s="92" t="str">
        <f>VLOOKUP($AR99,Auswertung!$A$2:$B$17,2,FALSE)</f>
        <v>CMOS Z80 (Zilog Z84C00)</v>
      </c>
      <c r="AQ99" s="1" t="s">
        <v>125</v>
      </c>
      <c r="AR99" t="str">
        <f t="shared" ref="AR99:AR100" si="14">P99&amp;Q99&amp;R99&amp;S99</f>
        <v>1011</v>
      </c>
    </row>
    <row r="100" spans="1:44" ht="18.75">
      <c r="A100" s="22">
        <f t="shared" si="11"/>
        <v>10</v>
      </c>
      <c r="B100" s="86" t="s">
        <v>170</v>
      </c>
      <c r="C100" s="83" t="s">
        <v>225</v>
      </c>
      <c r="D100" s="81" t="s">
        <v>3</v>
      </c>
      <c r="E100" s="26"/>
      <c r="F100" s="81" t="s">
        <v>247</v>
      </c>
      <c r="G100" s="26"/>
      <c r="H100" s="38" t="s">
        <v>240</v>
      </c>
      <c r="I100" s="38" t="s">
        <v>245</v>
      </c>
      <c r="J100" s="72" t="s">
        <v>6</v>
      </c>
      <c r="K100" s="28"/>
      <c r="L100" s="32">
        <v>1</v>
      </c>
      <c r="M100" s="26">
        <v>0</v>
      </c>
      <c r="N100" s="26" t="s">
        <v>101</v>
      </c>
      <c r="O100" s="26" t="s">
        <v>101</v>
      </c>
      <c r="P100" s="26">
        <v>1</v>
      </c>
      <c r="Q100" s="26">
        <v>0</v>
      </c>
      <c r="R100" s="26">
        <v>1</v>
      </c>
      <c r="S100" s="26">
        <v>1</v>
      </c>
      <c r="T100" s="28"/>
      <c r="U100" s="65">
        <v>1</v>
      </c>
      <c r="V100" s="29">
        <v>1</v>
      </c>
      <c r="W100" s="29">
        <v>1</v>
      </c>
      <c r="X100" s="29">
        <v>1</v>
      </c>
      <c r="Y100" s="29">
        <v>1</v>
      </c>
      <c r="Z100" s="29">
        <v>1</v>
      </c>
      <c r="AA100" s="29">
        <v>1</v>
      </c>
      <c r="AB100" s="31">
        <v>1</v>
      </c>
      <c r="AC100" s="54" t="s">
        <v>108</v>
      </c>
      <c r="AD100" s="28" t="s">
        <v>117</v>
      </c>
      <c r="AE100" s="28" t="s">
        <v>117</v>
      </c>
      <c r="AF100" s="28"/>
      <c r="AG100" s="22">
        <v>0</v>
      </c>
      <c r="AH100" s="26">
        <v>0</v>
      </c>
      <c r="AI100" s="29">
        <v>1</v>
      </c>
      <c r="AJ100" s="26">
        <v>0</v>
      </c>
      <c r="AK100" s="29">
        <v>1</v>
      </c>
      <c r="AL100" s="26">
        <v>0</v>
      </c>
      <c r="AM100" s="26">
        <v>0</v>
      </c>
      <c r="AN100" s="38">
        <v>0</v>
      </c>
      <c r="AO100" s="54" t="s">
        <v>110</v>
      </c>
      <c r="AP100" s="92" t="str">
        <f>VLOOKUP($AR100,Auswertung!$A$2:$B$17,2,FALSE)</f>
        <v>CMOS Z80 (Zilog Z84C00)</v>
      </c>
      <c r="AQ100" s="1" t="s">
        <v>125</v>
      </c>
      <c r="AR100" t="str">
        <f t="shared" si="14"/>
        <v>1011</v>
      </c>
    </row>
    <row r="102" spans="1:44" ht="19.5" thickBot="1">
      <c r="AQ102" s="1" t="s">
        <v>125</v>
      </c>
      <c r="AR102" t="str">
        <f t="shared" si="8"/>
        <v/>
      </c>
    </row>
    <row r="103" spans="1:44" ht="19.5" thickBot="1">
      <c r="A103" s="40"/>
      <c r="B103" s="163" t="s">
        <v>7</v>
      </c>
      <c r="C103" s="163"/>
      <c r="D103" s="163"/>
      <c r="E103" s="42"/>
      <c r="F103" s="42"/>
      <c r="G103" s="42"/>
      <c r="H103" s="156" t="s">
        <v>277</v>
      </c>
      <c r="I103" s="42"/>
      <c r="J103" s="42"/>
      <c r="K103" s="46"/>
      <c r="L103" s="47" t="s">
        <v>99</v>
      </c>
      <c r="M103" s="48" t="s">
        <v>100</v>
      </c>
      <c r="N103" s="48" t="s">
        <v>101</v>
      </c>
      <c r="O103" s="48" t="s">
        <v>101</v>
      </c>
      <c r="P103" s="48" t="s">
        <v>103</v>
      </c>
      <c r="Q103" s="48" t="s">
        <v>103</v>
      </c>
      <c r="R103" s="48" t="s">
        <v>103</v>
      </c>
      <c r="S103" s="49" t="s">
        <v>103</v>
      </c>
      <c r="T103" s="50"/>
      <c r="U103" s="164" t="s">
        <v>104</v>
      </c>
      <c r="V103" s="165"/>
      <c r="W103" s="165"/>
      <c r="X103" s="165"/>
      <c r="Y103" s="165"/>
      <c r="Z103" s="165"/>
      <c r="AA103" s="165"/>
      <c r="AB103" s="165"/>
      <c r="AC103" s="55"/>
      <c r="AD103" s="88" t="s">
        <v>123</v>
      </c>
      <c r="AE103" s="88" t="s">
        <v>122</v>
      </c>
      <c r="AF103" s="57"/>
      <c r="AG103" s="166" t="s">
        <v>109</v>
      </c>
      <c r="AH103" s="167"/>
      <c r="AI103" s="167"/>
      <c r="AJ103" s="167"/>
      <c r="AK103" s="167"/>
      <c r="AL103" s="167"/>
      <c r="AM103" s="167"/>
      <c r="AN103" s="167"/>
      <c r="AO103" s="58"/>
      <c r="AP103" s="89" t="s">
        <v>124</v>
      </c>
      <c r="AQ103" s="1" t="s">
        <v>125</v>
      </c>
      <c r="AR103" t="str">
        <f t="shared" si="8"/>
        <v>tttt</v>
      </c>
    </row>
    <row r="104" spans="1:44" ht="19.5" thickBot="1">
      <c r="A104" s="2"/>
      <c r="B104" s="3"/>
      <c r="C104" s="4"/>
      <c r="D104" s="4"/>
      <c r="E104" s="5"/>
      <c r="F104" s="5"/>
      <c r="G104" s="5"/>
      <c r="H104" s="5" t="s">
        <v>275</v>
      </c>
      <c r="I104" s="5" t="s">
        <v>276</v>
      </c>
      <c r="J104" s="5"/>
      <c r="K104" s="11" t="s">
        <v>102</v>
      </c>
      <c r="L104" s="8">
        <v>7</v>
      </c>
      <c r="M104" s="8">
        <v>6</v>
      </c>
      <c r="N104" s="8">
        <v>5</v>
      </c>
      <c r="O104" s="8">
        <v>4</v>
      </c>
      <c r="P104" s="8">
        <v>3</v>
      </c>
      <c r="Q104" s="8">
        <v>2</v>
      </c>
      <c r="R104" s="8">
        <v>1</v>
      </c>
      <c r="S104" s="9">
        <v>0</v>
      </c>
      <c r="T104" s="12" t="s">
        <v>102</v>
      </c>
      <c r="U104" s="13">
        <v>7</v>
      </c>
      <c r="V104" s="13">
        <v>6</v>
      </c>
      <c r="W104" s="13">
        <v>5</v>
      </c>
      <c r="X104" s="13">
        <v>4</v>
      </c>
      <c r="Y104" s="13">
        <v>3</v>
      </c>
      <c r="Z104" s="13">
        <v>2</v>
      </c>
      <c r="AA104" s="13">
        <v>1</v>
      </c>
      <c r="AB104" s="35">
        <v>0</v>
      </c>
      <c r="AC104" s="52" t="s">
        <v>105</v>
      </c>
      <c r="AD104" s="88" t="s">
        <v>105</v>
      </c>
      <c r="AE104" s="88" t="s">
        <v>105</v>
      </c>
      <c r="AF104" s="59" t="s">
        <v>102</v>
      </c>
      <c r="AG104" s="60">
        <v>7</v>
      </c>
      <c r="AH104" s="60">
        <v>6</v>
      </c>
      <c r="AI104" s="60">
        <v>5</v>
      </c>
      <c r="AJ104" s="60">
        <v>4</v>
      </c>
      <c r="AK104" s="60">
        <v>3</v>
      </c>
      <c r="AL104" s="60">
        <v>2</v>
      </c>
      <c r="AM104" s="60">
        <v>1</v>
      </c>
      <c r="AN104" s="61">
        <v>0</v>
      </c>
      <c r="AO104" s="62" t="s">
        <v>105</v>
      </c>
      <c r="AP104" s="90"/>
      <c r="AQ104" s="1" t="s">
        <v>125</v>
      </c>
      <c r="AR104" t="str">
        <f t="shared" si="8"/>
        <v>3210</v>
      </c>
    </row>
    <row r="105" spans="1:44" ht="18.75">
      <c r="A105" s="14">
        <v>1</v>
      </c>
      <c r="B105" s="85"/>
      <c r="C105" s="82"/>
      <c r="D105" s="80"/>
      <c r="E105" s="18"/>
      <c r="F105" s="18"/>
      <c r="G105" s="18"/>
      <c r="H105" s="66"/>
      <c r="I105" s="66"/>
      <c r="J105" s="70" t="s">
        <v>5</v>
      </c>
      <c r="K105" s="19"/>
      <c r="L105" s="14">
        <v>0</v>
      </c>
      <c r="M105" s="18">
        <v>0</v>
      </c>
      <c r="N105" s="18" t="s">
        <v>101</v>
      </c>
      <c r="O105" s="18" t="s">
        <v>101</v>
      </c>
      <c r="P105" s="18">
        <v>0</v>
      </c>
      <c r="Q105" s="18">
        <v>0</v>
      </c>
      <c r="R105" s="18">
        <v>0</v>
      </c>
      <c r="S105" s="18">
        <v>0</v>
      </c>
      <c r="T105" s="19"/>
      <c r="U105" s="14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87"/>
      <c r="AD105" s="19"/>
      <c r="AE105" s="19"/>
      <c r="AF105" s="19"/>
      <c r="AG105" s="14">
        <v>0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66">
        <v>0</v>
      </c>
      <c r="AO105" s="87"/>
      <c r="AP105" s="93" t="str">
        <f>VLOOKUP($AR105,Auswertung!$A$2:$B$17,2,FALSE)</f>
        <v>-</v>
      </c>
      <c r="AQ105" s="1" t="s">
        <v>125</v>
      </c>
      <c r="AR105" t="str">
        <f t="shared" si="8"/>
        <v>0000</v>
      </c>
    </row>
    <row r="106" spans="1:44" ht="18.75">
      <c r="A106" s="22">
        <f>A105+1</f>
        <v>2</v>
      </c>
      <c r="B106" s="86" t="s">
        <v>7</v>
      </c>
      <c r="C106" s="83" t="s">
        <v>179</v>
      </c>
      <c r="D106" s="81" t="s">
        <v>3</v>
      </c>
      <c r="E106" s="26" t="s">
        <v>181</v>
      </c>
      <c r="F106" s="26"/>
      <c r="G106" s="26">
        <v>8248</v>
      </c>
      <c r="H106" s="38" t="s">
        <v>4</v>
      </c>
      <c r="I106" s="38"/>
      <c r="J106" s="71" t="s">
        <v>5</v>
      </c>
      <c r="K106" s="28"/>
      <c r="L106" s="22">
        <v>0</v>
      </c>
      <c r="M106" s="26">
        <v>0</v>
      </c>
      <c r="N106" s="26" t="s">
        <v>101</v>
      </c>
      <c r="O106" s="26" t="s">
        <v>101</v>
      </c>
      <c r="P106" s="26">
        <v>0</v>
      </c>
      <c r="Q106" s="29">
        <v>1</v>
      </c>
      <c r="R106" s="29">
        <v>1</v>
      </c>
      <c r="S106" s="31">
        <v>1</v>
      </c>
      <c r="T106" s="28"/>
      <c r="U106" s="65">
        <v>1</v>
      </c>
      <c r="V106" s="29">
        <v>1</v>
      </c>
      <c r="W106" s="29">
        <v>1</v>
      </c>
      <c r="X106" s="29">
        <v>1</v>
      </c>
      <c r="Y106" s="29">
        <v>1</v>
      </c>
      <c r="Z106" s="29">
        <v>1</v>
      </c>
      <c r="AA106" s="29">
        <v>1</v>
      </c>
      <c r="AB106" s="31">
        <v>1</v>
      </c>
      <c r="AC106" s="54" t="s">
        <v>108</v>
      </c>
      <c r="AD106" s="28" t="s">
        <v>117</v>
      </c>
      <c r="AE106" s="28" t="s">
        <v>117</v>
      </c>
      <c r="AF106" s="28"/>
      <c r="AG106" s="22">
        <v>0</v>
      </c>
      <c r="AH106" s="26">
        <v>0</v>
      </c>
      <c r="AI106" s="29">
        <v>1</v>
      </c>
      <c r="AJ106" s="26">
        <v>0</v>
      </c>
      <c r="AK106" s="29">
        <v>1</v>
      </c>
      <c r="AL106" s="26">
        <v>0</v>
      </c>
      <c r="AM106" s="26">
        <v>0</v>
      </c>
      <c r="AN106" s="38">
        <v>0</v>
      </c>
      <c r="AO106" s="54" t="s">
        <v>110</v>
      </c>
      <c r="AP106" s="92" t="str">
        <f>VLOOKUP($AR106,Auswertung!$A$2:$B$17,2,FALSE)</f>
        <v>NMOS Z80 (Zilog Z80, Zilog Z08400 or similar NMOS CPU, Mosstek MK3880N, SGS/ST Z8400, Sharp LH0080A, KR1858VM1)</v>
      </c>
      <c r="AQ106" s="1" t="s">
        <v>125</v>
      </c>
      <c r="AR106" t="str">
        <f t="shared" ref="AR106:AR107" si="15">P106&amp;Q106&amp;R106&amp;S106</f>
        <v>0111</v>
      </c>
    </row>
    <row r="107" spans="1:44" ht="18.75">
      <c r="A107" s="22">
        <f t="shared" ref="A107:A108" si="16">A106+1</f>
        <v>3</v>
      </c>
      <c r="B107" s="86" t="s">
        <v>7</v>
      </c>
      <c r="C107" s="83" t="s">
        <v>180</v>
      </c>
      <c r="D107" s="81" t="s">
        <v>1</v>
      </c>
      <c r="E107" s="26" t="s">
        <v>181</v>
      </c>
      <c r="F107" s="26"/>
      <c r="G107" s="26">
        <v>8234</v>
      </c>
      <c r="H107" s="38" t="s">
        <v>239</v>
      </c>
      <c r="I107" s="38"/>
      <c r="J107" s="71" t="s">
        <v>5</v>
      </c>
      <c r="K107" s="28"/>
      <c r="L107" s="22">
        <v>0</v>
      </c>
      <c r="M107" s="26">
        <v>0</v>
      </c>
      <c r="N107" s="26" t="s">
        <v>101</v>
      </c>
      <c r="O107" s="26" t="s">
        <v>101</v>
      </c>
      <c r="P107" s="26">
        <v>0</v>
      </c>
      <c r="Q107" s="29">
        <v>1</v>
      </c>
      <c r="R107" s="29">
        <v>1</v>
      </c>
      <c r="S107" s="31">
        <v>1</v>
      </c>
      <c r="T107" s="28"/>
      <c r="U107" s="65">
        <v>1</v>
      </c>
      <c r="V107" s="29">
        <v>1</v>
      </c>
      <c r="W107" s="29">
        <v>1</v>
      </c>
      <c r="X107" s="29">
        <v>1</v>
      </c>
      <c r="Y107" s="29">
        <v>1</v>
      </c>
      <c r="Z107" s="29">
        <v>1</v>
      </c>
      <c r="AA107" s="29">
        <v>1</v>
      </c>
      <c r="AB107" s="31">
        <v>1</v>
      </c>
      <c r="AC107" s="54" t="s">
        <v>108</v>
      </c>
      <c r="AD107" s="28" t="s">
        <v>117</v>
      </c>
      <c r="AE107" s="28" t="s">
        <v>117</v>
      </c>
      <c r="AF107" s="28"/>
      <c r="AG107" s="22">
        <v>0</v>
      </c>
      <c r="AH107" s="26">
        <v>0</v>
      </c>
      <c r="AI107" s="29">
        <v>1</v>
      </c>
      <c r="AJ107" s="26">
        <v>0</v>
      </c>
      <c r="AK107" s="29">
        <v>1</v>
      </c>
      <c r="AL107" s="26">
        <v>0</v>
      </c>
      <c r="AM107" s="26">
        <v>0</v>
      </c>
      <c r="AN107" s="38">
        <v>0</v>
      </c>
      <c r="AO107" s="54" t="s">
        <v>110</v>
      </c>
      <c r="AP107" s="92" t="str">
        <f>VLOOKUP($AR107,Auswertung!$A$2:$B$17,2,FALSE)</f>
        <v>NMOS Z80 (Zilog Z80, Zilog Z08400 or similar NMOS CPU, Mosstek MK3880N, SGS/ST Z8400, Sharp LH0080A, KR1858VM1)</v>
      </c>
      <c r="AQ107" s="1" t="s">
        <v>125</v>
      </c>
      <c r="AR107" t="str">
        <f t="shared" si="15"/>
        <v>0111</v>
      </c>
    </row>
    <row r="108" spans="1:44" ht="18.75">
      <c r="A108" s="22">
        <f t="shared" si="16"/>
        <v>4</v>
      </c>
      <c r="B108" s="86" t="s">
        <v>7</v>
      </c>
      <c r="C108" s="83" t="s">
        <v>224</v>
      </c>
      <c r="D108" s="81" t="s">
        <v>1</v>
      </c>
      <c r="E108" s="26" t="s">
        <v>165</v>
      </c>
      <c r="F108" s="26"/>
      <c r="G108" s="26">
        <v>7834</v>
      </c>
      <c r="H108" s="38" t="s">
        <v>239</v>
      </c>
      <c r="I108" s="38" t="s">
        <v>236</v>
      </c>
      <c r="J108" s="71" t="s">
        <v>5</v>
      </c>
      <c r="K108" s="28"/>
      <c r="L108" s="22">
        <v>0</v>
      </c>
      <c r="M108" s="26">
        <v>0</v>
      </c>
      <c r="N108" s="26" t="s">
        <v>101</v>
      </c>
      <c r="O108" s="26" t="s">
        <v>101</v>
      </c>
      <c r="P108" s="26">
        <v>0</v>
      </c>
      <c r="Q108" s="29">
        <v>1</v>
      </c>
      <c r="R108" s="29">
        <v>1</v>
      </c>
      <c r="S108" s="31">
        <v>1</v>
      </c>
      <c r="T108" s="28"/>
      <c r="U108" s="65">
        <v>1</v>
      </c>
      <c r="V108" s="29">
        <v>1</v>
      </c>
      <c r="W108" s="29">
        <v>1</v>
      </c>
      <c r="X108" s="29">
        <v>1</v>
      </c>
      <c r="Y108" s="29">
        <v>1</v>
      </c>
      <c r="Z108" s="29">
        <v>1</v>
      </c>
      <c r="AA108" s="29">
        <v>1</v>
      </c>
      <c r="AB108" s="31">
        <v>1</v>
      </c>
      <c r="AC108" s="54" t="s">
        <v>108</v>
      </c>
      <c r="AD108" s="28" t="s">
        <v>117</v>
      </c>
      <c r="AE108" s="28" t="s">
        <v>117</v>
      </c>
      <c r="AF108" s="28"/>
      <c r="AG108" s="22">
        <v>0</v>
      </c>
      <c r="AH108" s="26">
        <v>0</v>
      </c>
      <c r="AI108" s="29">
        <v>1</v>
      </c>
      <c r="AJ108" s="26">
        <v>0</v>
      </c>
      <c r="AK108" s="29">
        <v>1</v>
      </c>
      <c r="AL108" s="26">
        <v>0</v>
      </c>
      <c r="AM108" s="26">
        <v>0</v>
      </c>
      <c r="AN108" s="38">
        <v>0</v>
      </c>
      <c r="AO108" s="54" t="s">
        <v>110</v>
      </c>
      <c r="AP108" s="92" t="str">
        <f>VLOOKUP($AR108,Auswertung!$A$2:$B$17,2,FALSE)</f>
        <v>NMOS Z80 (Zilog Z80, Zilog Z08400 or similar NMOS CPU, Mosstek MK3880N, SGS/ST Z8400, Sharp LH0080A, KR1858VM1)</v>
      </c>
      <c r="AQ108" s="1" t="s">
        <v>125</v>
      </c>
      <c r="AR108" t="str">
        <f t="shared" si="8"/>
        <v>0111</v>
      </c>
    </row>
    <row r="109" spans="1:44" ht="18.75">
      <c r="AQ109" s="1" t="s">
        <v>125</v>
      </c>
      <c r="AR109" t="str">
        <f t="shared" si="8"/>
        <v/>
      </c>
    </row>
    <row r="110" spans="1:44" ht="19.5" thickBot="1">
      <c r="AQ110" s="1" t="s">
        <v>125</v>
      </c>
      <c r="AR110" t="str">
        <f t="shared" si="8"/>
        <v/>
      </c>
    </row>
    <row r="111" spans="1:44" ht="19.5" thickBot="1">
      <c r="A111" s="40"/>
      <c r="B111" s="163" t="s">
        <v>82</v>
      </c>
      <c r="C111" s="163"/>
      <c r="D111" s="163"/>
      <c r="E111" s="42"/>
      <c r="F111" s="42"/>
      <c r="G111" s="42"/>
      <c r="H111" s="156" t="s">
        <v>277</v>
      </c>
      <c r="I111" s="42"/>
      <c r="J111" s="42"/>
      <c r="K111" s="46"/>
      <c r="L111" s="47" t="s">
        <v>99</v>
      </c>
      <c r="M111" s="48" t="s">
        <v>100</v>
      </c>
      <c r="N111" s="48" t="s">
        <v>101</v>
      </c>
      <c r="O111" s="48" t="s">
        <v>101</v>
      </c>
      <c r="P111" s="48" t="s">
        <v>103</v>
      </c>
      <c r="Q111" s="48" t="s">
        <v>103</v>
      </c>
      <c r="R111" s="48" t="s">
        <v>103</v>
      </c>
      <c r="S111" s="49" t="s">
        <v>103</v>
      </c>
      <c r="T111" s="50"/>
      <c r="U111" s="164" t="s">
        <v>104</v>
      </c>
      <c r="V111" s="165"/>
      <c r="W111" s="165"/>
      <c r="X111" s="165"/>
      <c r="Y111" s="165"/>
      <c r="Z111" s="165"/>
      <c r="AA111" s="165"/>
      <c r="AB111" s="165"/>
      <c r="AC111" s="55"/>
      <c r="AD111" s="88" t="s">
        <v>123</v>
      </c>
      <c r="AE111" s="88" t="s">
        <v>122</v>
      </c>
      <c r="AF111" s="57"/>
      <c r="AG111" s="166" t="s">
        <v>109</v>
      </c>
      <c r="AH111" s="167"/>
      <c r="AI111" s="167"/>
      <c r="AJ111" s="167"/>
      <c r="AK111" s="167"/>
      <c r="AL111" s="167"/>
      <c r="AM111" s="167"/>
      <c r="AN111" s="167"/>
      <c r="AO111" s="58"/>
      <c r="AP111" s="89" t="s">
        <v>124</v>
      </c>
      <c r="AQ111" s="1" t="s">
        <v>125</v>
      </c>
      <c r="AR111" t="str">
        <f t="shared" si="8"/>
        <v>tttt</v>
      </c>
    </row>
    <row r="112" spans="1:44" ht="19.5" thickBot="1">
      <c r="A112" s="2"/>
      <c r="B112" s="3"/>
      <c r="C112" s="4"/>
      <c r="D112" s="4"/>
      <c r="E112" s="5"/>
      <c r="F112" s="5"/>
      <c r="G112" s="5"/>
      <c r="H112" s="5" t="s">
        <v>275</v>
      </c>
      <c r="I112" s="5" t="s">
        <v>276</v>
      </c>
      <c r="J112" s="5"/>
      <c r="K112" s="11" t="s">
        <v>102</v>
      </c>
      <c r="L112" s="8">
        <v>7</v>
      </c>
      <c r="M112" s="8">
        <v>6</v>
      </c>
      <c r="N112" s="8">
        <v>5</v>
      </c>
      <c r="O112" s="8">
        <v>4</v>
      </c>
      <c r="P112" s="8">
        <v>3</v>
      </c>
      <c r="Q112" s="8">
        <v>2</v>
      </c>
      <c r="R112" s="8">
        <v>1</v>
      </c>
      <c r="S112" s="9">
        <v>0</v>
      </c>
      <c r="T112" s="12" t="s">
        <v>102</v>
      </c>
      <c r="U112" s="13">
        <v>7</v>
      </c>
      <c r="V112" s="13">
        <v>6</v>
      </c>
      <c r="W112" s="13">
        <v>5</v>
      </c>
      <c r="X112" s="13">
        <v>4</v>
      </c>
      <c r="Y112" s="13">
        <v>3</v>
      </c>
      <c r="Z112" s="13">
        <v>2</v>
      </c>
      <c r="AA112" s="13">
        <v>1</v>
      </c>
      <c r="AB112" s="35">
        <v>0</v>
      </c>
      <c r="AC112" s="52" t="s">
        <v>105</v>
      </c>
      <c r="AD112" s="88" t="s">
        <v>105</v>
      </c>
      <c r="AE112" s="88" t="s">
        <v>105</v>
      </c>
      <c r="AF112" s="59" t="s">
        <v>102</v>
      </c>
      <c r="AG112" s="60">
        <v>7</v>
      </c>
      <c r="AH112" s="60">
        <v>6</v>
      </c>
      <c r="AI112" s="60">
        <v>5</v>
      </c>
      <c r="AJ112" s="60">
        <v>4</v>
      </c>
      <c r="AK112" s="60">
        <v>3</v>
      </c>
      <c r="AL112" s="60">
        <v>2</v>
      </c>
      <c r="AM112" s="60">
        <v>1</v>
      </c>
      <c r="AN112" s="61">
        <v>0</v>
      </c>
      <c r="AO112" s="62" t="s">
        <v>105</v>
      </c>
      <c r="AP112" s="90"/>
      <c r="AQ112" s="1" t="s">
        <v>125</v>
      </c>
      <c r="AR112" t="str">
        <f t="shared" si="8"/>
        <v>3210</v>
      </c>
    </row>
    <row r="113" spans="1:44" ht="19.5" thickBot="1">
      <c r="A113" s="14">
        <v>1</v>
      </c>
      <c r="B113" s="85"/>
      <c r="C113" s="82"/>
      <c r="D113" s="146"/>
      <c r="E113" s="37"/>
      <c r="F113" s="37"/>
      <c r="G113" s="37"/>
      <c r="H113" s="147"/>
      <c r="I113" s="147"/>
      <c r="J113" s="148" t="s">
        <v>5</v>
      </c>
      <c r="K113" s="149"/>
      <c r="L113" s="36">
        <v>0</v>
      </c>
      <c r="M113" s="37">
        <v>0</v>
      </c>
      <c r="N113" s="37" t="s">
        <v>101</v>
      </c>
      <c r="O113" s="37" t="s">
        <v>101</v>
      </c>
      <c r="P113" s="37">
        <v>0</v>
      </c>
      <c r="Q113" s="37">
        <v>0</v>
      </c>
      <c r="R113" s="37">
        <v>0</v>
      </c>
      <c r="S113" s="150">
        <v>0</v>
      </c>
      <c r="T113" s="149"/>
      <c r="U113" s="36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0</v>
      </c>
      <c r="AB113" s="150">
        <v>0</v>
      </c>
      <c r="AC113" s="151"/>
      <c r="AD113" s="154"/>
      <c r="AE113" s="154"/>
      <c r="AF113" s="149"/>
      <c r="AG113" s="36">
        <v>0</v>
      </c>
      <c r="AH113" s="37">
        <v>0</v>
      </c>
      <c r="AI113" s="37">
        <v>0</v>
      </c>
      <c r="AJ113" s="37">
        <v>0</v>
      </c>
      <c r="AK113" s="37">
        <v>0</v>
      </c>
      <c r="AL113" s="37">
        <v>0</v>
      </c>
      <c r="AM113" s="37">
        <v>0</v>
      </c>
      <c r="AN113" s="150">
        <v>0</v>
      </c>
      <c r="AO113" s="151"/>
      <c r="AP113" s="155" t="str">
        <f>VLOOKUP($AR113,Auswertung!$A$2:$B$17,2,FALSE)</f>
        <v>-</v>
      </c>
      <c r="AQ113" s="1" t="s">
        <v>125</v>
      </c>
      <c r="AR113" t="str">
        <f t="shared" si="8"/>
        <v>0000</v>
      </c>
    </row>
    <row r="114" spans="1:44" ht="19.5" thickBot="1">
      <c r="A114" s="22">
        <v>2</v>
      </c>
      <c r="B114" s="86"/>
      <c r="C114" s="145"/>
      <c r="D114" s="25"/>
      <c r="E114" s="26"/>
      <c r="F114" s="26"/>
      <c r="G114" s="26"/>
      <c r="H114" s="26"/>
      <c r="I114" s="38"/>
      <c r="J114" s="71" t="s">
        <v>5</v>
      </c>
      <c r="K114" s="138"/>
      <c r="L114" s="22">
        <v>0</v>
      </c>
      <c r="M114" s="26">
        <v>0</v>
      </c>
      <c r="N114" s="26" t="s">
        <v>101</v>
      </c>
      <c r="O114" s="26" t="s">
        <v>101</v>
      </c>
      <c r="P114" s="26">
        <v>0</v>
      </c>
      <c r="Q114" s="26">
        <v>0</v>
      </c>
      <c r="R114" s="26">
        <v>0</v>
      </c>
      <c r="S114" s="27">
        <v>0</v>
      </c>
      <c r="T114" s="138"/>
      <c r="U114" s="22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7">
        <v>0</v>
      </c>
      <c r="AC114" s="152"/>
      <c r="AD114" s="141"/>
      <c r="AE114" s="141"/>
      <c r="AF114" s="138"/>
      <c r="AG114" s="22">
        <v>0</v>
      </c>
      <c r="AH114" s="26">
        <v>0</v>
      </c>
      <c r="AI114" s="26">
        <v>0</v>
      </c>
      <c r="AJ114" s="26">
        <v>0</v>
      </c>
      <c r="AK114" s="26">
        <v>0</v>
      </c>
      <c r="AL114" s="26">
        <v>0</v>
      </c>
      <c r="AM114" s="26">
        <v>0</v>
      </c>
      <c r="AN114" s="27">
        <v>0</v>
      </c>
      <c r="AO114" s="152"/>
      <c r="AP114" s="92" t="str">
        <f>VLOOKUP($AR114,Auswertung!$A$2:$B$17,2,FALSE)</f>
        <v>-</v>
      </c>
      <c r="AQ114" s="1"/>
      <c r="AR114" t="str">
        <f t="shared" si="8"/>
        <v>0000</v>
      </c>
    </row>
    <row r="115" spans="1:44" ht="19.5" thickBot="1">
      <c r="A115" s="100">
        <v>3</v>
      </c>
      <c r="B115" s="86"/>
      <c r="C115" s="145"/>
      <c r="D115" s="25"/>
      <c r="E115" s="26"/>
      <c r="F115" s="26"/>
      <c r="G115" s="26"/>
      <c r="H115" s="26"/>
      <c r="I115" s="38"/>
      <c r="J115" s="71" t="s">
        <v>5</v>
      </c>
      <c r="K115" s="138"/>
      <c r="L115" s="22">
        <v>0</v>
      </c>
      <c r="M115" s="26">
        <v>0</v>
      </c>
      <c r="N115" s="26" t="s">
        <v>101</v>
      </c>
      <c r="O115" s="26" t="s">
        <v>101</v>
      </c>
      <c r="P115" s="26">
        <v>0</v>
      </c>
      <c r="Q115" s="26">
        <v>0</v>
      </c>
      <c r="R115" s="26">
        <v>0</v>
      </c>
      <c r="S115" s="27">
        <v>0</v>
      </c>
      <c r="T115" s="138"/>
      <c r="U115" s="22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7">
        <v>0</v>
      </c>
      <c r="AC115" s="152"/>
      <c r="AD115" s="141"/>
      <c r="AE115" s="141"/>
      <c r="AF115" s="138"/>
      <c r="AG115" s="22">
        <v>0</v>
      </c>
      <c r="AH115" s="26">
        <v>0</v>
      </c>
      <c r="AI115" s="26">
        <v>0</v>
      </c>
      <c r="AJ115" s="26">
        <v>0</v>
      </c>
      <c r="AK115" s="26">
        <v>0</v>
      </c>
      <c r="AL115" s="26">
        <v>0</v>
      </c>
      <c r="AM115" s="26">
        <v>0</v>
      </c>
      <c r="AN115" s="27">
        <v>0</v>
      </c>
      <c r="AO115" s="152"/>
      <c r="AP115" s="92" t="str">
        <f>VLOOKUP($AR115,Auswertung!$A$2:$B$17,2,FALSE)</f>
        <v>-</v>
      </c>
      <c r="AQ115" s="1"/>
      <c r="AR115" t="str">
        <f t="shared" si="8"/>
        <v>0000</v>
      </c>
    </row>
    <row r="116" spans="1:44" ht="19.5" thickBot="1">
      <c r="A116" s="100">
        <v>4</v>
      </c>
      <c r="B116" s="86"/>
      <c r="C116" s="145"/>
      <c r="D116" s="25"/>
      <c r="E116" s="26"/>
      <c r="F116" s="26"/>
      <c r="G116" s="26"/>
      <c r="H116" s="26"/>
      <c r="I116" s="38"/>
      <c r="J116" s="71" t="s">
        <v>5</v>
      </c>
      <c r="K116" s="138"/>
      <c r="L116" s="22">
        <v>0</v>
      </c>
      <c r="M116" s="26">
        <v>0</v>
      </c>
      <c r="N116" s="26" t="s">
        <v>101</v>
      </c>
      <c r="O116" s="26" t="s">
        <v>101</v>
      </c>
      <c r="P116" s="26">
        <v>0</v>
      </c>
      <c r="Q116" s="26">
        <v>0</v>
      </c>
      <c r="R116" s="26">
        <v>0</v>
      </c>
      <c r="S116" s="27">
        <v>0</v>
      </c>
      <c r="T116" s="138"/>
      <c r="U116" s="22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7">
        <v>0</v>
      </c>
      <c r="AC116" s="152"/>
      <c r="AD116" s="141"/>
      <c r="AE116" s="141"/>
      <c r="AF116" s="138"/>
      <c r="AG116" s="22">
        <v>0</v>
      </c>
      <c r="AH116" s="26">
        <v>0</v>
      </c>
      <c r="AI116" s="26">
        <v>0</v>
      </c>
      <c r="AJ116" s="26">
        <v>0</v>
      </c>
      <c r="AK116" s="26">
        <v>0</v>
      </c>
      <c r="AL116" s="26">
        <v>0</v>
      </c>
      <c r="AM116" s="26">
        <v>0</v>
      </c>
      <c r="AN116" s="27">
        <v>0</v>
      </c>
      <c r="AO116" s="152"/>
      <c r="AP116" s="92" t="str">
        <f>VLOOKUP($AR116,Auswertung!$A$2:$B$17,2,FALSE)</f>
        <v>-</v>
      </c>
      <c r="AQ116" s="1"/>
      <c r="AR116" t="str">
        <f t="shared" si="8"/>
        <v>0000</v>
      </c>
    </row>
    <row r="117" spans="1:44" ht="18.75">
      <c r="A117" s="100">
        <v>5</v>
      </c>
      <c r="B117" s="101"/>
      <c r="C117" s="82"/>
      <c r="D117" s="103"/>
      <c r="E117" s="104"/>
      <c r="F117" s="104"/>
      <c r="G117" s="104"/>
      <c r="H117" s="105"/>
      <c r="I117" s="105"/>
      <c r="J117" s="106" t="s">
        <v>5</v>
      </c>
      <c r="K117" s="137"/>
      <c r="L117" s="100">
        <v>0</v>
      </c>
      <c r="M117" s="104">
        <v>0</v>
      </c>
      <c r="N117" s="104" t="s">
        <v>101</v>
      </c>
      <c r="O117" s="104" t="s">
        <v>101</v>
      </c>
      <c r="P117" s="104">
        <v>0</v>
      </c>
      <c r="Q117" s="104">
        <v>0</v>
      </c>
      <c r="R117" s="104">
        <v>0</v>
      </c>
      <c r="S117" s="144">
        <v>0</v>
      </c>
      <c r="T117" s="137"/>
      <c r="U117" s="100">
        <v>0</v>
      </c>
      <c r="V117" s="104">
        <v>0</v>
      </c>
      <c r="W117" s="104">
        <v>0</v>
      </c>
      <c r="X117" s="104">
        <v>0</v>
      </c>
      <c r="Y117" s="104">
        <v>0</v>
      </c>
      <c r="Z117" s="104">
        <v>0</v>
      </c>
      <c r="AA117" s="104">
        <v>0</v>
      </c>
      <c r="AB117" s="144">
        <v>0</v>
      </c>
      <c r="AC117" s="153"/>
      <c r="AD117" s="142"/>
      <c r="AE117" s="142"/>
      <c r="AF117" s="137"/>
      <c r="AG117" s="100">
        <v>0</v>
      </c>
      <c r="AH117" s="104">
        <v>0</v>
      </c>
      <c r="AI117" s="104">
        <v>0</v>
      </c>
      <c r="AJ117" s="104">
        <v>0</v>
      </c>
      <c r="AK117" s="104">
        <v>0</v>
      </c>
      <c r="AL117" s="104">
        <v>0</v>
      </c>
      <c r="AM117" s="104">
        <v>0</v>
      </c>
      <c r="AN117" s="144">
        <v>0</v>
      </c>
      <c r="AO117" s="153"/>
      <c r="AP117" s="92" t="str">
        <f>VLOOKUP($AR117,Auswertung!$A$2:$B$17,2,FALSE)</f>
        <v>-</v>
      </c>
      <c r="AQ117" s="1"/>
      <c r="AR117" t="str">
        <f t="shared" si="8"/>
        <v>0000</v>
      </c>
    </row>
    <row r="118" spans="1:44" ht="18.75">
      <c r="AQ118" s="1" t="s">
        <v>125</v>
      </c>
      <c r="AR118" t="str">
        <f t="shared" si="8"/>
        <v/>
      </c>
    </row>
    <row r="119" spans="1:44" ht="19.5" thickBot="1">
      <c r="AQ119" s="1" t="s">
        <v>125</v>
      </c>
      <c r="AR119" t="str">
        <f t="shared" si="8"/>
        <v/>
      </c>
    </row>
    <row r="120" spans="1:44" ht="19.5" thickBot="1">
      <c r="A120" s="40"/>
      <c r="B120" s="163" t="s">
        <v>83</v>
      </c>
      <c r="C120" s="163"/>
      <c r="D120" s="163"/>
      <c r="E120" s="42"/>
      <c r="F120" s="42"/>
      <c r="G120" s="42"/>
      <c r="H120" s="156" t="s">
        <v>277</v>
      </c>
      <c r="I120" s="42"/>
      <c r="J120" s="42"/>
      <c r="K120" s="46"/>
      <c r="L120" s="47" t="s">
        <v>99</v>
      </c>
      <c r="M120" s="48" t="s">
        <v>100</v>
      </c>
      <c r="N120" s="48" t="s">
        <v>101</v>
      </c>
      <c r="O120" s="48" t="s">
        <v>101</v>
      </c>
      <c r="P120" s="48" t="s">
        <v>103</v>
      </c>
      <c r="Q120" s="48" t="s">
        <v>103</v>
      </c>
      <c r="R120" s="48" t="s">
        <v>103</v>
      </c>
      <c r="S120" s="49" t="s">
        <v>103</v>
      </c>
      <c r="T120" s="50"/>
      <c r="U120" s="164" t="s">
        <v>104</v>
      </c>
      <c r="V120" s="165"/>
      <c r="W120" s="165"/>
      <c r="X120" s="165"/>
      <c r="Y120" s="165"/>
      <c r="Z120" s="165"/>
      <c r="AA120" s="165"/>
      <c r="AB120" s="165"/>
      <c r="AC120" s="55"/>
      <c r="AD120" s="88" t="s">
        <v>123</v>
      </c>
      <c r="AE120" s="88" t="s">
        <v>122</v>
      </c>
      <c r="AF120" s="57"/>
      <c r="AG120" s="166" t="s">
        <v>109</v>
      </c>
      <c r="AH120" s="167"/>
      <c r="AI120" s="167"/>
      <c r="AJ120" s="167"/>
      <c r="AK120" s="167"/>
      <c r="AL120" s="167"/>
      <c r="AM120" s="167"/>
      <c r="AN120" s="167"/>
      <c r="AO120" s="58"/>
      <c r="AP120" s="89" t="s">
        <v>124</v>
      </c>
      <c r="AQ120" s="1" t="s">
        <v>125</v>
      </c>
      <c r="AR120" t="str">
        <f t="shared" si="8"/>
        <v>tttt</v>
      </c>
    </row>
    <row r="121" spans="1:44" ht="19.5" thickBot="1">
      <c r="A121" s="2"/>
      <c r="B121" s="3"/>
      <c r="C121" s="4"/>
      <c r="D121" s="4"/>
      <c r="E121" s="5"/>
      <c r="F121" s="5"/>
      <c r="G121" s="5"/>
      <c r="H121" s="5" t="s">
        <v>275</v>
      </c>
      <c r="I121" s="5" t="s">
        <v>276</v>
      </c>
      <c r="J121" s="5"/>
      <c r="K121" s="11" t="s">
        <v>102</v>
      </c>
      <c r="L121" s="8">
        <v>7</v>
      </c>
      <c r="M121" s="8">
        <v>6</v>
      </c>
      <c r="N121" s="8">
        <v>5</v>
      </c>
      <c r="O121" s="8">
        <v>4</v>
      </c>
      <c r="P121" s="8">
        <v>3</v>
      </c>
      <c r="Q121" s="8">
        <v>2</v>
      </c>
      <c r="R121" s="8">
        <v>1</v>
      </c>
      <c r="S121" s="9">
        <v>0</v>
      </c>
      <c r="T121" s="12" t="s">
        <v>102</v>
      </c>
      <c r="U121" s="13">
        <v>7</v>
      </c>
      <c r="V121" s="13">
        <v>6</v>
      </c>
      <c r="W121" s="13">
        <v>5</v>
      </c>
      <c r="X121" s="13">
        <v>4</v>
      </c>
      <c r="Y121" s="13">
        <v>3</v>
      </c>
      <c r="Z121" s="13">
        <v>2</v>
      </c>
      <c r="AA121" s="13">
        <v>1</v>
      </c>
      <c r="AB121" s="35">
        <v>0</v>
      </c>
      <c r="AC121" s="52" t="s">
        <v>105</v>
      </c>
      <c r="AD121" s="88" t="s">
        <v>105</v>
      </c>
      <c r="AE121" s="88" t="s">
        <v>105</v>
      </c>
      <c r="AF121" s="59" t="s">
        <v>102</v>
      </c>
      <c r="AG121" s="60">
        <v>7</v>
      </c>
      <c r="AH121" s="60">
        <v>6</v>
      </c>
      <c r="AI121" s="60">
        <v>5</v>
      </c>
      <c r="AJ121" s="60">
        <v>4</v>
      </c>
      <c r="AK121" s="60">
        <v>3</v>
      </c>
      <c r="AL121" s="60">
        <v>2</v>
      </c>
      <c r="AM121" s="60">
        <v>1</v>
      </c>
      <c r="AN121" s="61">
        <v>0</v>
      </c>
      <c r="AO121" s="62" t="s">
        <v>105</v>
      </c>
      <c r="AP121" s="90"/>
      <c r="AQ121" s="1" t="s">
        <v>125</v>
      </c>
      <c r="AR121" t="str">
        <f t="shared" si="8"/>
        <v>3210</v>
      </c>
    </row>
    <row r="122" spans="1:44" ht="18.75">
      <c r="A122" s="14">
        <v>1</v>
      </c>
      <c r="B122" s="85"/>
      <c r="C122" s="82"/>
      <c r="D122" s="80"/>
      <c r="E122" s="18"/>
      <c r="F122" s="18"/>
      <c r="G122" s="18"/>
      <c r="H122" s="66"/>
      <c r="I122" s="66"/>
      <c r="J122" s="70" t="s">
        <v>5</v>
      </c>
      <c r="K122" s="19"/>
      <c r="L122" s="14">
        <v>0</v>
      </c>
      <c r="M122" s="18">
        <v>0</v>
      </c>
      <c r="N122" s="18" t="s">
        <v>101</v>
      </c>
      <c r="O122" s="18" t="s">
        <v>101</v>
      </c>
      <c r="P122" s="18">
        <v>0</v>
      </c>
      <c r="Q122" s="18">
        <v>0</v>
      </c>
      <c r="R122" s="18">
        <v>0</v>
      </c>
      <c r="S122" s="18">
        <v>0</v>
      </c>
      <c r="T122" s="19"/>
      <c r="U122" s="14">
        <v>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87"/>
      <c r="AD122" s="19"/>
      <c r="AE122" s="19"/>
      <c r="AF122" s="19"/>
      <c r="AG122" s="14">
        <v>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66">
        <v>0</v>
      </c>
      <c r="AO122" s="87"/>
      <c r="AP122" s="93" t="str">
        <f>VLOOKUP($AR122,Auswertung!$A$2:$B$17,2,FALSE)</f>
        <v>-</v>
      </c>
      <c r="AQ122" s="1" t="s">
        <v>125</v>
      </c>
      <c r="AR122" t="str">
        <f t="shared" si="8"/>
        <v>0000</v>
      </c>
    </row>
    <row r="123" spans="1:44" ht="18.75">
      <c r="A123" s="22">
        <f>A122+1</f>
        <v>2</v>
      </c>
      <c r="B123" s="86" t="s">
        <v>228</v>
      </c>
      <c r="C123" s="83" t="s">
        <v>190</v>
      </c>
      <c r="D123" s="81" t="s">
        <v>3</v>
      </c>
      <c r="E123" s="26"/>
      <c r="F123" s="26"/>
      <c r="G123" s="26" t="s">
        <v>189</v>
      </c>
      <c r="H123" s="38" t="s">
        <v>4</v>
      </c>
      <c r="I123" s="38"/>
      <c r="J123" s="71" t="s">
        <v>5</v>
      </c>
      <c r="K123" s="28"/>
      <c r="L123" s="22">
        <v>0</v>
      </c>
      <c r="M123" s="95">
        <v>1</v>
      </c>
      <c r="N123" s="26" t="s">
        <v>101</v>
      </c>
      <c r="O123" s="26" t="s">
        <v>101</v>
      </c>
      <c r="P123" s="26">
        <v>0</v>
      </c>
      <c r="Q123" s="29">
        <v>1</v>
      </c>
      <c r="R123" s="26">
        <v>0</v>
      </c>
      <c r="S123" s="26">
        <v>0</v>
      </c>
      <c r="T123" s="28"/>
      <c r="U123" s="65">
        <v>1</v>
      </c>
      <c r="V123" s="29">
        <v>1</v>
      </c>
      <c r="W123" s="29">
        <v>1</v>
      </c>
      <c r="X123" s="29">
        <v>1</v>
      </c>
      <c r="Y123" s="29">
        <v>1</v>
      </c>
      <c r="Z123" s="29">
        <v>1</v>
      </c>
      <c r="AA123" s="29">
        <v>1</v>
      </c>
      <c r="AB123" s="31">
        <v>1</v>
      </c>
      <c r="AC123" s="54" t="s">
        <v>108</v>
      </c>
      <c r="AD123" s="28" t="s">
        <v>117</v>
      </c>
      <c r="AE123" s="28" t="s">
        <v>117</v>
      </c>
      <c r="AF123" s="28"/>
      <c r="AG123" s="22"/>
      <c r="AH123" s="26"/>
      <c r="AI123" s="26"/>
      <c r="AJ123" s="26"/>
      <c r="AK123" s="26"/>
      <c r="AL123" s="26"/>
      <c r="AM123" s="26"/>
      <c r="AN123" s="38"/>
      <c r="AO123" s="54"/>
      <c r="AP123" s="92" t="str">
        <f>VLOOKUP($AR123,Auswertung!$A$2:$B$17,2,FALSE)</f>
        <v>U880 (newer; MME U880, Thesys Z80, Microelectronica MMN 80CPU)</v>
      </c>
      <c r="AQ123" s="1" t="s">
        <v>125</v>
      </c>
      <c r="AR123" t="str">
        <f t="shared" ref="AR123:AR126" si="17">P123&amp;Q123&amp;R123&amp;S123</f>
        <v>0100</v>
      </c>
    </row>
    <row r="124" spans="1:44" ht="19.5" thickBot="1">
      <c r="A124" s="39">
        <f t="shared" ref="A124:A127" si="18">A123+1</f>
        <v>3</v>
      </c>
      <c r="B124" s="86" t="s">
        <v>228</v>
      </c>
      <c r="C124" s="83" t="s">
        <v>190</v>
      </c>
      <c r="D124" s="81" t="s">
        <v>3</v>
      </c>
      <c r="E124" s="26"/>
      <c r="F124" s="26"/>
      <c r="G124" s="26" t="s">
        <v>188</v>
      </c>
      <c r="H124" s="38" t="s">
        <v>4</v>
      </c>
      <c r="I124" s="38"/>
      <c r="J124" s="71" t="s">
        <v>5</v>
      </c>
      <c r="K124" s="28"/>
      <c r="L124" s="22">
        <v>0</v>
      </c>
      <c r="M124" s="95">
        <v>1</v>
      </c>
      <c r="N124" s="26" t="s">
        <v>101</v>
      </c>
      <c r="O124" s="26" t="s">
        <v>101</v>
      </c>
      <c r="P124" s="26">
        <v>0</v>
      </c>
      <c r="Q124" s="29">
        <v>1</v>
      </c>
      <c r="R124" s="26">
        <v>0</v>
      </c>
      <c r="S124" s="34">
        <v>1</v>
      </c>
      <c r="T124" s="28"/>
      <c r="U124" s="65">
        <v>1</v>
      </c>
      <c r="V124" s="29">
        <v>1</v>
      </c>
      <c r="W124" s="29">
        <v>1</v>
      </c>
      <c r="X124" s="29">
        <v>1</v>
      </c>
      <c r="Y124" s="29">
        <v>1</v>
      </c>
      <c r="Z124" s="29">
        <v>1</v>
      </c>
      <c r="AA124" s="26">
        <v>0</v>
      </c>
      <c r="AB124" s="31">
        <v>1</v>
      </c>
      <c r="AC124" s="54" t="s">
        <v>131</v>
      </c>
      <c r="AD124" s="28" t="s">
        <v>187</v>
      </c>
      <c r="AE124" s="28" t="s">
        <v>186</v>
      </c>
      <c r="AF124" s="141"/>
      <c r="AG124" s="22"/>
      <c r="AH124" s="26"/>
      <c r="AI124" s="26"/>
      <c r="AJ124" s="26"/>
      <c r="AK124" s="26"/>
      <c r="AL124" s="26"/>
      <c r="AM124" s="26"/>
      <c r="AN124" s="38"/>
      <c r="AO124" s="54"/>
      <c r="AP124" s="92" t="str">
        <f>VLOOKUP($AR124,Auswertung!$A$2:$B$17,2,FALSE)</f>
        <v>U880 (older; MME U880)</v>
      </c>
      <c r="AQ124" s="1" t="s">
        <v>125</v>
      </c>
      <c r="AR124" t="str">
        <f t="shared" si="17"/>
        <v>0101</v>
      </c>
    </row>
    <row r="125" spans="1:44" ht="19.5" thickBot="1">
      <c r="A125" s="22">
        <f t="shared" si="18"/>
        <v>4</v>
      </c>
      <c r="B125" s="86" t="s">
        <v>228</v>
      </c>
      <c r="C125" s="83" t="s">
        <v>190</v>
      </c>
      <c r="D125" s="81" t="s">
        <v>3</v>
      </c>
      <c r="E125" s="26"/>
      <c r="F125" s="26"/>
      <c r="G125" s="26" t="s">
        <v>227</v>
      </c>
      <c r="H125" s="38" t="s">
        <v>4</v>
      </c>
      <c r="I125" s="38" t="s">
        <v>236</v>
      </c>
      <c r="J125" s="71" t="s">
        <v>5</v>
      </c>
      <c r="K125" s="28"/>
      <c r="L125" s="22">
        <v>0</v>
      </c>
      <c r="M125" s="143">
        <v>1</v>
      </c>
      <c r="N125" s="26" t="s">
        <v>101</v>
      </c>
      <c r="O125" s="26" t="s">
        <v>101</v>
      </c>
      <c r="P125" s="26">
        <v>0</v>
      </c>
      <c r="Q125" s="115">
        <v>1</v>
      </c>
      <c r="R125" s="26">
        <v>0</v>
      </c>
      <c r="S125" s="26">
        <v>0</v>
      </c>
      <c r="T125" s="28"/>
      <c r="U125" s="116">
        <v>1</v>
      </c>
      <c r="V125" s="115">
        <v>1</v>
      </c>
      <c r="W125" s="115">
        <v>1</v>
      </c>
      <c r="X125" s="115">
        <v>1</v>
      </c>
      <c r="Y125" s="115">
        <v>1</v>
      </c>
      <c r="Z125" s="115">
        <v>1</v>
      </c>
      <c r="AA125" s="115">
        <v>1</v>
      </c>
      <c r="AB125" s="117">
        <v>1</v>
      </c>
      <c r="AC125" s="108" t="s">
        <v>108</v>
      </c>
      <c r="AD125" s="142" t="s">
        <v>117</v>
      </c>
      <c r="AE125" s="107" t="s">
        <v>117</v>
      </c>
      <c r="AF125" s="107"/>
      <c r="AG125" s="22">
        <v>0</v>
      </c>
      <c r="AH125" s="26">
        <v>0</v>
      </c>
      <c r="AI125" s="34">
        <v>1</v>
      </c>
      <c r="AJ125" s="26">
        <v>0</v>
      </c>
      <c r="AK125" s="34">
        <v>1</v>
      </c>
      <c r="AL125" s="26">
        <v>0</v>
      </c>
      <c r="AM125" s="26">
        <v>0</v>
      </c>
      <c r="AN125" s="38">
        <v>0</v>
      </c>
      <c r="AO125" s="54" t="s">
        <v>110</v>
      </c>
      <c r="AP125" s="92" t="str">
        <f>VLOOKUP($AR125,Auswertung!$A$2:$B$17,2,FALSE)</f>
        <v>U880 (newer; MME U880, Thesys Z80, Microelectronica MMN 80CPU)</v>
      </c>
      <c r="AQ125" s="1" t="s">
        <v>125</v>
      </c>
      <c r="AR125" t="str">
        <f t="shared" si="17"/>
        <v>0100</v>
      </c>
    </row>
    <row r="126" spans="1:44" ht="19.5" thickBot="1">
      <c r="A126" s="22">
        <f t="shared" si="18"/>
        <v>5</v>
      </c>
      <c r="B126" s="86" t="s">
        <v>228</v>
      </c>
      <c r="C126" s="83" t="s">
        <v>229</v>
      </c>
      <c r="D126" s="81" t="s">
        <v>3</v>
      </c>
      <c r="E126" s="26"/>
      <c r="F126" s="26"/>
      <c r="G126" s="26" t="s">
        <v>227</v>
      </c>
      <c r="H126" s="38" t="s">
        <v>239</v>
      </c>
      <c r="I126" s="38" t="s">
        <v>236</v>
      </c>
      <c r="J126" s="71" t="s">
        <v>5</v>
      </c>
      <c r="K126" s="28"/>
      <c r="L126" s="22">
        <v>0</v>
      </c>
      <c r="M126" s="95">
        <v>1</v>
      </c>
      <c r="N126" s="26" t="s">
        <v>101</v>
      </c>
      <c r="O126" s="26" t="s">
        <v>101</v>
      </c>
      <c r="P126" s="26">
        <v>0</v>
      </c>
      <c r="Q126" s="29">
        <v>1</v>
      </c>
      <c r="R126" s="26">
        <v>0</v>
      </c>
      <c r="S126" s="26">
        <v>0</v>
      </c>
      <c r="T126" s="28"/>
      <c r="U126" s="65">
        <v>1</v>
      </c>
      <c r="V126" s="29">
        <v>1</v>
      </c>
      <c r="W126" s="29">
        <v>1</v>
      </c>
      <c r="X126" s="29">
        <v>1</v>
      </c>
      <c r="Y126" s="29">
        <v>1</v>
      </c>
      <c r="Z126" s="29">
        <v>1</v>
      </c>
      <c r="AA126" s="29">
        <v>1</v>
      </c>
      <c r="AB126" s="31">
        <v>1</v>
      </c>
      <c r="AC126" s="54" t="s">
        <v>108</v>
      </c>
      <c r="AD126" s="107" t="s">
        <v>117</v>
      </c>
      <c r="AE126" s="28" t="s">
        <v>117</v>
      </c>
      <c r="AF126" s="28"/>
      <c r="AG126" s="22">
        <v>0</v>
      </c>
      <c r="AH126" s="26">
        <v>0</v>
      </c>
      <c r="AI126" s="34">
        <v>1</v>
      </c>
      <c r="AJ126" s="26">
        <v>0</v>
      </c>
      <c r="AK126" s="34">
        <v>1</v>
      </c>
      <c r="AL126" s="26">
        <v>0</v>
      </c>
      <c r="AM126" s="26">
        <v>0</v>
      </c>
      <c r="AN126" s="38">
        <v>0</v>
      </c>
      <c r="AO126" s="54" t="s">
        <v>110</v>
      </c>
      <c r="AP126" s="92" t="str">
        <f>VLOOKUP($AR126,Auswertung!$A$2:$B$17,2,FALSE)</f>
        <v>U880 (newer; MME U880, Thesys Z80, Microelectronica MMN 80CPU)</v>
      </c>
      <c r="AQ126" s="1" t="s">
        <v>125</v>
      </c>
      <c r="AR126" t="str">
        <f t="shared" si="17"/>
        <v>0100</v>
      </c>
    </row>
    <row r="127" spans="1:44" ht="18.75">
      <c r="A127" s="22">
        <f t="shared" si="18"/>
        <v>6</v>
      </c>
      <c r="B127" s="86" t="s">
        <v>228</v>
      </c>
      <c r="C127" s="83" t="s">
        <v>230</v>
      </c>
      <c r="D127" s="81" t="s">
        <v>3</v>
      </c>
      <c r="E127" s="26"/>
      <c r="F127" s="26"/>
      <c r="G127" s="26" t="s">
        <v>231</v>
      </c>
      <c r="H127" s="38" t="s">
        <v>239</v>
      </c>
      <c r="I127" s="38" t="s">
        <v>236</v>
      </c>
      <c r="J127" s="71" t="s">
        <v>5</v>
      </c>
      <c r="K127" s="28"/>
      <c r="L127" s="22">
        <v>0</v>
      </c>
      <c r="M127" s="143">
        <v>1</v>
      </c>
      <c r="N127" s="104" t="s">
        <v>101</v>
      </c>
      <c r="O127" s="104" t="s">
        <v>101</v>
      </c>
      <c r="P127" s="104">
        <v>0</v>
      </c>
      <c r="Q127" s="115">
        <v>1</v>
      </c>
      <c r="R127" s="104">
        <v>0</v>
      </c>
      <c r="S127" s="104">
        <v>0</v>
      </c>
      <c r="T127" s="107"/>
      <c r="U127" s="116">
        <v>1</v>
      </c>
      <c r="V127" s="115">
        <v>1</v>
      </c>
      <c r="W127" s="115">
        <v>1</v>
      </c>
      <c r="X127" s="115">
        <v>1</v>
      </c>
      <c r="Y127" s="115">
        <v>1</v>
      </c>
      <c r="Z127" s="115">
        <v>1</v>
      </c>
      <c r="AA127" s="115">
        <v>1</v>
      </c>
      <c r="AB127" s="117">
        <v>1</v>
      </c>
      <c r="AC127" s="108" t="s">
        <v>108</v>
      </c>
      <c r="AD127" s="28" t="s">
        <v>117</v>
      </c>
      <c r="AE127" s="28" t="s">
        <v>117</v>
      </c>
      <c r="AF127" s="28"/>
      <c r="AG127" s="22">
        <v>0</v>
      </c>
      <c r="AH127" s="26">
        <v>0</v>
      </c>
      <c r="AI127" s="29">
        <v>1</v>
      </c>
      <c r="AJ127" s="26">
        <v>0</v>
      </c>
      <c r="AK127" s="29">
        <v>1</v>
      </c>
      <c r="AL127" s="26">
        <v>0</v>
      </c>
      <c r="AM127" s="26">
        <v>0</v>
      </c>
      <c r="AN127" s="38">
        <v>0</v>
      </c>
      <c r="AO127" s="54" t="s">
        <v>110</v>
      </c>
      <c r="AP127" s="92" t="str">
        <f>VLOOKUP($AR127,Auswertung!$A$2:$B$17,2,FALSE)</f>
        <v>U880 (newer; MME U880, Thesys Z80, Microelectronica MMN 80CPU)</v>
      </c>
      <c r="AQ127" s="1" t="s">
        <v>125</v>
      </c>
      <c r="AR127" t="str">
        <f t="shared" si="8"/>
        <v>0100</v>
      </c>
    </row>
    <row r="128" spans="1:44" ht="18.75">
      <c r="AQ128" s="1" t="s">
        <v>125</v>
      </c>
      <c r="AR128" t="str">
        <f t="shared" si="8"/>
        <v/>
      </c>
    </row>
    <row r="129" spans="1:44" ht="19.5" thickBot="1">
      <c r="AQ129" s="1" t="s">
        <v>125</v>
      </c>
      <c r="AR129" t="str">
        <f t="shared" si="8"/>
        <v/>
      </c>
    </row>
    <row r="130" spans="1:44" ht="19.5" thickBot="1">
      <c r="A130" s="40"/>
      <c r="B130" s="163" t="s">
        <v>87</v>
      </c>
      <c r="C130" s="163"/>
      <c r="D130" s="163"/>
      <c r="E130" s="42"/>
      <c r="F130" s="42"/>
      <c r="G130" s="42"/>
      <c r="H130" s="156" t="s">
        <v>277</v>
      </c>
      <c r="I130" s="42"/>
      <c r="J130" s="42"/>
      <c r="K130" s="46"/>
      <c r="L130" s="47" t="s">
        <v>99</v>
      </c>
      <c r="M130" s="48" t="s">
        <v>100</v>
      </c>
      <c r="N130" s="48" t="s">
        <v>101</v>
      </c>
      <c r="O130" s="48" t="s">
        <v>101</v>
      </c>
      <c r="P130" s="48" t="s">
        <v>103</v>
      </c>
      <c r="Q130" s="48" t="s">
        <v>103</v>
      </c>
      <c r="R130" s="48" t="s">
        <v>103</v>
      </c>
      <c r="S130" s="49" t="s">
        <v>103</v>
      </c>
      <c r="T130" s="50"/>
      <c r="U130" s="164" t="s">
        <v>104</v>
      </c>
      <c r="V130" s="165"/>
      <c r="W130" s="165"/>
      <c r="X130" s="165"/>
      <c r="Y130" s="165"/>
      <c r="Z130" s="165"/>
      <c r="AA130" s="165"/>
      <c r="AB130" s="165"/>
      <c r="AC130" s="55"/>
      <c r="AD130" s="88" t="s">
        <v>123</v>
      </c>
      <c r="AE130" s="88" t="s">
        <v>122</v>
      </c>
      <c r="AF130" s="57"/>
      <c r="AG130" s="166" t="s">
        <v>109</v>
      </c>
      <c r="AH130" s="167"/>
      <c r="AI130" s="167"/>
      <c r="AJ130" s="167"/>
      <c r="AK130" s="167"/>
      <c r="AL130" s="167"/>
      <c r="AM130" s="167"/>
      <c r="AN130" s="167"/>
      <c r="AO130" s="58"/>
      <c r="AP130" s="89" t="s">
        <v>124</v>
      </c>
      <c r="AQ130" s="1" t="s">
        <v>125</v>
      </c>
      <c r="AR130" t="str">
        <f t="shared" si="8"/>
        <v>tttt</v>
      </c>
    </row>
    <row r="131" spans="1:44" ht="19.5" thickBot="1">
      <c r="A131" s="2"/>
      <c r="B131" s="3"/>
      <c r="C131" s="4"/>
      <c r="D131" s="4"/>
      <c r="E131" s="5"/>
      <c r="F131" s="5"/>
      <c r="G131" s="5"/>
      <c r="H131" s="5" t="s">
        <v>275</v>
      </c>
      <c r="I131" s="5" t="s">
        <v>276</v>
      </c>
      <c r="J131" s="5"/>
      <c r="K131" s="11" t="s">
        <v>102</v>
      </c>
      <c r="L131" s="8">
        <v>7</v>
      </c>
      <c r="M131" s="8">
        <v>6</v>
      </c>
      <c r="N131" s="8">
        <v>5</v>
      </c>
      <c r="O131" s="8">
        <v>4</v>
      </c>
      <c r="P131" s="8">
        <v>3</v>
      </c>
      <c r="Q131" s="8">
        <v>2</v>
      </c>
      <c r="R131" s="8">
        <v>1</v>
      </c>
      <c r="S131" s="9">
        <v>0</v>
      </c>
      <c r="T131" s="12" t="s">
        <v>102</v>
      </c>
      <c r="U131" s="13">
        <v>7</v>
      </c>
      <c r="V131" s="13">
        <v>6</v>
      </c>
      <c r="W131" s="13">
        <v>5</v>
      </c>
      <c r="X131" s="13">
        <v>4</v>
      </c>
      <c r="Y131" s="13">
        <v>3</v>
      </c>
      <c r="Z131" s="13">
        <v>2</v>
      </c>
      <c r="AA131" s="13">
        <v>1</v>
      </c>
      <c r="AB131" s="35">
        <v>0</v>
      </c>
      <c r="AC131" s="52" t="s">
        <v>105</v>
      </c>
      <c r="AD131" s="88" t="s">
        <v>105</v>
      </c>
      <c r="AE131" s="88" t="s">
        <v>105</v>
      </c>
      <c r="AF131" s="59" t="s">
        <v>102</v>
      </c>
      <c r="AG131" s="60">
        <v>7</v>
      </c>
      <c r="AH131" s="60">
        <v>6</v>
      </c>
      <c r="AI131" s="60">
        <v>5</v>
      </c>
      <c r="AJ131" s="60">
        <v>4</v>
      </c>
      <c r="AK131" s="60">
        <v>3</v>
      </c>
      <c r="AL131" s="60">
        <v>2</v>
      </c>
      <c r="AM131" s="60">
        <v>1</v>
      </c>
      <c r="AN131" s="61">
        <v>0</v>
      </c>
      <c r="AO131" s="62" t="s">
        <v>105</v>
      </c>
      <c r="AP131" s="90"/>
      <c r="AQ131" s="1" t="s">
        <v>125</v>
      </c>
      <c r="AR131" t="str">
        <f t="shared" si="8"/>
        <v>3210</v>
      </c>
    </row>
    <row r="132" spans="1:44" ht="18.75">
      <c r="A132" s="14">
        <v>1</v>
      </c>
      <c r="B132" s="85" t="s">
        <v>250</v>
      </c>
      <c r="C132" s="82" t="s">
        <v>251</v>
      </c>
      <c r="D132" s="80" t="s">
        <v>49</v>
      </c>
      <c r="E132" s="18" t="s">
        <v>252</v>
      </c>
      <c r="F132" s="18" t="s">
        <v>253</v>
      </c>
      <c r="G132" s="18">
        <v>1992</v>
      </c>
      <c r="H132" s="66" t="s">
        <v>238</v>
      </c>
      <c r="I132" s="66"/>
      <c r="J132" s="70" t="s">
        <v>5</v>
      </c>
      <c r="K132" s="19"/>
      <c r="L132" s="14">
        <v>0</v>
      </c>
      <c r="M132" s="99">
        <v>1</v>
      </c>
      <c r="N132" s="18" t="s">
        <v>101</v>
      </c>
      <c r="O132" s="18" t="s">
        <v>101</v>
      </c>
      <c r="P132" s="18">
        <v>0</v>
      </c>
      <c r="Q132" s="20">
        <v>1</v>
      </c>
      <c r="R132" s="18">
        <v>0</v>
      </c>
      <c r="S132" s="18">
        <v>0</v>
      </c>
      <c r="T132" s="19"/>
      <c r="U132" s="63">
        <v>1</v>
      </c>
      <c r="V132" s="20">
        <v>1</v>
      </c>
      <c r="W132" s="20">
        <v>1</v>
      </c>
      <c r="X132" s="20">
        <v>1</v>
      </c>
      <c r="Y132" s="20">
        <v>1</v>
      </c>
      <c r="Z132" s="20">
        <v>1</v>
      </c>
      <c r="AA132" s="20">
        <v>1</v>
      </c>
      <c r="AB132" s="64">
        <v>1</v>
      </c>
      <c r="AC132" s="87" t="s">
        <v>108</v>
      </c>
      <c r="AD132" s="19" t="s">
        <v>117</v>
      </c>
      <c r="AE132" s="19" t="s">
        <v>117</v>
      </c>
      <c r="AF132" s="19"/>
      <c r="AG132" s="14">
        <v>0</v>
      </c>
      <c r="AH132" s="18">
        <v>0</v>
      </c>
      <c r="AI132" s="20">
        <v>1</v>
      </c>
      <c r="AJ132" s="18">
        <v>0</v>
      </c>
      <c r="AK132" s="20">
        <v>1</v>
      </c>
      <c r="AL132" s="18">
        <v>0</v>
      </c>
      <c r="AM132" s="18">
        <v>0</v>
      </c>
      <c r="AN132" s="66">
        <v>0</v>
      </c>
      <c r="AO132" s="87" t="s">
        <v>110</v>
      </c>
      <c r="AP132" s="93" t="str">
        <f>VLOOKUP($AR132,Auswertung!$A$2:$B$17,2,FALSE)</f>
        <v>U880 (newer; MME U880, Thesys Z80, Microelectronica MMN 80CPU)</v>
      </c>
      <c r="AQ132" s="1" t="s">
        <v>125</v>
      </c>
      <c r="AR132" t="str">
        <f t="shared" si="8"/>
        <v>0100</v>
      </c>
    </row>
    <row r="133" spans="1:44" ht="18.75">
      <c r="AQ133" s="1" t="s">
        <v>125</v>
      </c>
      <c r="AR133" t="str">
        <f t="shared" si="8"/>
        <v/>
      </c>
    </row>
    <row r="134" spans="1:44" ht="19.5" thickBot="1">
      <c r="AQ134" s="1" t="s">
        <v>125</v>
      </c>
      <c r="AR134" t="str">
        <f t="shared" si="8"/>
        <v/>
      </c>
    </row>
    <row r="135" spans="1:44" ht="19.5" thickBot="1">
      <c r="A135" s="40"/>
      <c r="B135" s="163" t="s">
        <v>92</v>
      </c>
      <c r="C135" s="163"/>
      <c r="D135" s="163"/>
      <c r="E135" s="42"/>
      <c r="F135" s="42"/>
      <c r="G135" s="42"/>
      <c r="H135" s="156" t="s">
        <v>277</v>
      </c>
      <c r="I135" s="42"/>
      <c r="J135" s="42"/>
      <c r="K135" s="46"/>
      <c r="L135" s="47" t="s">
        <v>99</v>
      </c>
      <c r="M135" s="48" t="s">
        <v>100</v>
      </c>
      <c r="N135" s="48" t="s">
        <v>101</v>
      </c>
      <c r="O135" s="48" t="s">
        <v>101</v>
      </c>
      <c r="P135" s="48" t="s">
        <v>103</v>
      </c>
      <c r="Q135" s="48" t="s">
        <v>103</v>
      </c>
      <c r="R135" s="48" t="s">
        <v>103</v>
      </c>
      <c r="S135" s="49" t="s">
        <v>103</v>
      </c>
      <c r="T135" s="50"/>
      <c r="U135" s="164" t="s">
        <v>104</v>
      </c>
      <c r="V135" s="165"/>
      <c r="W135" s="165"/>
      <c r="X135" s="165"/>
      <c r="Y135" s="165"/>
      <c r="Z135" s="165"/>
      <c r="AA135" s="165"/>
      <c r="AB135" s="165"/>
      <c r="AC135" s="55"/>
      <c r="AD135" s="88" t="s">
        <v>123</v>
      </c>
      <c r="AE135" s="88" t="s">
        <v>122</v>
      </c>
      <c r="AF135" s="57"/>
      <c r="AG135" s="166" t="s">
        <v>109</v>
      </c>
      <c r="AH135" s="167"/>
      <c r="AI135" s="167"/>
      <c r="AJ135" s="167"/>
      <c r="AK135" s="167"/>
      <c r="AL135" s="167"/>
      <c r="AM135" s="167"/>
      <c r="AN135" s="167"/>
      <c r="AO135" s="58"/>
      <c r="AP135" s="89" t="s">
        <v>124</v>
      </c>
      <c r="AQ135" s="1" t="s">
        <v>125</v>
      </c>
      <c r="AR135" t="str">
        <f t="shared" si="8"/>
        <v>tttt</v>
      </c>
    </row>
    <row r="136" spans="1:44" ht="19.5" thickBot="1">
      <c r="A136" s="2"/>
      <c r="B136" s="3"/>
      <c r="C136" s="4"/>
      <c r="D136" s="4"/>
      <c r="E136" s="5"/>
      <c r="F136" s="5"/>
      <c r="G136" s="5"/>
      <c r="H136" s="5" t="s">
        <v>275</v>
      </c>
      <c r="I136" s="5" t="s">
        <v>276</v>
      </c>
      <c r="J136" s="5"/>
      <c r="K136" s="11" t="s">
        <v>102</v>
      </c>
      <c r="L136" s="8">
        <v>7</v>
      </c>
      <c r="M136" s="8">
        <v>6</v>
      </c>
      <c r="N136" s="8">
        <v>5</v>
      </c>
      <c r="O136" s="8">
        <v>4</v>
      </c>
      <c r="P136" s="8">
        <v>3</v>
      </c>
      <c r="Q136" s="8">
        <v>2</v>
      </c>
      <c r="R136" s="8">
        <v>1</v>
      </c>
      <c r="S136" s="9">
        <v>0</v>
      </c>
      <c r="T136" s="12" t="s">
        <v>102</v>
      </c>
      <c r="U136" s="13">
        <v>7</v>
      </c>
      <c r="V136" s="13">
        <v>6</v>
      </c>
      <c r="W136" s="13">
        <v>5</v>
      </c>
      <c r="X136" s="13">
        <v>4</v>
      </c>
      <c r="Y136" s="13">
        <v>3</v>
      </c>
      <c r="Z136" s="13">
        <v>2</v>
      </c>
      <c r="AA136" s="13">
        <v>1</v>
      </c>
      <c r="AB136" s="35">
        <v>0</v>
      </c>
      <c r="AC136" s="52" t="s">
        <v>105</v>
      </c>
      <c r="AD136" s="88" t="s">
        <v>105</v>
      </c>
      <c r="AE136" s="88" t="s">
        <v>105</v>
      </c>
      <c r="AF136" s="59" t="s">
        <v>102</v>
      </c>
      <c r="AG136" s="60">
        <v>7</v>
      </c>
      <c r="AH136" s="60">
        <v>6</v>
      </c>
      <c r="AI136" s="60">
        <v>5</v>
      </c>
      <c r="AJ136" s="60">
        <v>4</v>
      </c>
      <c r="AK136" s="60">
        <v>3</v>
      </c>
      <c r="AL136" s="60">
        <v>2</v>
      </c>
      <c r="AM136" s="60">
        <v>1</v>
      </c>
      <c r="AN136" s="61">
        <v>0</v>
      </c>
      <c r="AO136" s="62" t="s">
        <v>105</v>
      </c>
      <c r="AP136" s="90"/>
      <c r="AQ136" s="1" t="s">
        <v>125</v>
      </c>
      <c r="AR136" t="str">
        <f t="shared" si="8"/>
        <v>3210</v>
      </c>
    </row>
    <row r="137" spans="1:44" ht="18.75">
      <c r="A137" s="14">
        <v>1</v>
      </c>
      <c r="B137" s="85" t="s">
        <v>182</v>
      </c>
      <c r="C137" s="82" t="s">
        <v>183</v>
      </c>
      <c r="D137" s="80" t="s">
        <v>254</v>
      </c>
      <c r="E137" s="18" t="s">
        <v>255</v>
      </c>
      <c r="F137" s="18"/>
      <c r="G137" s="18" t="s">
        <v>256</v>
      </c>
      <c r="H137" s="66" t="s">
        <v>238</v>
      </c>
      <c r="I137" s="66"/>
      <c r="J137" s="70" t="s">
        <v>5</v>
      </c>
      <c r="K137" s="19"/>
      <c r="L137" s="14">
        <v>0</v>
      </c>
      <c r="M137" s="99">
        <v>1</v>
      </c>
      <c r="N137" s="18" t="s">
        <v>101</v>
      </c>
      <c r="O137" s="18" t="s">
        <v>101</v>
      </c>
      <c r="P137" s="18">
        <v>0</v>
      </c>
      <c r="Q137" s="20">
        <v>1</v>
      </c>
      <c r="R137" s="18">
        <v>0</v>
      </c>
      <c r="S137" s="18">
        <v>0</v>
      </c>
      <c r="T137" s="19"/>
      <c r="U137" s="63">
        <v>1</v>
      </c>
      <c r="V137" s="20">
        <v>1</v>
      </c>
      <c r="W137" s="20">
        <v>1</v>
      </c>
      <c r="X137" s="20">
        <v>1</v>
      </c>
      <c r="Y137" s="20">
        <v>1</v>
      </c>
      <c r="Z137" s="20">
        <v>1</v>
      </c>
      <c r="AA137" s="20">
        <v>1</v>
      </c>
      <c r="AB137" s="64">
        <v>1</v>
      </c>
      <c r="AC137" s="87" t="s">
        <v>108</v>
      </c>
      <c r="AD137" s="19" t="s">
        <v>117</v>
      </c>
      <c r="AE137" s="19" t="s">
        <v>117</v>
      </c>
      <c r="AF137" s="19"/>
      <c r="AG137" s="14">
        <v>0</v>
      </c>
      <c r="AH137" s="18">
        <v>0</v>
      </c>
      <c r="AI137" s="20">
        <v>1</v>
      </c>
      <c r="AJ137" s="18">
        <v>0</v>
      </c>
      <c r="AK137" s="20">
        <v>1</v>
      </c>
      <c r="AL137" s="18">
        <v>0</v>
      </c>
      <c r="AM137" s="18">
        <v>0</v>
      </c>
      <c r="AN137" s="66">
        <v>0</v>
      </c>
      <c r="AO137" s="87" t="s">
        <v>110</v>
      </c>
      <c r="AP137" s="93" t="str">
        <f>VLOOKUP($AR137,Auswertung!$A$2:$B$17,2,FALSE)</f>
        <v>U880 (newer; MME U880, Thesys Z80, Microelectronica MMN 80CPU)</v>
      </c>
      <c r="AQ137" s="1" t="s">
        <v>125</v>
      </c>
      <c r="AR137" t="str">
        <f t="shared" ref="AR137" si="19">P137&amp;Q137&amp;R137&amp;S137</f>
        <v>0100</v>
      </c>
    </row>
    <row r="138" spans="1:44" ht="18.75">
      <c r="A138" s="22">
        <f>A137+1</f>
        <v>2</v>
      </c>
      <c r="B138" s="86" t="s">
        <v>182</v>
      </c>
      <c r="C138" s="83" t="s">
        <v>183</v>
      </c>
      <c r="D138" s="81" t="s">
        <v>254</v>
      </c>
      <c r="E138" s="26">
        <v>399</v>
      </c>
      <c r="F138" s="26"/>
      <c r="G138" s="26" t="s">
        <v>256</v>
      </c>
      <c r="H138" s="38" t="s">
        <v>238</v>
      </c>
      <c r="I138" s="38"/>
      <c r="J138" s="71" t="s">
        <v>5</v>
      </c>
      <c r="K138" s="28"/>
      <c r="L138" s="22">
        <v>0</v>
      </c>
      <c r="M138" s="95">
        <v>1</v>
      </c>
      <c r="N138" s="26" t="s">
        <v>101</v>
      </c>
      <c r="O138" s="26" t="s">
        <v>101</v>
      </c>
      <c r="P138" s="26">
        <v>0</v>
      </c>
      <c r="Q138" s="29">
        <v>1</v>
      </c>
      <c r="R138" s="26">
        <v>0</v>
      </c>
      <c r="S138" s="26">
        <v>0</v>
      </c>
      <c r="T138" s="28"/>
      <c r="U138" s="65">
        <v>1</v>
      </c>
      <c r="V138" s="29">
        <v>1</v>
      </c>
      <c r="W138" s="29">
        <v>1</v>
      </c>
      <c r="X138" s="29">
        <v>1</v>
      </c>
      <c r="Y138" s="29">
        <v>1</v>
      </c>
      <c r="Z138" s="29">
        <v>1</v>
      </c>
      <c r="AA138" s="29">
        <v>1</v>
      </c>
      <c r="AB138" s="31">
        <v>1</v>
      </c>
      <c r="AC138" s="54" t="s">
        <v>108</v>
      </c>
      <c r="AD138" s="28" t="s">
        <v>117</v>
      </c>
      <c r="AE138" s="28" t="s">
        <v>117</v>
      </c>
      <c r="AF138" s="28"/>
      <c r="AG138" s="22">
        <v>0</v>
      </c>
      <c r="AH138" s="26">
        <v>0</v>
      </c>
      <c r="AI138" s="29">
        <v>1</v>
      </c>
      <c r="AJ138" s="26">
        <v>0</v>
      </c>
      <c r="AK138" s="29">
        <v>1</v>
      </c>
      <c r="AL138" s="26">
        <v>0</v>
      </c>
      <c r="AM138" s="26">
        <v>0</v>
      </c>
      <c r="AN138" s="38">
        <v>0</v>
      </c>
      <c r="AO138" s="54" t="s">
        <v>110</v>
      </c>
      <c r="AP138" s="92" t="str">
        <f>VLOOKUP($AR138,Auswertung!$A$2:$B$17,2,FALSE)</f>
        <v>U880 (newer; MME U880, Thesys Z80, Microelectronica MMN 80CPU)</v>
      </c>
      <c r="AQ138" s="1" t="s">
        <v>125</v>
      </c>
      <c r="AR138" t="str">
        <f t="shared" si="8"/>
        <v>0100</v>
      </c>
    </row>
    <row r="139" spans="1:44" ht="18.75">
      <c r="AQ139" s="1" t="s">
        <v>125</v>
      </c>
      <c r="AR139" t="str">
        <f t="shared" si="8"/>
        <v/>
      </c>
    </row>
    <row r="140" spans="1:44" ht="19.5" thickBot="1">
      <c r="AQ140" s="1" t="s">
        <v>125</v>
      </c>
      <c r="AR140" t="str">
        <f t="shared" si="8"/>
        <v/>
      </c>
    </row>
    <row r="141" spans="1:44" ht="19.5" thickBot="1">
      <c r="A141" s="40"/>
      <c r="B141" s="163" t="s">
        <v>91</v>
      </c>
      <c r="C141" s="163"/>
      <c r="D141" s="163"/>
      <c r="E141" s="42"/>
      <c r="F141" s="42"/>
      <c r="G141" s="42"/>
      <c r="H141" s="156" t="s">
        <v>277</v>
      </c>
      <c r="I141" s="42"/>
      <c r="J141" s="42"/>
      <c r="K141" s="46"/>
      <c r="L141" s="47" t="s">
        <v>99</v>
      </c>
      <c r="M141" s="48" t="s">
        <v>100</v>
      </c>
      <c r="N141" s="48" t="s">
        <v>101</v>
      </c>
      <c r="O141" s="48" t="s">
        <v>101</v>
      </c>
      <c r="P141" s="48" t="s">
        <v>103</v>
      </c>
      <c r="Q141" s="48" t="s">
        <v>103</v>
      </c>
      <c r="R141" s="48" t="s">
        <v>103</v>
      </c>
      <c r="S141" s="49" t="s">
        <v>103</v>
      </c>
      <c r="T141" s="50"/>
      <c r="U141" s="164" t="s">
        <v>104</v>
      </c>
      <c r="V141" s="165"/>
      <c r="W141" s="165"/>
      <c r="X141" s="165"/>
      <c r="Y141" s="165"/>
      <c r="Z141" s="165"/>
      <c r="AA141" s="165"/>
      <c r="AB141" s="165"/>
      <c r="AC141" s="55"/>
      <c r="AD141" s="88" t="s">
        <v>123</v>
      </c>
      <c r="AE141" s="88" t="s">
        <v>122</v>
      </c>
      <c r="AF141" s="57"/>
      <c r="AG141" s="166" t="s">
        <v>109</v>
      </c>
      <c r="AH141" s="167"/>
      <c r="AI141" s="167"/>
      <c r="AJ141" s="167"/>
      <c r="AK141" s="167"/>
      <c r="AL141" s="167"/>
      <c r="AM141" s="167"/>
      <c r="AN141" s="167"/>
      <c r="AO141" s="58"/>
      <c r="AP141" s="89" t="s">
        <v>124</v>
      </c>
      <c r="AQ141" s="1" t="s">
        <v>125</v>
      </c>
      <c r="AR141" t="str">
        <f t="shared" si="8"/>
        <v>tttt</v>
      </c>
    </row>
    <row r="142" spans="1:44" ht="19.5" thickBot="1">
      <c r="A142" s="2"/>
      <c r="B142" s="3"/>
      <c r="C142" s="4"/>
      <c r="D142" s="4"/>
      <c r="E142" s="5"/>
      <c r="F142" s="5"/>
      <c r="G142" s="5"/>
      <c r="H142" s="5" t="s">
        <v>275</v>
      </c>
      <c r="I142" s="5" t="s">
        <v>276</v>
      </c>
      <c r="J142" s="5"/>
      <c r="K142" s="11" t="s">
        <v>102</v>
      </c>
      <c r="L142" s="8">
        <v>7</v>
      </c>
      <c r="M142" s="8">
        <v>6</v>
      </c>
      <c r="N142" s="8">
        <v>5</v>
      </c>
      <c r="O142" s="8">
        <v>4</v>
      </c>
      <c r="P142" s="8">
        <v>3</v>
      </c>
      <c r="Q142" s="8">
        <v>2</v>
      </c>
      <c r="R142" s="8">
        <v>1</v>
      </c>
      <c r="S142" s="9">
        <v>0</v>
      </c>
      <c r="T142" s="12" t="s">
        <v>102</v>
      </c>
      <c r="U142" s="13">
        <v>7</v>
      </c>
      <c r="V142" s="13">
        <v>6</v>
      </c>
      <c r="W142" s="13">
        <v>5</v>
      </c>
      <c r="X142" s="13">
        <v>4</v>
      </c>
      <c r="Y142" s="13">
        <v>3</v>
      </c>
      <c r="Z142" s="13">
        <v>2</v>
      </c>
      <c r="AA142" s="13">
        <v>1</v>
      </c>
      <c r="AB142" s="35">
        <v>0</v>
      </c>
      <c r="AC142" s="52" t="s">
        <v>105</v>
      </c>
      <c r="AD142" s="88" t="s">
        <v>105</v>
      </c>
      <c r="AE142" s="88" t="s">
        <v>105</v>
      </c>
      <c r="AF142" s="59" t="s">
        <v>102</v>
      </c>
      <c r="AG142" s="60">
        <v>7</v>
      </c>
      <c r="AH142" s="60">
        <v>6</v>
      </c>
      <c r="AI142" s="60">
        <v>5</v>
      </c>
      <c r="AJ142" s="60">
        <v>4</v>
      </c>
      <c r="AK142" s="60">
        <v>3</v>
      </c>
      <c r="AL142" s="60">
        <v>2</v>
      </c>
      <c r="AM142" s="60">
        <v>1</v>
      </c>
      <c r="AN142" s="61">
        <v>0</v>
      </c>
      <c r="AO142" s="62" t="s">
        <v>105</v>
      </c>
      <c r="AP142" s="90"/>
      <c r="AQ142" s="1" t="s">
        <v>125</v>
      </c>
      <c r="AR142" t="str">
        <f t="shared" si="8"/>
        <v>3210</v>
      </c>
    </row>
    <row r="143" spans="1:44" ht="18.75">
      <c r="A143" s="14">
        <v>1</v>
      </c>
      <c r="B143" s="86" t="s">
        <v>257</v>
      </c>
      <c r="C143" s="110" t="s">
        <v>229</v>
      </c>
      <c r="D143" s="111" t="s">
        <v>1</v>
      </c>
      <c r="E143" s="18">
        <v>981</v>
      </c>
      <c r="F143" s="18">
        <v>9107</v>
      </c>
      <c r="G143" s="18">
        <v>1991</v>
      </c>
      <c r="H143" s="131" t="s">
        <v>4</v>
      </c>
      <c r="I143" s="66"/>
      <c r="J143" s="70" t="s">
        <v>5</v>
      </c>
      <c r="K143" s="19"/>
      <c r="L143" s="14">
        <v>0</v>
      </c>
      <c r="M143" s="99">
        <v>1</v>
      </c>
      <c r="N143" s="18" t="s">
        <v>101</v>
      </c>
      <c r="O143" s="18" t="s">
        <v>101</v>
      </c>
      <c r="P143" s="18">
        <v>0</v>
      </c>
      <c r="Q143" s="20">
        <v>1</v>
      </c>
      <c r="R143" s="18">
        <v>0</v>
      </c>
      <c r="S143" s="18">
        <v>0</v>
      </c>
      <c r="T143" s="19"/>
      <c r="U143" s="63">
        <v>1</v>
      </c>
      <c r="V143" s="20">
        <v>1</v>
      </c>
      <c r="W143" s="20">
        <v>1</v>
      </c>
      <c r="X143" s="20">
        <v>1</v>
      </c>
      <c r="Y143" s="20">
        <v>1</v>
      </c>
      <c r="Z143" s="20">
        <v>1</v>
      </c>
      <c r="AA143" s="20">
        <v>1</v>
      </c>
      <c r="AB143" s="64">
        <v>1</v>
      </c>
      <c r="AC143" s="87" t="s">
        <v>108</v>
      </c>
      <c r="AD143" s="19" t="s">
        <v>117</v>
      </c>
      <c r="AE143" s="19" t="s">
        <v>117</v>
      </c>
      <c r="AF143" s="19"/>
      <c r="AG143" s="14">
        <v>0</v>
      </c>
      <c r="AH143" s="18">
        <v>0</v>
      </c>
      <c r="AI143" s="20">
        <v>1</v>
      </c>
      <c r="AJ143" s="18">
        <v>0</v>
      </c>
      <c r="AK143" s="20">
        <v>1</v>
      </c>
      <c r="AL143" s="18">
        <v>0</v>
      </c>
      <c r="AM143" s="18">
        <v>0</v>
      </c>
      <c r="AN143" s="66">
        <v>0</v>
      </c>
      <c r="AO143" s="87" t="s">
        <v>110</v>
      </c>
      <c r="AP143" s="93" t="str">
        <f>VLOOKUP($AR143,Auswertung!$A$2:$B$17,2,FALSE)</f>
        <v>U880 (newer; MME U880, Thesys Z80, Microelectronica MMN 80CPU)</v>
      </c>
      <c r="AQ143" s="1" t="s">
        <v>125</v>
      </c>
      <c r="AR143" t="str">
        <f t="shared" ref="AR143:AR147" si="20">P143&amp;Q143&amp;R143&amp;S143</f>
        <v>0100</v>
      </c>
    </row>
    <row r="144" spans="1:44" ht="18.75">
      <c r="A144" s="100">
        <v>2</v>
      </c>
      <c r="B144" s="86" t="s">
        <v>222</v>
      </c>
      <c r="C144" s="83" t="s">
        <v>258</v>
      </c>
      <c r="D144" s="103" t="s">
        <v>3</v>
      </c>
      <c r="E144" s="104" t="s">
        <v>259</v>
      </c>
      <c r="F144" s="104">
        <v>9212</v>
      </c>
      <c r="G144" s="104">
        <v>1992</v>
      </c>
      <c r="H144" s="132" t="s">
        <v>4</v>
      </c>
      <c r="I144" s="105"/>
      <c r="J144" s="106" t="s">
        <v>5</v>
      </c>
      <c r="K144" s="107"/>
      <c r="L144" s="100">
        <v>0</v>
      </c>
      <c r="M144" s="104">
        <v>0</v>
      </c>
      <c r="N144" s="104" t="s">
        <v>101</v>
      </c>
      <c r="O144" s="104" t="s">
        <v>101</v>
      </c>
      <c r="P144" s="104">
        <v>0</v>
      </c>
      <c r="Q144" s="115">
        <v>1</v>
      </c>
      <c r="R144" s="115">
        <v>1</v>
      </c>
      <c r="S144" s="115">
        <v>1</v>
      </c>
      <c r="T144" s="107"/>
      <c r="U144" s="116">
        <v>1</v>
      </c>
      <c r="V144" s="115">
        <v>1</v>
      </c>
      <c r="W144" s="115">
        <v>1</v>
      </c>
      <c r="X144" s="115">
        <v>1</v>
      </c>
      <c r="Y144" s="115">
        <v>1</v>
      </c>
      <c r="Z144" s="115">
        <v>1</v>
      </c>
      <c r="AA144" s="115">
        <v>1</v>
      </c>
      <c r="AB144" s="117">
        <v>1</v>
      </c>
      <c r="AC144" s="108" t="s">
        <v>108</v>
      </c>
      <c r="AD144" s="107" t="s">
        <v>261</v>
      </c>
      <c r="AE144" s="107" t="s">
        <v>117</v>
      </c>
      <c r="AF144" s="107"/>
      <c r="AG144" s="100">
        <v>0</v>
      </c>
      <c r="AH144" s="104">
        <v>0</v>
      </c>
      <c r="AI144" s="115">
        <v>1</v>
      </c>
      <c r="AJ144" s="104">
        <v>0</v>
      </c>
      <c r="AK144" s="115">
        <v>1</v>
      </c>
      <c r="AL144" s="104">
        <v>0</v>
      </c>
      <c r="AM144" s="104">
        <v>0</v>
      </c>
      <c r="AN144" s="105">
        <v>0</v>
      </c>
      <c r="AO144" s="108" t="s">
        <v>110</v>
      </c>
      <c r="AP144" s="92" t="str">
        <f>VLOOKUP($AR144,Auswertung!$A$2:$B$17,2,FALSE)</f>
        <v>NMOS Z80 (Zilog Z80, Zilog Z08400 or similar NMOS CPU, Mosstek MK3880N, SGS/ST Z8400, Sharp LH0080A, KR1858VM1)</v>
      </c>
      <c r="AQ144" s="1"/>
      <c r="AR144" t="str">
        <f t="shared" si="20"/>
        <v>0111</v>
      </c>
    </row>
    <row r="145" spans="1:44" ht="18.75">
      <c r="A145" s="100">
        <v>3</v>
      </c>
      <c r="B145" s="86" t="s">
        <v>222</v>
      </c>
      <c r="C145" s="114" t="s">
        <v>258</v>
      </c>
      <c r="D145" s="103" t="s">
        <v>3</v>
      </c>
      <c r="E145" s="104" t="s">
        <v>260</v>
      </c>
      <c r="F145" s="104">
        <v>9308</v>
      </c>
      <c r="G145" s="104">
        <v>1993</v>
      </c>
      <c r="H145" s="132" t="s">
        <v>4</v>
      </c>
      <c r="I145" s="105"/>
      <c r="J145" s="106" t="s">
        <v>5</v>
      </c>
      <c r="K145" s="107"/>
      <c r="L145" s="100">
        <v>0</v>
      </c>
      <c r="M145" s="104">
        <v>0</v>
      </c>
      <c r="N145" s="104" t="s">
        <v>101</v>
      </c>
      <c r="O145" s="104" t="s">
        <v>101</v>
      </c>
      <c r="P145" s="104">
        <v>0</v>
      </c>
      <c r="Q145" s="115">
        <v>1</v>
      </c>
      <c r="R145" s="115">
        <v>1</v>
      </c>
      <c r="S145" s="115">
        <v>1</v>
      </c>
      <c r="T145" s="107"/>
      <c r="U145" s="116">
        <v>1</v>
      </c>
      <c r="V145" s="115">
        <v>1</v>
      </c>
      <c r="W145" s="115">
        <v>1</v>
      </c>
      <c r="X145" s="115">
        <v>1</v>
      </c>
      <c r="Y145" s="115">
        <v>1</v>
      </c>
      <c r="Z145" s="115">
        <v>1</v>
      </c>
      <c r="AA145" s="115">
        <v>1</v>
      </c>
      <c r="AB145" s="117">
        <v>1</v>
      </c>
      <c r="AC145" s="108" t="s">
        <v>108</v>
      </c>
      <c r="AD145" s="107" t="s">
        <v>117</v>
      </c>
      <c r="AE145" s="107" t="s">
        <v>117</v>
      </c>
      <c r="AF145" s="107"/>
      <c r="AG145" s="100">
        <v>0</v>
      </c>
      <c r="AH145" s="104">
        <v>0</v>
      </c>
      <c r="AI145" s="115">
        <v>1</v>
      </c>
      <c r="AJ145" s="104">
        <v>0</v>
      </c>
      <c r="AK145" s="115">
        <v>1</v>
      </c>
      <c r="AL145" s="104">
        <v>0</v>
      </c>
      <c r="AM145" s="104">
        <v>0</v>
      </c>
      <c r="AN145" s="105">
        <v>0</v>
      </c>
      <c r="AO145" s="108" t="s">
        <v>110</v>
      </c>
      <c r="AP145" s="92" t="str">
        <f>VLOOKUP($AR145,Auswertung!$A$2:$B$17,2,FALSE)</f>
        <v>NMOS Z80 (Zilog Z80, Zilog Z08400 or similar NMOS CPU, Mosstek MK3880N, SGS/ST Z8400, Sharp LH0080A, KR1858VM1)</v>
      </c>
      <c r="AQ145" s="1"/>
      <c r="AR145" t="str">
        <f t="shared" si="20"/>
        <v>0111</v>
      </c>
    </row>
    <row r="146" spans="1:44" ht="18.75">
      <c r="A146" s="100">
        <v>4</v>
      </c>
      <c r="B146" s="101" t="s">
        <v>222</v>
      </c>
      <c r="C146" s="102" t="s">
        <v>219</v>
      </c>
      <c r="D146" s="103" t="s">
        <v>3</v>
      </c>
      <c r="E146" s="104"/>
      <c r="F146" s="104">
        <v>9405</v>
      </c>
      <c r="G146" s="104">
        <v>1994</v>
      </c>
      <c r="H146" s="132" t="s">
        <v>4</v>
      </c>
      <c r="I146" s="105"/>
      <c r="J146" s="106" t="s">
        <v>5</v>
      </c>
      <c r="K146" s="107"/>
      <c r="L146" s="100">
        <v>0</v>
      </c>
      <c r="M146" s="104">
        <v>0</v>
      </c>
      <c r="N146" s="104" t="s">
        <v>101</v>
      </c>
      <c r="O146" s="104" t="s">
        <v>101</v>
      </c>
      <c r="P146" s="104">
        <v>0</v>
      </c>
      <c r="Q146" s="115">
        <v>1</v>
      </c>
      <c r="R146" s="115">
        <v>1</v>
      </c>
      <c r="S146" s="115">
        <v>1</v>
      </c>
      <c r="T146" s="107"/>
      <c r="U146" s="116">
        <v>1</v>
      </c>
      <c r="V146" s="115">
        <v>1</v>
      </c>
      <c r="W146" s="115">
        <v>1</v>
      </c>
      <c r="X146" s="115">
        <v>1</v>
      </c>
      <c r="Y146" s="115">
        <v>1</v>
      </c>
      <c r="Z146" s="115">
        <v>1</v>
      </c>
      <c r="AA146" s="115">
        <v>1</v>
      </c>
      <c r="AB146" s="117">
        <v>1</v>
      </c>
      <c r="AC146" s="108" t="s">
        <v>108</v>
      </c>
      <c r="AD146" s="107" t="s">
        <v>117</v>
      </c>
      <c r="AE146" s="107" t="s">
        <v>117</v>
      </c>
      <c r="AF146" s="107"/>
      <c r="AG146" s="100">
        <v>0</v>
      </c>
      <c r="AH146" s="104">
        <v>0</v>
      </c>
      <c r="AI146" s="115">
        <v>1</v>
      </c>
      <c r="AJ146" s="104">
        <v>0</v>
      </c>
      <c r="AK146" s="115">
        <v>1</v>
      </c>
      <c r="AL146" s="104">
        <v>0</v>
      </c>
      <c r="AM146" s="104">
        <v>0</v>
      </c>
      <c r="AN146" s="105">
        <v>0</v>
      </c>
      <c r="AO146" s="108" t="s">
        <v>110</v>
      </c>
      <c r="AP146" s="92" t="str">
        <f>VLOOKUP($AR146,Auswertung!$A$2:$B$17,2,FALSE)</f>
        <v>NMOS Z80 (Zilog Z80, Zilog Z08400 or similar NMOS CPU, Mosstek MK3880N, SGS/ST Z8400, Sharp LH0080A, KR1858VM1)</v>
      </c>
      <c r="AQ146" s="1"/>
      <c r="AR146" t="str">
        <f t="shared" si="20"/>
        <v>0111</v>
      </c>
    </row>
    <row r="147" spans="1:44" ht="18.75">
      <c r="A147" s="22">
        <v>5</v>
      </c>
      <c r="B147" s="86" t="s">
        <v>222</v>
      </c>
      <c r="C147" s="83" t="s">
        <v>219</v>
      </c>
      <c r="D147" s="81" t="s">
        <v>3</v>
      </c>
      <c r="E147" s="26"/>
      <c r="F147" s="26">
        <v>9305</v>
      </c>
      <c r="G147" s="26">
        <v>1993</v>
      </c>
      <c r="H147" s="133" t="s">
        <v>223</v>
      </c>
      <c r="I147" s="38"/>
      <c r="J147" s="71" t="s">
        <v>5</v>
      </c>
      <c r="K147" s="28"/>
      <c r="L147" s="22">
        <v>0</v>
      </c>
      <c r="M147" s="26">
        <v>0</v>
      </c>
      <c r="N147" s="26" t="s">
        <v>101</v>
      </c>
      <c r="O147" s="26" t="s">
        <v>101</v>
      </c>
      <c r="P147" s="26">
        <v>0</v>
      </c>
      <c r="Q147" s="29">
        <v>1</v>
      </c>
      <c r="R147" s="29">
        <v>1</v>
      </c>
      <c r="S147" s="29">
        <v>1</v>
      </c>
      <c r="T147" s="28"/>
      <c r="U147" s="65">
        <v>1</v>
      </c>
      <c r="V147" s="29">
        <v>1</v>
      </c>
      <c r="W147" s="29">
        <v>1</v>
      </c>
      <c r="X147" s="29">
        <v>1</v>
      </c>
      <c r="Y147" s="29">
        <v>1</v>
      </c>
      <c r="Z147" s="29">
        <v>1</v>
      </c>
      <c r="AA147" s="29">
        <v>1</v>
      </c>
      <c r="AB147" s="31">
        <v>1</v>
      </c>
      <c r="AC147" s="54" t="s">
        <v>108</v>
      </c>
      <c r="AD147" s="28" t="s">
        <v>117</v>
      </c>
      <c r="AE147" s="28" t="s">
        <v>117</v>
      </c>
      <c r="AF147" s="28"/>
      <c r="AG147" s="22">
        <v>0</v>
      </c>
      <c r="AH147" s="26">
        <v>0</v>
      </c>
      <c r="AI147" s="29">
        <v>1</v>
      </c>
      <c r="AJ147" s="26">
        <v>0</v>
      </c>
      <c r="AK147" s="29">
        <v>1</v>
      </c>
      <c r="AL147" s="26">
        <v>0</v>
      </c>
      <c r="AM147" s="26">
        <v>0</v>
      </c>
      <c r="AN147" s="38">
        <v>0</v>
      </c>
      <c r="AO147" s="54" t="s">
        <v>110</v>
      </c>
      <c r="AP147" s="92" t="str">
        <f>VLOOKUP($AR147,Auswertung!$A$2:$B$17,2,FALSE)</f>
        <v>NMOS Z80 (Zilog Z80, Zilog Z08400 or similar NMOS CPU, Mosstek MK3880N, SGS/ST Z8400, Sharp LH0080A, KR1858VM1)</v>
      </c>
      <c r="AQ147" s="1" t="s">
        <v>125</v>
      </c>
      <c r="AR147" t="str">
        <f t="shared" si="20"/>
        <v>0111</v>
      </c>
    </row>
    <row r="148" spans="1:44" ht="18.75">
      <c r="AQ148" s="1" t="s">
        <v>125</v>
      </c>
      <c r="AR148" t="str">
        <f t="shared" si="8"/>
        <v/>
      </c>
    </row>
    <row r="149" spans="1:44" ht="19.5" thickBot="1">
      <c r="AQ149" s="1" t="s">
        <v>125</v>
      </c>
      <c r="AR149" t="str">
        <f t="shared" si="8"/>
        <v/>
      </c>
    </row>
    <row r="150" spans="1:44" ht="19.5" thickBot="1">
      <c r="A150" s="40"/>
      <c r="B150" s="163" t="s">
        <v>89</v>
      </c>
      <c r="C150" s="163"/>
      <c r="D150" s="163"/>
      <c r="E150" s="42"/>
      <c r="F150" s="42"/>
      <c r="G150" s="42"/>
      <c r="H150" s="156" t="s">
        <v>277</v>
      </c>
      <c r="I150" s="42"/>
      <c r="J150" s="42"/>
      <c r="K150" s="46"/>
      <c r="L150" s="47" t="s">
        <v>99</v>
      </c>
      <c r="M150" s="48" t="s">
        <v>100</v>
      </c>
      <c r="N150" s="48" t="s">
        <v>101</v>
      </c>
      <c r="O150" s="48" t="s">
        <v>101</v>
      </c>
      <c r="P150" s="48" t="s">
        <v>103</v>
      </c>
      <c r="Q150" s="48" t="s">
        <v>103</v>
      </c>
      <c r="R150" s="48" t="s">
        <v>103</v>
      </c>
      <c r="S150" s="49" t="s">
        <v>103</v>
      </c>
      <c r="T150" s="50"/>
      <c r="U150" s="164" t="s">
        <v>104</v>
      </c>
      <c r="V150" s="165"/>
      <c r="W150" s="165"/>
      <c r="X150" s="165"/>
      <c r="Y150" s="165"/>
      <c r="Z150" s="165"/>
      <c r="AA150" s="165"/>
      <c r="AB150" s="165"/>
      <c r="AC150" s="55"/>
      <c r="AD150" s="88" t="s">
        <v>123</v>
      </c>
      <c r="AE150" s="88" t="s">
        <v>122</v>
      </c>
      <c r="AF150" s="57"/>
      <c r="AG150" s="166" t="s">
        <v>109</v>
      </c>
      <c r="AH150" s="167"/>
      <c r="AI150" s="167"/>
      <c r="AJ150" s="167"/>
      <c r="AK150" s="167"/>
      <c r="AL150" s="167"/>
      <c r="AM150" s="167"/>
      <c r="AN150" s="167"/>
      <c r="AO150" s="58"/>
      <c r="AP150" s="89" t="s">
        <v>124</v>
      </c>
      <c r="AQ150" s="1" t="s">
        <v>125</v>
      </c>
      <c r="AR150" t="str">
        <f t="shared" si="8"/>
        <v>tttt</v>
      </c>
    </row>
    <row r="151" spans="1:44" ht="19.5" thickBot="1">
      <c r="A151" s="2"/>
      <c r="B151" s="3"/>
      <c r="C151" s="4"/>
      <c r="D151" s="4"/>
      <c r="E151" s="5"/>
      <c r="F151" s="5"/>
      <c r="G151" s="5"/>
      <c r="H151" s="5" t="s">
        <v>275</v>
      </c>
      <c r="I151" s="5" t="s">
        <v>276</v>
      </c>
      <c r="J151" s="5"/>
      <c r="K151" s="11" t="s">
        <v>102</v>
      </c>
      <c r="L151" s="8">
        <v>7</v>
      </c>
      <c r="M151" s="8">
        <v>6</v>
      </c>
      <c r="N151" s="8">
        <v>5</v>
      </c>
      <c r="O151" s="8">
        <v>4</v>
      </c>
      <c r="P151" s="8">
        <v>3</v>
      </c>
      <c r="Q151" s="8">
        <v>2</v>
      </c>
      <c r="R151" s="8">
        <v>1</v>
      </c>
      <c r="S151" s="9">
        <v>0</v>
      </c>
      <c r="T151" s="12" t="s">
        <v>102</v>
      </c>
      <c r="U151" s="13">
        <v>7</v>
      </c>
      <c r="V151" s="13">
        <v>6</v>
      </c>
      <c r="W151" s="13">
        <v>5</v>
      </c>
      <c r="X151" s="13">
        <v>4</v>
      </c>
      <c r="Y151" s="13">
        <v>3</v>
      </c>
      <c r="Z151" s="13">
        <v>2</v>
      </c>
      <c r="AA151" s="13">
        <v>1</v>
      </c>
      <c r="AB151" s="35">
        <v>0</v>
      </c>
      <c r="AC151" s="52" t="s">
        <v>105</v>
      </c>
      <c r="AD151" s="88" t="s">
        <v>105</v>
      </c>
      <c r="AE151" s="88" t="s">
        <v>105</v>
      </c>
      <c r="AF151" s="59" t="s">
        <v>102</v>
      </c>
      <c r="AG151" s="60">
        <v>7</v>
      </c>
      <c r="AH151" s="60">
        <v>6</v>
      </c>
      <c r="AI151" s="60">
        <v>5</v>
      </c>
      <c r="AJ151" s="60">
        <v>4</v>
      </c>
      <c r="AK151" s="60">
        <v>3</v>
      </c>
      <c r="AL151" s="60">
        <v>2</v>
      </c>
      <c r="AM151" s="60">
        <v>1</v>
      </c>
      <c r="AN151" s="61">
        <v>0</v>
      </c>
      <c r="AO151" s="62" t="s">
        <v>105</v>
      </c>
      <c r="AP151" s="90"/>
      <c r="AQ151" s="1" t="s">
        <v>125</v>
      </c>
      <c r="AR151" t="str">
        <f t="shared" si="8"/>
        <v>3210</v>
      </c>
    </row>
    <row r="152" spans="1:44" ht="18.75">
      <c r="A152" s="122">
        <v>1</v>
      </c>
      <c r="B152" s="86" t="s">
        <v>220</v>
      </c>
      <c r="C152" s="83" t="s">
        <v>219</v>
      </c>
      <c r="D152" s="81" t="s">
        <v>1</v>
      </c>
      <c r="E152" s="18"/>
      <c r="F152" s="18">
        <v>9311</v>
      </c>
      <c r="G152" s="18">
        <v>1993</v>
      </c>
      <c r="H152" s="104" t="s">
        <v>239</v>
      </c>
      <c r="I152" s="136"/>
      <c r="J152" s="70" t="s">
        <v>5</v>
      </c>
      <c r="K152" s="19"/>
      <c r="L152" s="14">
        <v>0</v>
      </c>
      <c r="M152" s="18">
        <v>0</v>
      </c>
      <c r="N152" s="18" t="s">
        <v>101</v>
      </c>
      <c r="O152" s="18" t="s">
        <v>101</v>
      </c>
      <c r="P152" s="20">
        <v>1</v>
      </c>
      <c r="Q152" s="20">
        <v>1</v>
      </c>
      <c r="R152" s="20">
        <v>1</v>
      </c>
      <c r="S152" s="64">
        <v>1</v>
      </c>
      <c r="T152" s="19"/>
      <c r="U152" s="63">
        <v>1</v>
      </c>
      <c r="V152" s="20">
        <v>1</v>
      </c>
      <c r="W152" s="20">
        <v>1</v>
      </c>
      <c r="X152" s="64">
        <v>1</v>
      </c>
      <c r="Y152" s="18">
        <v>0</v>
      </c>
      <c r="Z152" s="18">
        <v>0</v>
      </c>
      <c r="AA152" s="18">
        <v>0</v>
      </c>
      <c r="AB152" s="44">
        <v>0</v>
      </c>
      <c r="AC152" s="120" t="s">
        <v>263</v>
      </c>
      <c r="AD152" s="121" t="s">
        <v>264</v>
      </c>
      <c r="AE152" s="121" t="s">
        <v>264</v>
      </c>
      <c r="AF152" s="19"/>
      <c r="AG152" s="122">
        <v>0</v>
      </c>
      <c r="AH152" s="123">
        <v>0</v>
      </c>
      <c r="AI152" s="123">
        <v>0</v>
      </c>
      <c r="AJ152" s="123">
        <v>0</v>
      </c>
      <c r="AK152" s="123">
        <v>0</v>
      </c>
      <c r="AL152" s="123">
        <v>0</v>
      </c>
      <c r="AM152" s="123">
        <v>0</v>
      </c>
      <c r="AN152" s="112">
        <v>0</v>
      </c>
      <c r="AO152" s="120" t="s">
        <v>107</v>
      </c>
      <c r="AP152" s="93" t="str">
        <f>VLOOKUP($AR152,Auswertung!$A$2:$B$17,2,FALSE)</f>
        <v>NEC Z80 Clone (NMOS)</v>
      </c>
      <c r="AQ152" s="1" t="s">
        <v>125</v>
      </c>
      <c r="AR152" t="str">
        <f t="shared" ref="AR152:AR153" si="21">P152&amp;Q152&amp;R152&amp;S152</f>
        <v>1111</v>
      </c>
    </row>
    <row r="153" spans="1:44" ht="18.75">
      <c r="A153" s="126">
        <v>2</v>
      </c>
      <c r="B153" s="86" t="s">
        <v>220</v>
      </c>
      <c r="C153" s="83" t="s">
        <v>219</v>
      </c>
      <c r="D153" s="81" t="s">
        <v>1</v>
      </c>
      <c r="E153" s="104"/>
      <c r="F153" s="104">
        <v>9312</v>
      </c>
      <c r="G153" s="104">
        <v>1993</v>
      </c>
      <c r="H153" s="26" t="s">
        <v>239</v>
      </c>
      <c r="I153" s="137"/>
      <c r="J153" s="106" t="s">
        <v>5</v>
      </c>
      <c r="K153" s="107"/>
      <c r="L153" s="100">
        <v>0</v>
      </c>
      <c r="M153" s="104">
        <v>0</v>
      </c>
      <c r="N153" s="104" t="s">
        <v>101</v>
      </c>
      <c r="O153" s="104" t="s">
        <v>101</v>
      </c>
      <c r="P153" s="115">
        <v>1</v>
      </c>
      <c r="Q153" s="26">
        <v>0</v>
      </c>
      <c r="R153" s="26">
        <v>0</v>
      </c>
      <c r="S153" s="117">
        <v>1</v>
      </c>
      <c r="T153" s="107"/>
      <c r="U153" s="116">
        <v>1</v>
      </c>
      <c r="V153" s="115">
        <v>1</v>
      </c>
      <c r="W153" s="115">
        <v>1</v>
      </c>
      <c r="X153" s="117">
        <v>1</v>
      </c>
      <c r="Y153" s="104">
        <v>0</v>
      </c>
      <c r="Z153" s="29">
        <v>1</v>
      </c>
      <c r="AA153" s="104">
        <v>0</v>
      </c>
      <c r="AB153" s="144">
        <v>0</v>
      </c>
      <c r="AC153" s="124" t="s">
        <v>218</v>
      </c>
      <c r="AD153" s="125" t="s">
        <v>264</v>
      </c>
      <c r="AE153" s="125" t="s">
        <v>264</v>
      </c>
      <c r="AF153" s="107"/>
      <c r="AG153" s="126">
        <v>0</v>
      </c>
      <c r="AH153" s="127">
        <v>0</v>
      </c>
      <c r="AI153" s="128">
        <v>1</v>
      </c>
      <c r="AJ153" s="127">
        <v>0</v>
      </c>
      <c r="AK153" s="127">
        <v>0</v>
      </c>
      <c r="AL153" s="127">
        <v>0</v>
      </c>
      <c r="AM153" s="127">
        <v>0</v>
      </c>
      <c r="AN153" s="113">
        <v>0</v>
      </c>
      <c r="AO153" s="124" t="s">
        <v>205</v>
      </c>
      <c r="AP153" s="109" t="str">
        <f>VLOOKUP($AR153,Auswertung!$A$2:$B$17,2,FALSE)</f>
        <v>KR1858VM1 (overclocked)</v>
      </c>
      <c r="AQ153" s="1"/>
      <c r="AR153" t="str">
        <f t="shared" si="21"/>
        <v>1001</v>
      </c>
    </row>
    <row r="154" spans="1:44" ht="18.75">
      <c r="A154" s="39">
        <f>A153+1</f>
        <v>3</v>
      </c>
      <c r="B154" s="86" t="s">
        <v>220</v>
      </c>
      <c r="C154" s="83" t="s">
        <v>219</v>
      </c>
      <c r="D154" s="81" t="s">
        <v>1</v>
      </c>
      <c r="E154" s="26"/>
      <c r="F154" s="26">
        <v>18394</v>
      </c>
      <c r="G154" s="26"/>
      <c r="H154" s="26" t="s">
        <v>239</v>
      </c>
      <c r="I154" s="138"/>
      <c r="J154" s="71" t="s">
        <v>5</v>
      </c>
      <c r="K154" s="28"/>
      <c r="L154" s="22">
        <v>0</v>
      </c>
      <c r="M154" s="26">
        <v>0</v>
      </c>
      <c r="N154" s="26" t="s">
        <v>101</v>
      </c>
      <c r="O154" s="26" t="s">
        <v>101</v>
      </c>
      <c r="P154" s="29">
        <v>1</v>
      </c>
      <c r="Q154" s="26">
        <v>0</v>
      </c>
      <c r="R154" s="26">
        <v>0</v>
      </c>
      <c r="S154" s="26">
        <v>0</v>
      </c>
      <c r="T154" s="28"/>
      <c r="U154" s="65">
        <v>1</v>
      </c>
      <c r="V154" s="29">
        <v>1</v>
      </c>
      <c r="W154" s="29">
        <v>1</v>
      </c>
      <c r="X154" s="29">
        <v>1</v>
      </c>
      <c r="Y154" s="29">
        <v>1</v>
      </c>
      <c r="Z154" s="29">
        <v>1</v>
      </c>
      <c r="AA154" s="26">
        <v>0</v>
      </c>
      <c r="AB154" s="31">
        <v>1</v>
      </c>
      <c r="AC154" s="67" t="s">
        <v>131</v>
      </c>
      <c r="AD154" s="129" t="s">
        <v>117</v>
      </c>
      <c r="AE154" s="129" t="s">
        <v>221</v>
      </c>
      <c r="AF154" s="28"/>
      <c r="AG154" s="39"/>
      <c r="AH154" s="130"/>
      <c r="AI154" s="130"/>
      <c r="AJ154" s="130"/>
      <c r="AK154" s="130"/>
      <c r="AL154" s="130"/>
      <c r="AM154" s="130"/>
      <c r="AN154" s="118"/>
      <c r="AO154" s="67"/>
      <c r="AP154" s="92" t="str">
        <f>VLOOKUP($AR154,Auswertung!$A$2:$B$17,2,FALSE)</f>
        <v>NEC D780C (NEC D780C, GoldStar Z8400, possibly KR1858VM1)</v>
      </c>
      <c r="AQ154" s="1" t="s">
        <v>125</v>
      </c>
      <c r="AR154" t="str">
        <f t="shared" si="8"/>
        <v>1000</v>
      </c>
    </row>
    <row r="155" spans="1:44" ht="18.75">
      <c r="A155" s="39">
        <f>A154+1</f>
        <v>4</v>
      </c>
      <c r="B155" s="86" t="s">
        <v>220</v>
      </c>
      <c r="C155" s="83" t="s">
        <v>219</v>
      </c>
      <c r="D155" s="81" t="s">
        <v>1</v>
      </c>
      <c r="E155" s="26"/>
      <c r="F155" s="26">
        <v>18394</v>
      </c>
      <c r="G155" s="26"/>
      <c r="H155" s="26" t="s">
        <v>239</v>
      </c>
      <c r="I155" s="138"/>
      <c r="J155" s="71" t="s">
        <v>5</v>
      </c>
      <c r="K155" s="28"/>
      <c r="L155" s="22">
        <v>0</v>
      </c>
      <c r="M155" s="26">
        <v>0</v>
      </c>
      <c r="N155" s="26" t="s">
        <v>101</v>
      </c>
      <c r="O155" s="26" t="s">
        <v>101</v>
      </c>
      <c r="P155" s="29">
        <v>1</v>
      </c>
      <c r="Q155" s="26">
        <v>0</v>
      </c>
      <c r="R155" s="26">
        <v>0</v>
      </c>
      <c r="S155" s="29">
        <v>1</v>
      </c>
      <c r="T155" s="28"/>
      <c r="U155" s="65">
        <v>1</v>
      </c>
      <c r="V155" s="29">
        <v>1</v>
      </c>
      <c r="W155" s="29">
        <v>1</v>
      </c>
      <c r="X155" s="29">
        <v>1</v>
      </c>
      <c r="Y155" s="26">
        <v>0</v>
      </c>
      <c r="Z155" s="29">
        <v>1</v>
      </c>
      <c r="AA155" s="26">
        <v>0</v>
      </c>
      <c r="AB155" s="27">
        <v>0</v>
      </c>
      <c r="AC155" s="67" t="s">
        <v>218</v>
      </c>
      <c r="AD155" s="129" t="s">
        <v>217</v>
      </c>
      <c r="AE155" s="129" t="s">
        <v>121</v>
      </c>
      <c r="AF155" s="28"/>
      <c r="AG155" s="39"/>
      <c r="AH155" s="130"/>
      <c r="AI155" s="130"/>
      <c r="AJ155" s="130"/>
      <c r="AK155" s="130"/>
      <c r="AL155" s="130"/>
      <c r="AM155" s="130"/>
      <c r="AN155" s="118"/>
      <c r="AO155" s="67"/>
      <c r="AP155" s="92" t="str">
        <f>VLOOKUP($AR155,Auswertung!$A$2:$B$17,2,FALSE)</f>
        <v>KR1858VM1 (overclocked)</v>
      </c>
      <c r="AQ155" s="1" t="s">
        <v>125</v>
      </c>
      <c r="AR155" t="str">
        <f t="shared" ref="AR155" si="22">P155&amp;Q155&amp;R155&amp;S155</f>
        <v>1001</v>
      </c>
    </row>
    <row r="156" spans="1:44" ht="18.75">
      <c r="AQ156" s="1" t="s">
        <v>125</v>
      </c>
      <c r="AR156" t="str">
        <f t="shared" si="8"/>
        <v/>
      </c>
    </row>
    <row r="157" spans="1:44" ht="19.5" thickBot="1">
      <c r="AQ157" s="1" t="s">
        <v>125</v>
      </c>
      <c r="AR157" t="str">
        <f t="shared" si="8"/>
        <v/>
      </c>
    </row>
    <row r="158" spans="1:44" ht="19.5" thickBot="1">
      <c r="A158" s="40"/>
      <c r="B158" s="163" t="s">
        <v>90</v>
      </c>
      <c r="C158" s="163"/>
      <c r="D158" s="163"/>
      <c r="E158" s="42"/>
      <c r="F158" s="42"/>
      <c r="G158" s="42"/>
      <c r="H158" s="156" t="s">
        <v>277</v>
      </c>
      <c r="I158" s="42"/>
      <c r="J158" s="42"/>
      <c r="K158" s="46"/>
      <c r="L158" s="47" t="s">
        <v>99</v>
      </c>
      <c r="M158" s="48" t="s">
        <v>100</v>
      </c>
      <c r="N158" s="48" t="s">
        <v>101</v>
      </c>
      <c r="O158" s="48" t="s">
        <v>101</v>
      </c>
      <c r="P158" s="48" t="s">
        <v>103</v>
      </c>
      <c r="Q158" s="48" t="s">
        <v>103</v>
      </c>
      <c r="R158" s="48" t="s">
        <v>103</v>
      </c>
      <c r="S158" s="49" t="s">
        <v>103</v>
      </c>
      <c r="T158" s="50"/>
      <c r="U158" s="164" t="s">
        <v>104</v>
      </c>
      <c r="V158" s="165"/>
      <c r="W158" s="165"/>
      <c r="X158" s="165"/>
      <c r="Y158" s="165"/>
      <c r="Z158" s="165"/>
      <c r="AA158" s="165"/>
      <c r="AB158" s="165"/>
      <c r="AC158" s="55"/>
      <c r="AD158" s="88" t="s">
        <v>123</v>
      </c>
      <c r="AE158" s="88" t="s">
        <v>122</v>
      </c>
      <c r="AF158" s="57"/>
      <c r="AG158" s="166" t="s">
        <v>109</v>
      </c>
      <c r="AH158" s="167"/>
      <c r="AI158" s="167"/>
      <c r="AJ158" s="167"/>
      <c r="AK158" s="167"/>
      <c r="AL158" s="167"/>
      <c r="AM158" s="167"/>
      <c r="AN158" s="167"/>
      <c r="AO158" s="58"/>
      <c r="AP158" s="89" t="s">
        <v>124</v>
      </c>
      <c r="AQ158" s="1" t="s">
        <v>125</v>
      </c>
      <c r="AR158" t="str">
        <f t="shared" si="8"/>
        <v>tttt</v>
      </c>
    </row>
    <row r="159" spans="1:44" ht="19.5" thickBot="1">
      <c r="A159" s="2"/>
      <c r="B159" s="3"/>
      <c r="C159" s="4"/>
      <c r="D159" s="4"/>
      <c r="E159" s="5"/>
      <c r="F159" s="5"/>
      <c r="G159" s="5"/>
      <c r="H159" s="5" t="s">
        <v>275</v>
      </c>
      <c r="I159" s="5" t="s">
        <v>276</v>
      </c>
      <c r="J159" s="5"/>
      <c r="K159" s="11" t="s">
        <v>102</v>
      </c>
      <c r="L159" s="8">
        <v>7</v>
      </c>
      <c r="M159" s="8">
        <v>6</v>
      </c>
      <c r="N159" s="8">
        <v>5</v>
      </c>
      <c r="O159" s="8">
        <v>4</v>
      </c>
      <c r="P159" s="8">
        <v>3</v>
      </c>
      <c r="Q159" s="8">
        <v>2</v>
      </c>
      <c r="R159" s="8">
        <v>1</v>
      </c>
      <c r="S159" s="9">
        <v>0</v>
      </c>
      <c r="T159" s="12" t="s">
        <v>102</v>
      </c>
      <c r="U159" s="13">
        <v>7</v>
      </c>
      <c r="V159" s="13">
        <v>6</v>
      </c>
      <c r="W159" s="13">
        <v>5</v>
      </c>
      <c r="X159" s="13">
        <v>4</v>
      </c>
      <c r="Y159" s="13">
        <v>3</v>
      </c>
      <c r="Z159" s="13">
        <v>2</v>
      </c>
      <c r="AA159" s="13">
        <v>1</v>
      </c>
      <c r="AB159" s="35">
        <v>0</v>
      </c>
      <c r="AC159" s="52" t="s">
        <v>105</v>
      </c>
      <c r="AD159" s="88" t="s">
        <v>105</v>
      </c>
      <c r="AE159" s="88" t="s">
        <v>105</v>
      </c>
      <c r="AF159" s="59" t="s">
        <v>102</v>
      </c>
      <c r="AG159" s="60">
        <v>7</v>
      </c>
      <c r="AH159" s="60">
        <v>6</v>
      </c>
      <c r="AI159" s="60">
        <v>5</v>
      </c>
      <c r="AJ159" s="60">
        <v>4</v>
      </c>
      <c r="AK159" s="60">
        <v>3</v>
      </c>
      <c r="AL159" s="60">
        <v>2</v>
      </c>
      <c r="AM159" s="60">
        <v>1</v>
      </c>
      <c r="AN159" s="61">
        <v>0</v>
      </c>
      <c r="AO159" s="62" t="s">
        <v>105</v>
      </c>
      <c r="AP159" s="90"/>
      <c r="AQ159" s="1" t="s">
        <v>125</v>
      </c>
      <c r="AR159" t="str">
        <f t="shared" si="8"/>
        <v>3210</v>
      </c>
    </row>
    <row r="160" spans="1:44" ht="18.75">
      <c r="A160" s="14">
        <v>1</v>
      </c>
      <c r="B160" s="85" t="s">
        <v>265</v>
      </c>
      <c r="C160" s="83" t="s">
        <v>219</v>
      </c>
      <c r="D160" s="80" t="s">
        <v>3</v>
      </c>
      <c r="E160" s="18"/>
      <c r="F160" s="18">
        <v>9412</v>
      </c>
      <c r="G160" s="18">
        <v>1994</v>
      </c>
      <c r="H160" s="66" t="s">
        <v>239</v>
      </c>
      <c r="I160" s="66"/>
      <c r="J160" s="72" t="s">
        <v>6</v>
      </c>
      <c r="K160" s="19"/>
      <c r="L160" s="14">
        <v>0</v>
      </c>
      <c r="M160" s="18">
        <v>0</v>
      </c>
      <c r="N160" s="18" t="s">
        <v>101</v>
      </c>
      <c r="O160" s="18" t="s">
        <v>101</v>
      </c>
      <c r="P160" s="18">
        <v>0</v>
      </c>
      <c r="Q160" s="115">
        <v>1</v>
      </c>
      <c r="R160" s="115">
        <v>1</v>
      </c>
      <c r="S160" s="115">
        <v>1</v>
      </c>
      <c r="T160" s="19"/>
      <c r="U160" s="116">
        <v>1</v>
      </c>
      <c r="V160" s="115">
        <v>1</v>
      </c>
      <c r="W160" s="115">
        <v>1</v>
      </c>
      <c r="X160" s="115">
        <v>1</v>
      </c>
      <c r="Y160" s="115">
        <v>1</v>
      </c>
      <c r="Z160" s="115">
        <v>1</v>
      </c>
      <c r="AA160" s="115">
        <v>1</v>
      </c>
      <c r="AB160" s="117">
        <v>1</v>
      </c>
      <c r="AC160" s="108" t="s">
        <v>108</v>
      </c>
      <c r="AD160" s="107" t="s">
        <v>117</v>
      </c>
      <c r="AE160" s="107" t="s">
        <v>117</v>
      </c>
      <c r="AF160" s="107"/>
      <c r="AG160" s="100">
        <v>0</v>
      </c>
      <c r="AH160" s="104">
        <v>0</v>
      </c>
      <c r="AI160" s="115">
        <v>1</v>
      </c>
      <c r="AJ160" s="104">
        <v>0</v>
      </c>
      <c r="AK160" s="115">
        <v>1</v>
      </c>
      <c r="AL160" s="104">
        <v>0</v>
      </c>
      <c r="AM160" s="104">
        <v>0</v>
      </c>
      <c r="AN160" s="105">
        <v>0</v>
      </c>
      <c r="AO160" s="87" t="s">
        <v>110</v>
      </c>
      <c r="AP160" s="93" t="str">
        <f>VLOOKUP($AR160,Auswertung!$A$2:$B$17,2,FALSE)</f>
        <v>NMOS Z80 (Zilog Z80, Zilog Z08400 or similar NMOS CPU, Mosstek MK3880N, SGS/ST Z8400, Sharp LH0080A, KR1858VM1)</v>
      </c>
      <c r="AQ160" s="1" t="s">
        <v>125</v>
      </c>
      <c r="AR160" t="str">
        <f t="shared" si="8"/>
        <v>0111</v>
      </c>
    </row>
    <row r="161" spans="1:44" ht="18.75">
      <c r="AQ161" s="1" t="s">
        <v>125</v>
      </c>
      <c r="AR161" t="str">
        <f t="shared" si="8"/>
        <v/>
      </c>
    </row>
    <row r="162" spans="1:44" ht="19.5" thickBot="1">
      <c r="AQ162" s="1" t="s">
        <v>125</v>
      </c>
      <c r="AR162" t="str">
        <f t="shared" si="8"/>
        <v/>
      </c>
    </row>
    <row r="163" spans="1:44" ht="19.5" thickBot="1">
      <c r="A163" s="40"/>
      <c r="B163" s="163" t="s">
        <v>46</v>
      </c>
      <c r="C163" s="163"/>
      <c r="D163" s="163"/>
      <c r="E163" s="42"/>
      <c r="F163" s="42"/>
      <c r="G163" s="42"/>
      <c r="H163" s="156" t="s">
        <v>277</v>
      </c>
      <c r="I163" s="42"/>
      <c r="J163" s="42"/>
      <c r="K163" s="46"/>
      <c r="L163" s="47" t="s">
        <v>99</v>
      </c>
      <c r="M163" s="48" t="s">
        <v>100</v>
      </c>
      <c r="N163" s="48" t="s">
        <v>101</v>
      </c>
      <c r="O163" s="48" t="s">
        <v>101</v>
      </c>
      <c r="P163" s="48" t="s">
        <v>103</v>
      </c>
      <c r="Q163" s="48" t="s">
        <v>103</v>
      </c>
      <c r="R163" s="48" t="s">
        <v>103</v>
      </c>
      <c r="S163" s="49" t="s">
        <v>103</v>
      </c>
      <c r="T163" s="50"/>
      <c r="U163" s="164" t="s">
        <v>104</v>
      </c>
      <c r="V163" s="165"/>
      <c r="W163" s="165"/>
      <c r="X163" s="165"/>
      <c r="Y163" s="165"/>
      <c r="Z163" s="165"/>
      <c r="AA163" s="165"/>
      <c r="AB163" s="165"/>
      <c r="AC163" s="55"/>
      <c r="AD163" s="88" t="s">
        <v>123</v>
      </c>
      <c r="AE163" s="88" t="s">
        <v>122</v>
      </c>
      <c r="AF163" s="57"/>
      <c r="AG163" s="166" t="s">
        <v>109</v>
      </c>
      <c r="AH163" s="167"/>
      <c r="AI163" s="167"/>
      <c r="AJ163" s="167"/>
      <c r="AK163" s="167"/>
      <c r="AL163" s="167"/>
      <c r="AM163" s="167"/>
      <c r="AN163" s="167"/>
      <c r="AO163" s="58"/>
      <c r="AP163" s="89" t="s">
        <v>124</v>
      </c>
      <c r="AQ163" s="1" t="s">
        <v>125</v>
      </c>
      <c r="AR163" t="str">
        <f t="shared" si="8"/>
        <v>tttt</v>
      </c>
    </row>
    <row r="164" spans="1:44" ht="19.5" thickBot="1">
      <c r="A164" s="2"/>
      <c r="B164" s="3"/>
      <c r="C164" s="4"/>
      <c r="D164" s="4"/>
      <c r="E164" s="5"/>
      <c r="F164" s="5"/>
      <c r="G164" s="5"/>
      <c r="H164" s="5" t="s">
        <v>275</v>
      </c>
      <c r="I164" s="5" t="s">
        <v>276</v>
      </c>
      <c r="J164" s="5"/>
      <c r="K164" s="11" t="s">
        <v>102</v>
      </c>
      <c r="L164" s="8">
        <v>7</v>
      </c>
      <c r="M164" s="8">
        <v>6</v>
      </c>
      <c r="N164" s="8">
        <v>5</v>
      </c>
      <c r="O164" s="8">
        <v>4</v>
      </c>
      <c r="P164" s="8">
        <v>3</v>
      </c>
      <c r="Q164" s="8">
        <v>2</v>
      </c>
      <c r="R164" s="8">
        <v>1</v>
      </c>
      <c r="S164" s="9">
        <v>0</v>
      </c>
      <c r="T164" s="12" t="s">
        <v>102</v>
      </c>
      <c r="U164" s="13">
        <v>7</v>
      </c>
      <c r="V164" s="13">
        <v>6</v>
      </c>
      <c r="W164" s="13">
        <v>5</v>
      </c>
      <c r="X164" s="13">
        <v>4</v>
      </c>
      <c r="Y164" s="13">
        <v>3</v>
      </c>
      <c r="Z164" s="13">
        <v>2</v>
      </c>
      <c r="AA164" s="13">
        <v>1</v>
      </c>
      <c r="AB164" s="35">
        <v>0</v>
      </c>
      <c r="AC164" s="52" t="s">
        <v>105</v>
      </c>
      <c r="AD164" s="88" t="s">
        <v>105</v>
      </c>
      <c r="AE164" s="88" t="s">
        <v>105</v>
      </c>
      <c r="AF164" s="59" t="s">
        <v>102</v>
      </c>
      <c r="AG164" s="60">
        <v>7</v>
      </c>
      <c r="AH164" s="60">
        <v>6</v>
      </c>
      <c r="AI164" s="60">
        <v>5</v>
      </c>
      <c r="AJ164" s="60">
        <v>4</v>
      </c>
      <c r="AK164" s="60">
        <v>3</v>
      </c>
      <c r="AL164" s="60">
        <v>2</v>
      </c>
      <c r="AM164" s="60">
        <v>1</v>
      </c>
      <c r="AN164" s="61">
        <v>0</v>
      </c>
      <c r="AO164" s="62" t="s">
        <v>105</v>
      </c>
      <c r="AP164" s="90"/>
      <c r="AQ164" s="1" t="s">
        <v>125</v>
      </c>
      <c r="AR164" t="str">
        <f t="shared" si="8"/>
        <v>3210</v>
      </c>
    </row>
    <row r="165" spans="1:44" ht="18.75">
      <c r="A165" s="14">
        <v>1</v>
      </c>
      <c r="B165" s="85" t="s">
        <v>266</v>
      </c>
      <c r="C165" s="82" t="s">
        <v>267</v>
      </c>
      <c r="D165" s="80" t="s">
        <v>2</v>
      </c>
      <c r="E165" s="18"/>
      <c r="F165" s="18">
        <v>9408</v>
      </c>
      <c r="G165" s="18">
        <v>1994</v>
      </c>
      <c r="H165" s="112" t="s">
        <v>268</v>
      </c>
      <c r="I165" s="66"/>
      <c r="J165" s="70" t="s">
        <v>5</v>
      </c>
      <c r="K165" s="19"/>
      <c r="L165" s="32">
        <v>1</v>
      </c>
      <c r="M165" s="18">
        <v>0</v>
      </c>
      <c r="N165" s="18" t="s">
        <v>101</v>
      </c>
      <c r="O165" s="18" t="s">
        <v>101</v>
      </c>
      <c r="P165" s="115">
        <v>1</v>
      </c>
      <c r="Q165" s="115">
        <v>1</v>
      </c>
      <c r="R165" s="18">
        <v>0</v>
      </c>
      <c r="S165" s="115">
        <v>1</v>
      </c>
      <c r="T165" s="19"/>
      <c r="U165" s="14">
        <v>0</v>
      </c>
      <c r="V165" s="18">
        <v>0</v>
      </c>
      <c r="W165" s="18">
        <v>0</v>
      </c>
      <c r="X165" s="115">
        <v>1</v>
      </c>
      <c r="Y165" s="115">
        <v>1</v>
      </c>
      <c r="Z165" s="115">
        <v>1</v>
      </c>
      <c r="AA165" s="115">
        <v>1</v>
      </c>
      <c r="AB165" s="117">
        <v>1</v>
      </c>
      <c r="AC165" s="87" t="s">
        <v>201</v>
      </c>
      <c r="AD165" s="121" t="s">
        <v>264</v>
      </c>
      <c r="AE165" s="121" t="s">
        <v>264</v>
      </c>
      <c r="AF165" s="19"/>
      <c r="AG165" s="14">
        <v>0</v>
      </c>
      <c r="AH165" s="18">
        <v>0</v>
      </c>
      <c r="AI165" s="115">
        <v>1</v>
      </c>
      <c r="AJ165" s="18">
        <v>0</v>
      </c>
      <c r="AK165" s="115">
        <v>1</v>
      </c>
      <c r="AL165" s="18">
        <v>0</v>
      </c>
      <c r="AM165" s="18">
        <v>0</v>
      </c>
      <c r="AN165" s="66">
        <v>0</v>
      </c>
      <c r="AO165" s="87" t="s">
        <v>110</v>
      </c>
      <c r="AP165" s="93" t="str">
        <f>VLOOKUP($AR165,Auswertung!$A$2:$B$17,2,FALSE)</f>
        <v>NEC D70008AC</v>
      </c>
      <c r="AQ165" s="1" t="s">
        <v>125</v>
      </c>
      <c r="AR165" t="str">
        <f t="shared" si="8"/>
        <v>1101</v>
      </c>
    </row>
    <row r="166" spans="1:44" ht="18.75">
      <c r="AQ166" s="1" t="s">
        <v>125</v>
      </c>
      <c r="AR166" t="str">
        <f t="shared" si="8"/>
        <v/>
      </c>
    </row>
    <row r="167" spans="1:44" ht="19.5" thickBot="1">
      <c r="AQ167" s="1" t="s">
        <v>125</v>
      </c>
      <c r="AR167" t="str">
        <f t="shared" si="8"/>
        <v/>
      </c>
    </row>
    <row r="168" spans="1:44" ht="19.5" thickBot="1">
      <c r="A168" s="40"/>
      <c r="B168" s="163" t="s">
        <v>88</v>
      </c>
      <c r="C168" s="163"/>
      <c r="D168" s="163"/>
      <c r="E168" s="42"/>
      <c r="F168" s="42"/>
      <c r="G168" s="42"/>
      <c r="H168" s="156" t="s">
        <v>277</v>
      </c>
      <c r="I168" s="42"/>
      <c r="J168" s="42"/>
      <c r="K168" s="46"/>
      <c r="L168" s="47" t="s">
        <v>99</v>
      </c>
      <c r="M168" s="48" t="s">
        <v>100</v>
      </c>
      <c r="N168" s="48" t="s">
        <v>101</v>
      </c>
      <c r="O168" s="48" t="s">
        <v>101</v>
      </c>
      <c r="P168" s="48" t="s">
        <v>103</v>
      </c>
      <c r="Q168" s="48" t="s">
        <v>103</v>
      </c>
      <c r="R168" s="48" t="s">
        <v>103</v>
      </c>
      <c r="S168" s="49" t="s">
        <v>103</v>
      </c>
      <c r="T168" s="50"/>
      <c r="U168" s="164" t="s">
        <v>104</v>
      </c>
      <c r="V168" s="165"/>
      <c r="W168" s="165"/>
      <c r="X168" s="165"/>
      <c r="Y168" s="165"/>
      <c r="Z168" s="165"/>
      <c r="AA168" s="165"/>
      <c r="AB168" s="165"/>
      <c r="AC168" s="55"/>
      <c r="AD168" s="88" t="s">
        <v>123</v>
      </c>
      <c r="AE168" s="88" t="s">
        <v>122</v>
      </c>
      <c r="AF168" s="57"/>
      <c r="AG168" s="166" t="s">
        <v>109</v>
      </c>
      <c r="AH168" s="167"/>
      <c r="AI168" s="167"/>
      <c r="AJ168" s="167"/>
      <c r="AK168" s="167"/>
      <c r="AL168" s="167"/>
      <c r="AM168" s="167"/>
      <c r="AN168" s="167"/>
      <c r="AO168" s="58"/>
      <c r="AP168" s="89" t="s">
        <v>124</v>
      </c>
      <c r="AQ168" s="1" t="s">
        <v>125</v>
      </c>
      <c r="AR168" t="str">
        <f t="shared" si="8"/>
        <v>tttt</v>
      </c>
    </row>
    <row r="169" spans="1:44" ht="19.5" thickBot="1">
      <c r="A169" s="2"/>
      <c r="B169" s="3"/>
      <c r="C169" s="4"/>
      <c r="D169" s="4"/>
      <c r="E169" s="5"/>
      <c r="F169" s="5"/>
      <c r="G169" s="5"/>
      <c r="H169" s="5" t="s">
        <v>275</v>
      </c>
      <c r="I169" s="5" t="s">
        <v>276</v>
      </c>
      <c r="J169" s="5"/>
      <c r="K169" s="11" t="s">
        <v>102</v>
      </c>
      <c r="L169" s="8">
        <v>7</v>
      </c>
      <c r="M169" s="8">
        <v>6</v>
      </c>
      <c r="N169" s="8">
        <v>5</v>
      </c>
      <c r="O169" s="8">
        <v>4</v>
      </c>
      <c r="P169" s="8">
        <v>3</v>
      </c>
      <c r="Q169" s="8">
        <v>2</v>
      </c>
      <c r="R169" s="8">
        <v>1</v>
      </c>
      <c r="S169" s="9">
        <v>0</v>
      </c>
      <c r="T169" s="12" t="s">
        <v>102</v>
      </c>
      <c r="U169" s="13">
        <v>7</v>
      </c>
      <c r="V169" s="13">
        <v>6</v>
      </c>
      <c r="W169" s="13">
        <v>5</v>
      </c>
      <c r="X169" s="13">
        <v>4</v>
      </c>
      <c r="Y169" s="13">
        <v>3</v>
      </c>
      <c r="Z169" s="13">
        <v>2</v>
      </c>
      <c r="AA169" s="13">
        <v>1</v>
      </c>
      <c r="AB169" s="35">
        <v>0</v>
      </c>
      <c r="AC169" s="52" t="s">
        <v>105</v>
      </c>
      <c r="AD169" s="88" t="s">
        <v>105</v>
      </c>
      <c r="AE169" s="88" t="s">
        <v>105</v>
      </c>
      <c r="AF169" s="59" t="s">
        <v>102</v>
      </c>
      <c r="AG169" s="60">
        <v>7</v>
      </c>
      <c r="AH169" s="60">
        <v>6</v>
      </c>
      <c r="AI169" s="60">
        <v>5</v>
      </c>
      <c r="AJ169" s="60">
        <v>4</v>
      </c>
      <c r="AK169" s="60">
        <v>3</v>
      </c>
      <c r="AL169" s="60">
        <v>2</v>
      </c>
      <c r="AM169" s="60">
        <v>1</v>
      </c>
      <c r="AN169" s="61">
        <v>0</v>
      </c>
      <c r="AO169" s="62" t="s">
        <v>105</v>
      </c>
      <c r="AP169" s="90"/>
      <c r="AQ169" s="1" t="s">
        <v>125</v>
      </c>
      <c r="AR169" t="str">
        <f t="shared" si="8"/>
        <v>3210</v>
      </c>
    </row>
    <row r="170" spans="1:44" ht="18.75">
      <c r="A170" s="14">
        <v>1</v>
      </c>
      <c r="B170" s="85"/>
      <c r="C170" s="82"/>
      <c r="D170" s="80"/>
      <c r="E170" s="18"/>
      <c r="F170" s="18"/>
      <c r="G170" s="18"/>
      <c r="H170" s="66"/>
      <c r="I170" s="66"/>
      <c r="J170" s="70" t="s">
        <v>5</v>
      </c>
      <c r="K170" s="19"/>
      <c r="L170" s="14">
        <v>0</v>
      </c>
      <c r="M170" s="18">
        <v>0</v>
      </c>
      <c r="N170" s="18" t="s">
        <v>101</v>
      </c>
      <c r="O170" s="18" t="s">
        <v>101</v>
      </c>
      <c r="P170" s="18">
        <v>0</v>
      </c>
      <c r="Q170" s="18">
        <v>0</v>
      </c>
      <c r="R170" s="18">
        <v>0</v>
      </c>
      <c r="S170" s="18">
        <v>0</v>
      </c>
      <c r="T170" s="19"/>
      <c r="U170" s="14">
        <v>0</v>
      </c>
      <c r="V170" s="18">
        <v>0</v>
      </c>
      <c r="W170" s="18">
        <v>0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87"/>
      <c r="AD170" s="19"/>
      <c r="AE170" s="19"/>
      <c r="AF170" s="19"/>
      <c r="AG170" s="14">
        <v>0</v>
      </c>
      <c r="AH170" s="18">
        <v>0</v>
      </c>
      <c r="AI170" s="18">
        <v>0</v>
      </c>
      <c r="AJ170" s="18">
        <v>0</v>
      </c>
      <c r="AK170" s="18">
        <v>0</v>
      </c>
      <c r="AL170" s="18">
        <v>0</v>
      </c>
      <c r="AM170" s="18">
        <v>0</v>
      </c>
      <c r="AN170" s="66">
        <v>0</v>
      </c>
      <c r="AO170" s="87"/>
      <c r="AP170" s="93" t="str">
        <f>VLOOKUP($AR170,Auswertung!$A$2:$B$17,2,FALSE)</f>
        <v>-</v>
      </c>
      <c r="AQ170" s="1" t="s">
        <v>125</v>
      </c>
      <c r="AR170" t="str">
        <f t="shared" si="8"/>
        <v>0000</v>
      </c>
    </row>
    <row r="171" spans="1:44" ht="18.75">
      <c r="AQ171" s="1" t="s">
        <v>125</v>
      </c>
      <c r="AR171" t="str">
        <f t="shared" si="8"/>
        <v/>
      </c>
    </row>
    <row r="172" spans="1:44" ht="19.5" thickBot="1">
      <c r="AQ172" s="1" t="s">
        <v>125</v>
      </c>
      <c r="AR172" t="str">
        <f t="shared" ref="AR172:AR180" si="23">P172&amp;Q172&amp;R172&amp;S172</f>
        <v/>
      </c>
    </row>
    <row r="173" spans="1:44" ht="19.5" thickBot="1">
      <c r="A173" s="40"/>
      <c r="B173" s="163" t="s">
        <v>93</v>
      </c>
      <c r="C173" s="163"/>
      <c r="D173" s="163"/>
      <c r="E173" s="42"/>
      <c r="F173" s="42"/>
      <c r="G173" s="42"/>
      <c r="H173" s="156" t="s">
        <v>277</v>
      </c>
      <c r="I173" s="42"/>
      <c r="J173" s="42"/>
      <c r="K173" s="46"/>
      <c r="L173" s="47" t="s">
        <v>99</v>
      </c>
      <c r="M173" s="48" t="s">
        <v>100</v>
      </c>
      <c r="N173" s="48" t="s">
        <v>101</v>
      </c>
      <c r="O173" s="48" t="s">
        <v>101</v>
      </c>
      <c r="P173" s="48" t="s">
        <v>103</v>
      </c>
      <c r="Q173" s="48" t="s">
        <v>103</v>
      </c>
      <c r="R173" s="48" t="s">
        <v>103</v>
      </c>
      <c r="S173" s="49" t="s">
        <v>103</v>
      </c>
      <c r="T173" s="50"/>
      <c r="U173" s="164" t="s">
        <v>104</v>
      </c>
      <c r="V173" s="165"/>
      <c r="W173" s="165"/>
      <c r="X173" s="165"/>
      <c r="Y173" s="165"/>
      <c r="Z173" s="165"/>
      <c r="AA173" s="165"/>
      <c r="AB173" s="165"/>
      <c r="AC173" s="55"/>
      <c r="AD173" s="88" t="s">
        <v>123</v>
      </c>
      <c r="AE173" s="88" t="s">
        <v>122</v>
      </c>
      <c r="AF173" s="57"/>
      <c r="AG173" s="166" t="s">
        <v>109</v>
      </c>
      <c r="AH173" s="167"/>
      <c r="AI173" s="167"/>
      <c r="AJ173" s="167"/>
      <c r="AK173" s="167"/>
      <c r="AL173" s="167"/>
      <c r="AM173" s="167"/>
      <c r="AN173" s="167"/>
      <c r="AO173" s="58"/>
      <c r="AP173" s="89" t="s">
        <v>124</v>
      </c>
      <c r="AQ173" s="1" t="s">
        <v>125</v>
      </c>
      <c r="AR173" t="str">
        <f t="shared" si="23"/>
        <v>tttt</v>
      </c>
    </row>
    <row r="174" spans="1:44" ht="19.5" thickBot="1">
      <c r="A174" s="2"/>
      <c r="B174" s="3"/>
      <c r="C174" s="4"/>
      <c r="D174" s="4"/>
      <c r="E174" s="5"/>
      <c r="F174" s="5"/>
      <c r="G174" s="5"/>
      <c r="H174" s="5" t="s">
        <v>275</v>
      </c>
      <c r="I174" s="5" t="s">
        <v>276</v>
      </c>
      <c r="J174" s="5"/>
      <c r="K174" s="11" t="s">
        <v>102</v>
      </c>
      <c r="L174" s="8">
        <v>7</v>
      </c>
      <c r="M174" s="8">
        <v>6</v>
      </c>
      <c r="N174" s="8">
        <v>5</v>
      </c>
      <c r="O174" s="8">
        <v>4</v>
      </c>
      <c r="P174" s="8">
        <v>3</v>
      </c>
      <c r="Q174" s="8">
        <v>2</v>
      </c>
      <c r="R174" s="8">
        <v>1</v>
      </c>
      <c r="S174" s="9">
        <v>0</v>
      </c>
      <c r="T174" s="12" t="s">
        <v>102</v>
      </c>
      <c r="U174" s="13">
        <v>7</v>
      </c>
      <c r="V174" s="13">
        <v>6</v>
      </c>
      <c r="W174" s="13">
        <v>5</v>
      </c>
      <c r="X174" s="13">
        <v>4</v>
      </c>
      <c r="Y174" s="13">
        <v>3</v>
      </c>
      <c r="Z174" s="13">
        <v>2</v>
      </c>
      <c r="AA174" s="13">
        <v>1</v>
      </c>
      <c r="AB174" s="35">
        <v>0</v>
      </c>
      <c r="AC174" s="52" t="s">
        <v>105</v>
      </c>
      <c r="AD174" s="88" t="s">
        <v>105</v>
      </c>
      <c r="AE174" s="88" t="s">
        <v>105</v>
      </c>
      <c r="AF174" s="59" t="s">
        <v>102</v>
      </c>
      <c r="AG174" s="60">
        <v>7</v>
      </c>
      <c r="AH174" s="60">
        <v>6</v>
      </c>
      <c r="AI174" s="60">
        <v>5</v>
      </c>
      <c r="AJ174" s="60">
        <v>4</v>
      </c>
      <c r="AK174" s="60">
        <v>3</v>
      </c>
      <c r="AL174" s="60">
        <v>2</v>
      </c>
      <c r="AM174" s="60">
        <v>1</v>
      </c>
      <c r="AN174" s="61">
        <v>0</v>
      </c>
      <c r="AO174" s="62" t="s">
        <v>105</v>
      </c>
      <c r="AP174" s="90"/>
      <c r="AQ174" s="1" t="s">
        <v>125</v>
      </c>
      <c r="AR174" t="str">
        <f t="shared" si="23"/>
        <v>3210</v>
      </c>
    </row>
    <row r="175" spans="1:44" ht="18.75">
      <c r="A175" s="14">
        <v>1</v>
      </c>
      <c r="B175" s="85" t="s">
        <v>269</v>
      </c>
      <c r="C175" s="82" t="s">
        <v>270</v>
      </c>
      <c r="D175" s="80" t="s">
        <v>1</v>
      </c>
      <c r="E175" s="18" t="s">
        <v>271</v>
      </c>
      <c r="F175" s="18"/>
      <c r="G175" s="18"/>
      <c r="H175" s="66" t="s">
        <v>262</v>
      </c>
      <c r="I175" s="66"/>
      <c r="J175" s="70" t="s">
        <v>5</v>
      </c>
      <c r="K175" s="19"/>
      <c r="L175" s="14">
        <v>0</v>
      </c>
      <c r="M175" s="99">
        <v>1</v>
      </c>
      <c r="N175" s="18" t="s">
        <v>101</v>
      </c>
      <c r="O175" s="18" t="s">
        <v>101</v>
      </c>
      <c r="P175" s="18">
        <v>0</v>
      </c>
      <c r="Q175" s="20">
        <v>1</v>
      </c>
      <c r="R175" s="18">
        <v>0</v>
      </c>
      <c r="S175" s="18">
        <v>0</v>
      </c>
      <c r="T175" s="19"/>
      <c r="U175" s="14">
        <v>0</v>
      </c>
      <c r="V175" s="18">
        <v>0</v>
      </c>
      <c r="W175" s="18">
        <v>0</v>
      </c>
      <c r="X175" s="18">
        <v>0</v>
      </c>
      <c r="Y175" s="20">
        <v>1</v>
      </c>
      <c r="Z175" s="18">
        <v>0</v>
      </c>
      <c r="AA175" s="20">
        <v>1</v>
      </c>
      <c r="AB175" s="117">
        <v>1</v>
      </c>
      <c r="AC175" s="87" t="s">
        <v>272</v>
      </c>
      <c r="AD175" s="19" t="s">
        <v>117</v>
      </c>
      <c r="AE175" s="19" t="s">
        <v>117</v>
      </c>
      <c r="AF175" s="19"/>
      <c r="AG175" s="14">
        <v>0</v>
      </c>
      <c r="AH175" s="18">
        <v>0</v>
      </c>
      <c r="AI175" s="20">
        <v>1</v>
      </c>
      <c r="AJ175" s="18">
        <v>0</v>
      </c>
      <c r="AK175" s="20">
        <v>1</v>
      </c>
      <c r="AL175" s="18">
        <v>0</v>
      </c>
      <c r="AM175" s="18">
        <v>0</v>
      </c>
      <c r="AN175" s="66">
        <v>0</v>
      </c>
      <c r="AO175" s="87" t="s">
        <v>110</v>
      </c>
      <c r="AP175" s="93" t="str">
        <f>VLOOKUP($AR175,Auswertung!$A$2:$B$17,2,FALSE)</f>
        <v>U880 (newer; MME U880, Thesys Z80, Microelectronica MMN 80CPU)</v>
      </c>
      <c r="AQ175" s="1" t="s">
        <v>125</v>
      </c>
      <c r="AR175" t="str">
        <f t="shared" si="23"/>
        <v>0100</v>
      </c>
    </row>
    <row r="176" spans="1:44" ht="18.75">
      <c r="AQ176" s="1" t="s">
        <v>125</v>
      </c>
      <c r="AR176" t="str">
        <f t="shared" si="23"/>
        <v/>
      </c>
    </row>
    <row r="177" spans="1:44" ht="19.5" thickBot="1">
      <c r="AQ177" s="1" t="s">
        <v>125</v>
      </c>
      <c r="AR177" t="str">
        <f t="shared" si="23"/>
        <v/>
      </c>
    </row>
    <row r="178" spans="1:44" ht="19.5" thickBot="1">
      <c r="A178" s="40"/>
      <c r="B178" s="163" t="s">
        <v>33</v>
      </c>
      <c r="C178" s="163"/>
      <c r="D178" s="163"/>
      <c r="E178" s="42"/>
      <c r="F178" s="42"/>
      <c r="G178" s="42"/>
      <c r="H178" s="156" t="s">
        <v>277</v>
      </c>
      <c r="I178" s="42"/>
      <c r="J178" s="42"/>
      <c r="K178" s="46"/>
      <c r="L178" s="47" t="s">
        <v>99</v>
      </c>
      <c r="M178" s="48" t="s">
        <v>100</v>
      </c>
      <c r="N178" s="48" t="s">
        <v>101</v>
      </c>
      <c r="O178" s="48" t="s">
        <v>101</v>
      </c>
      <c r="P178" s="48" t="s">
        <v>103</v>
      </c>
      <c r="Q178" s="48" t="s">
        <v>103</v>
      </c>
      <c r="R178" s="48" t="s">
        <v>103</v>
      </c>
      <c r="S178" s="49" t="s">
        <v>103</v>
      </c>
      <c r="T178" s="50"/>
      <c r="U178" s="164" t="s">
        <v>104</v>
      </c>
      <c r="V178" s="165"/>
      <c r="W178" s="165"/>
      <c r="X178" s="165"/>
      <c r="Y178" s="165"/>
      <c r="Z178" s="165"/>
      <c r="AA178" s="165"/>
      <c r="AB178" s="165"/>
      <c r="AC178" s="55"/>
      <c r="AD178" s="88" t="s">
        <v>123</v>
      </c>
      <c r="AE178" s="88" t="s">
        <v>122</v>
      </c>
      <c r="AF178" s="57"/>
      <c r="AG178" s="166" t="s">
        <v>109</v>
      </c>
      <c r="AH178" s="167"/>
      <c r="AI178" s="167"/>
      <c r="AJ178" s="167"/>
      <c r="AK178" s="167"/>
      <c r="AL178" s="167"/>
      <c r="AM178" s="167"/>
      <c r="AN178" s="167"/>
      <c r="AO178" s="58"/>
      <c r="AP178" s="89" t="s">
        <v>124</v>
      </c>
      <c r="AQ178" s="1" t="s">
        <v>125</v>
      </c>
      <c r="AR178" t="str">
        <f t="shared" si="23"/>
        <v>tttt</v>
      </c>
    </row>
    <row r="179" spans="1:44" ht="19.5" thickBot="1">
      <c r="A179" s="2"/>
      <c r="B179" s="3"/>
      <c r="C179" s="4"/>
      <c r="D179" s="4"/>
      <c r="E179" s="5"/>
      <c r="F179" s="5"/>
      <c r="G179" s="5"/>
      <c r="H179" s="5" t="s">
        <v>275</v>
      </c>
      <c r="I179" s="5" t="s">
        <v>276</v>
      </c>
      <c r="J179" s="5"/>
      <c r="K179" s="11" t="s">
        <v>102</v>
      </c>
      <c r="L179" s="8">
        <v>7</v>
      </c>
      <c r="M179" s="8">
        <v>6</v>
      </c>
      <c r="N179" s="8">
        <v>5</v>
      </c>
      <c r="O179" s="8">
        <v>4</v>
      </c>
      <c r="P179" s="8">
        <v>3</v>
      </c>
      <c r="Q179" s="8">
        <v>2</v>
      </c>
      <c r="R179" s="8">
        <v>1</v>
      </c>
      <c r="S179" s="9">
        <v>0</v>
      </c>
      <c r="T179" s="12" t="s">
        <v>102</v>
      </c>
      <c r="U179" s="13">
        <v>7</v>
      </c>
      <c r="V179" s="13">
        <v>6</v>
      </c>
      <c r="W179" s="13">
        <v>5</v>
      </c>
      <c r="X179" s="13">
        <v>4</v>
      </c>
      <c r="Y179" s="13">
        <v>3</v>
      </c>
      <c r="Z179" s="13">
        <v>2</v>
      </c>
      <c r="AA179" s="13">
        <v>1</v>
      </c>
      <c r="AB179" s="35">
        <v>0</v>
      </c>
      <c r="AC179" s="52" t="s">
        <v>105</v>
      </c>
      <c r="AD179" s="88" t="s">
        <v>105</v>
      </c>
      <c r="AE179" s="88" t="s">
        <v>105</v>
      </c>
      <c r="AF179" s="59" t="s">
        <v>102</v>
      </c>
      <c r="AG179" s="60">
        <v>7</v>
      </c>
      <c r="AH179" s="60">
        <v>6</v>
      </c>
      <c r="AI179" s="60">
        <v>5</v>
      </c>
      <c r="AJ179" s="60">
        <v>4</v>
      </c>
      <c r="AK179" s="60">
        <v>3</v>
      </c>
      <c r="AL179" s="60">
        <v>2</v>
      </c>
      <c r="AM179" s="60">
        <v>1</v>
      </c>
      <c r="AN179" s="61">
        <v>0</v>
      </c>
      <c r="AO179" s="62" t="s">
        <v>105</v>
      </c>
      <c r="AP179" s="90"/>
      <c r="AQ179" s="1" t="s">
        <v>125</v>
      </c>
      <c r="AR179" t="str">
        <f t="shared" si="23"/>
        <v>3210</v>
      </c>
    </row>
    <row r="180" spans="1:44" ht="18.75">
      <c r="A180" s="14">
        <v>1</v>
      </c>
      <c r="B180" s="85" t="s">
        <v>185</v>
      </c>
      <c r="C180" s="82" t="s">
        <v>184</v>
      </c>
      <c r="D180" s="80" t="s">
        <v>3</v>
      </c>
      <c r="E180" s="18"/>
      <c r="F180" s="18">
        <v>2595</v>
      </c>
      <c r="G180" s="18">
        <v>1995</v>
      </c>
      <c r="H180" s="66" t="s">
        <v>4</v>
      </c>
      <c r="I180" s="66"/>
      <c r="J180" s="70" t="s">
        <v>5</v>
      </c>
      <c r="K180" s="19"/>
      <c r="L180" s="14">
        <v>0</v>
      </c>
      <c r="M180" s="99">
        <v>1</v>
      </c>
      <c r="N180" s="18" t="s">
        <v>101</v>
      </c>
      <c r="O180" s="18" t="s">
        <v>101</v>
      </c>
      <c r="P180" s="18">
        <v>0</v>
      </c>
      <c r="Q180" s="20">
        <v>1</v>
      </c>
      <c r="R180" s="18">
        <v>0</v>
      </c>
      <c r="S180" s="18">
        <v>0</v>
      </c>
      <c r="T180" s="19"/>
      <c r="U180" s="63">
        <v>1</v>
      </c>
      <c r="V180" s="20">
        <v>1</v>
      </c>
      <c r="W180" s="20">
        <v>1</v>
      </c>
      <c r="X180" s="20">
        <v>1</v>
      </c>
      <c r="Y180" s="20">
        <v>1</v>
      </c>
      <c r="Z180" s="20">
        <v>1</v>
      </c>
      <c r="AA180" s="20">
        <v>1</v>
      </c>
      <c r="AB180" s="64">
        <v>1</v>
      </c>
      <c r="AC180" s="87" t="s">
        <v>108</v>
      </c>
      <c r="AD180" s="19" t="s">
        <v>117</v>
      </c>
      <c r="AE180" s="19" t="s">
        <v>117</v>
      </c>
      <c r="AF180" s="19"/>
      <c r="AG180" s="14">
        <v>0</v>
      </c>
      <c r="AH180" s="18">
        <v>0</v>
      </c>
      <c r="AI180" s="20">
        <v>1</v>
      </c>
      <c r="AJ180" s="18">
        <v>0</v>
      </c>
      <c r="AK180" s="20">
        <v>1</v>
      </c>
      <c r="AL180" s="18">
        <v>0</v>
      </c>
      <c r="AM180" s="18">
        <v>0</v>
      </c>
      <c r="AN180" s="66">
        <v>0</v>
      </c>
      <c r="AO180" s="87" t="s">
        <v>110</v>
      </c>
      <c r="AP180" s="93" t="str">
        <f>VLOOKUP($AR180,Auswertung!$A$2:$B$17,2,FALSE)</f>
        <v>U880 (newer; MME U880, Thesys Z80, Microelectronica MMN 80CPU)</v>
      </c>
      <c r="AQ180" s="1" t="s">
        <v>125</v>
      </c>
      <c r="AR180" t="str">
        <f t="shared" si="23"/>
        <v>0100</v>
      </c>
    </row>
    <row r="181" spans="1:44" ht="18.75">
      <c r="A181" s="22">
        <f>A180+1</f>
        <v>2</v>
      </c>
      <c r="B181" s="86" t="s">
        <v>185</v>
      </c>
      <c r="C181" s="83" t="s">
        <v>184</v>
      </c>
      <c r="D181" s="81" t="s">
        <v>3</v>
      </c>
      <c r="E181" s="26"/>
      <c r="F181" s="26">
        <v>9262</v>
      </c>
      <c r="G181" s="26">
        <v>1992</v>
      </c>
      <c r="H181" s="38" t="s">
        <v>4</v>
      </c>
      <c r="I181" s="38"/>
      <c r="J181" s="71" t="s">
        <v>5</v>
      </c>
      <c r="K181" s="28"/>
      <c r="L181" s="22">
        <v>0</v>
      </c>
      <c r="M181" s="95">
        <v>1</v>
      </c>
      <c r="N181" s="26" t="s">
        <v>101</v>
      </c>
      <c r="O181" s="26" t="s">
        <v>101</v>
      </c>
      <c r="P181" s="26">
        <v>0</v>
      </c>
      <c r="Q181" s="29">
        <v>1</v>
      </c>
      <c r="R181" s="26">
        <v>0</v>
      </c>
      <c r="S181" s="26">
        <v>0</v>
      </c>
      <c r="T181" s="28"/>
      <c r="U181" s="65">
        <v>1</v>
      </c>
      <c r="V181" s="29">
        <v>1</v>
      </c>
      <c r="W181" s="29">
        <v>1</v>
      </c>
      <c r="X181" s="29">
        <v>1</v>
      </c>
      <c r="Y181" s="29">
        <v>1</v>
      </c>
      <c r="Z181" s="29">
        <v>1</v>
      </c>
      <c r="AA181" s="29">
        <v>1</v>
      </c>
      <c r="AB181" s="31">
        <v>1</v>
      </c>
      <c r="AC181" s="54" t="s">
        <v>108</v>
      </c>
      <c r="AD181" s="28" t="s">
        <v>117</v>
      </c>
      <c r="AE181" s="28" t="s">
        <v>117</v>
      </c>
      <c r="AF181" s="28"/>
      <c r="AG181" s="100">
        <v>0</v>
      </c>
      <c r="AH181" s="104">
        <v>0</v>
      </c>
      <c r="AI181" s="115">
        <v>1</v>
      </c>
      <c r="AJ181" s="104">
        <v>0</v>
      </c>
      <c r="AK181" s="115">
        <v>1</v>
      </c>
      <c r="AL181" s="104">
        <v>0</v>
      </c>
      <c r="AM181" s="104">
        <v>0</v>
      </c>
      <c r="AN181" s="105">
        <v>0</v>
      </c>
      <c r="AO181" s="108" t="s">
        <v>110</v>
      </c>
      <c r="AP181" s="92" t="str">
        <f>VLOOKUP($AR181,Auswertung!$A$2:$B$17,2,FALSE)</f>
        <v>U880 (newer; MME U880, Thesys Z80, Microelectronica MMN 80CPU)</v>
      </c>
      <c r="AQ181" s="1" t="s">
        <v>125</v>
      </c>
      <c r="AR181" t="str">
        <f>P181&amp;Q181&amp;R181&amp;S181</f>
        <v>0100</v>
      </c>
    </row>
    <row r="182" spans="1:44" ht="19.5" thickBot="1">
      <c r="AQ182" s="1" t="s">
        <v>125</v>
      </c>
    </row>
    <row r="183" spans="1:44" ht="19.5" thickBot="1">
      <c r="A183" s="40"/>
      <c r="B183" s="163" t="s">
        <v>191</v>
      </c>
      <c r="C183" s="163"/>
      <c r="D183" s="41"/>
      <c r="E183" s="42"/>
      <c r="F183" s="42"/>
      <c r="G183" s="42"/>
      <c r="H183" s="156" t="s">
        <v>277</v>
      </c>
      <c r="I183" s="42"/>
      <c r="J183" s="42"/>
      <c r="K183" s="46"/>
      <c r="L183" s="47" t="s">
        <v>99</v>
      </c>
      <c r="M183" s="48" t="s">
        <v>100</v>
      </c>
      <c r="N183" s="48" t="s">
        <v>101</v>
      </c>
      <c r="O183" s="48" t="s">
        <v>101</v>
      </c>
      <c r="P183" s="48" t="s">
        <v>103</v>
      </c>
      <c r="Q183" s="48" t="s">
        <v>103</v>
      </c>
      <c r="R183" s="48" t="s">
        <v>103</v>
      </c>
      <c r="S183" s="49" t="s">
        <v>103</v>
      </c>
      <c r="T183" s="50"/>
      <c r="U183" s="164" t="s">
        <v>104</v>
      </c>
      <c r="V183" s="165"/>
      <c r="W183" s="165"/>
      <c r="X183" s="165"/>
      <c r="Y183" s="165"/>
      <c r="Z183" s="165"/>
      <c r="AA183" s="165"/>
      <c r="AB183" s="165"/>
      <c r="AC183" s="55"/>
      <c r="AD183" s="88" t="s">
        <v>123</v>
      </c>
      <c r="AE183" s="88" t="s">
        <v>122</v>
      </c>
      <c r="AF183" s="57"/>
      <c r="AG183" s="166" t="s">
        <v>109</v>
      </c>
      <c r="AH183" s="167"/>
      <c r="AI183" s="167"/>
      <c r="AJ183" s="167"/>
      <c r="AK183" s="167"/>
      <c r="AL183" s="167"/>
      <c r="AM183" s="167"/>
      <c r="AN183" s="167"/>
      <c r="AO183" s="58"/>
      <c r="AP183" s="89" t="s">
        <v>124</v>
      </c>
      <c r="AQ183" s="1" t="s">
        <v>125</v>
      </c>
      <c r="AR183" t="str">
        <f t="shared" ref="AR183:AR184" si="24">P183&amp;Q183&amp;R183&amp;S183</f>
        <v>tttt</v>
      </c>
    </row>
    <row r="184" spans="1:44" ht="19.5" thickBot="1">
      <c r="A184" s="2"/>
      <c r="B184" s="3"/>
      <c r="C184" s="4"/>
      <c r="D184" s="4"/>
      <c r="E184" s="5"/>
      <c r="F184" s="5"/>
      <c r="G184" s="5"/>
      <c r="H184" s="5" t="s">
        <v>275</v>
      </c>
      <c r="I184" s="5" t="s">
        <v>276</v>
      </c>
      <c r="J184" s="5"/>
      <c r="K184" s="11" t="s">
        <v>102</v>
      </c>
      <c r="L184" s="8">
        <v>7</v>
      </c>
      <c r="M184" s="8">
        <v>6</v>
      </c>
      <c r="N184" s="8">
        <v>5</v>
      </c>
      <c r="O184" s="8">
        <v>4</v>
      </c>
      <c r="P184" s="8">
        <v>3</v>
      </c>
      <c r="Q184" s="8">
        <v>2</v>
      </c>
      <c r="R184" s="8">
        <v>1</v>
      </c>
      <c r="S184" s="9">
        <v>0</v>
      </c>
      <c r="T184" s="12" t="s">
        <v>102</v>
      </c>
      <c r="U184" s="13">
        <v>7</v>
      </c>
      <c r="V184" s="13">
        <v>6</v>
      </c>
      <c r="W184" s="13">
        <v>5</v>
      </c>
      <c r="X184" s="13">
        <v>4</v>
      </c>
      <c r="Y184" s="13">
        <v>3</v>
      </c>
      <c r="Z184" s="13">
        <v>2</v>
      </c>
      <c r="AA184" s="13">
        <v>1</v>
      </c>
      <c r="AB184" s="35">
        <v>0</v>
      </c>
      <c r="AC184" s="52" t="s">
        <v>105</v>
      </c>
      <c r="AD184" s="88" t="s">
        <v>105</v>
      </c>
      <c r="AE184" s="88" t="s">
        <v>105</v>
      </c>
      <c r="AF184" s="59" t="s">
        <v>102</v>
      </c>
      <c r="AG184" s="60">
        <v>7</v>
      </c>
      <c r="AH184" s="60">
        <v>6</v>
      </c>
      <c r="AI184" s="60">
        <v>5</v>
      </c>
      <c r="AJ184" s="60">
        <v>4</v>
      </c>
      <c r="AK184" s="60">
        <v>3</v>
      </c>
      <c r="AL184" s="60">
        <v>2</v>
      </c>
      <c r="AM184" s="60">
        <v>1</v>
      </c>
      <c r="AN184" s="61">
        <v>0</v>
      </c>
      <c r="AO184" s="62" t="s">
        <v>105</v>
      </c>
      <c r="AP184" s="90"/>
      <c r="AQ184" s="1" t="s">
        <v>125</v>
      </c>
      <c r="AR184" t="str">
        <f t="shared" si="24"/>
        <v>3210</v>
      </c>
    </row>
    <row r="185" spans="1:44" ht="18.75">
      <c r="A185" s="14">
        <v>1</v>
      </c>
      <c r="B185" s="15"/>
      <c r="C185" s="16"/>
      <c r="D185" s="17"/>
      <c r="E185" s="18"/>
      <c r="F185" s="18"/>
      <c r="G185" s="18"/>
      <c r="H185" s="66"/>
      <c r="I185" s="66"/>
      <c r="J185" s="70" t="s">
        <v>5</v>
      </c>
      <c r="K185" s="19"/>
      <c r="L185" s="14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66">
        <v>0</v>
      </c>
      <c r="T185" s="19"/>
      <c r="U185" s="14">
        <v>0</v>
      </c>
      <c r="V185" s="18">
        <v>0</v>
      </c>
      <c r="W185" s="18">
        <v>0</v>
      </c>
      <c r="X185" s="18">
        <v>0</v>
      </c>
      <c r="Y185" s="18">
        <v>0</v>
      </c>
      <c r="Z185" s="18">
        <v>0</v>
      </c>
      <c r="AA185" s="18">
        <v>0</v>
      </c>
      <c r="AB185" s="44">
        <v>0</v>
      </c>
      <c r="AC185" s="87"/>
      <c r="AD185" s="19"/>
      <c r="AE185" s="19"/>
      <c r="AF185" s="19"/>
      <c r="AG185" s="14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66">
        <v>0</v>
      </c>
      <c r="AO185" s="87"/>
      <c r="AP185" s="93" t="str">
        <f>VLOOKUP($AR185,Auswertung!$A$2:$B$17,2,FALSE)</f>
        <v>-</v>
      </c>
      <c r="AQ185" s="1" t="s">
        <v>125</v>
      </c>
      <c r="AR185" t="str">
        <f t="shared" ref="AR185:AR191" si="25">P185&amp;Q185&amp;R185&amp;S185</f>
        <v>0000</v>
      </c>
    </row>
    <row r="186" spans="1:44" ht="18.75">
      <c r="A186" s="22">
        <f>A185+1</f>
        <v>2</v>
      </c>
      <c r="B186" s="23" t="s">
        <v>191</v>
      </c>
      <c r="C186" s="24" t="s">
        <v>213</v>
      </c>
      <c r="D186" s="25" t="s">
        <v>215</v>
      </c>
      <c r="E186" s="26" t="s">
        <v>13</v>
      </c>
      <c r="F186" s="26" t="s">
        <v>202</v>
      </c>
      <c r="G186" s="26"/>
      <c r="H186" s="38" t="s">
        <v>239</v>
      </c>
      <c r="I186" s="38"/>
      <c r="J186" s="72" t="s">
        <v>6</v>
      </c>
      <c r="K186" s="28"/>
      <c r="L186" s="32">
        <v>1</v>
      </c>
      <c r="M186" s="26">
        <v>0</v>
      </c>
      <c r="N186" s="26" t="s">
        <v>101</v>
      </c>
      <c r="O186" s="26" t="s">
        <v>101</v>
      </c>
      <c r="P186" s="29">
        <v>1</v>
      </c>
      <c r="Q186" s="29">
        <v>1</v>
      </c>
      <c r="R186" s="26">
        <v>0</v>
      </c>
      <c r="S186" s="96">
        <v>1</v>
      </c>
      <c r="T186" s="28"/>
      <c r="U186" s="22">
        <v>0</v>
      </c>
      <c r="V186" s="26">
        <v>0</v>
      </c>
      <c r="W186" s="26">
        <v>0</v>
      </c>
      <c r="X186" s="29">
        <v>1</v>
      </c>
      <c r="Y186" s="29">
        <v>1</v>
      </c>
      <c r="Z186" s="29">
        <v>1</v>
      </c>
      <c r="AA186" s="29">
        <v>1</v>
      </c>
      <c r="AB186" s="31">
        <v>1</v>
      </c>
      <c r="AC186" s="54" t="s">
        <v>201</v>
      </c>
      <c r="AD186" s="28" t="s">
        <v>197</v>
      </c>
      <c r="AE186" s="28" t="s">
        <v>196</v>
      </c>
      <c r="AF186" s="28"/>
      <c r="AG186" s="22"/>
      <c r="AH186" s="26"/>
      <c r="AI186" s="26"/>
      <c r="AJ186" s="26"/>
      <c r="AK186" s="26"/>
      <c r="AL186" s="26"/>
      <c r="AM186" s="26"/>
      <c r="AN186" s="38"/>
      <c r="AO186" s="54"/>
      <c r="AP186" s="92" t="str">
        <f>VLOOKUP($AR186,Auswertung!$A$2:$B$17,2,FALSE)</f>
        <v>NEC D70008AC</v>
      </c>
      <c r="AQ186" s="1" t="s">
        <v>125</v>
      </c>
      <c r="AR186" t="str">
        <f t="shared" si="25"/>
        <v>1101</v>
      </c>
    </row>
    <row r="187" spans="1:44" ht="18.75">
      <c r="A187" s="39">
        <f t="shared" ref="A187:A191" si="26">A186+1</f>
        <v>3</v>
      </c>
      <c r="B187" s="23" t="s">
        <v>191</v>
      </c>
      <c r="C187" s="24" t="s">
        <v>213</v>
      </c>
      <c r="D187" s="25" t="s">
        <v>215</v>
      </c>
      <c r="E187" s="26" t="s">
        <v>200</v>
      </c>
      <c r="F187" s="26" t="s">
        <v>199</v>
      </c>
      <c r="G187" s="26"/>
      <c r="H187" s="38" t="s">
        <v>239</v>
      </c>
      <c r="I187" s="38"/>
      <c r="J187" s="72" t="s">
        <v>6</v>
      </c>
      <c r="K187" s="28"/>
      <c r="L187" s="32">
        <v>1</v>
      </c>
      <c r="M187" s="26">
        <v>0</v>
      </c>
      <c r="N187" s="26" t="s">
        <v>101</v>
      </c>
      <c r="O187" s="26" t="s">
        <v>101</v>
      </c>
      <c r="P187" s="29">
        <v>1</v>
      </c>
      <c r="Q187" s="29">
        <v>1</v>
      </c>
      <c r="R187" s="29">
        <v>1</v>
      </c>
      <c r="S187" s="26">
        <v>0</v>
      </c>
      <c r="T187" s="28"/>
      <c r="U187" s="22">
        <v>0</v>
      </c>
      <c r="V187" s="26">
        <v>0</v>
      </c>
      <c r="W187" s="26">
        <v>0</v>
      </c>
      <c r="X187" s="26">
        <v>0</v>
      </c>
      <c r="Y187" s="29">
        <v>1</v>
      </c>
      <c r="Z187" s="29">
        <v>1</v>
      </c>
      <c r="AA187" s="26">
        <v>0</v>
      </c>
      <c r="AB187" s="31">
        <v>1</v>
      </c>
      <c r="AC187" s="54" t="s">
        <v>198</v>
      </c>
      <c r="AD187" s="28" t="s">
        <v>197</v>
      </c>
      <c r="AE187" s="28" t="s">
        <v>196</v>
      </c>
      <c r="AF187" s="28"/>
      <c r="AG187" s="22"/>
      <c r="AH187" s="26"/>
      <c r="AI187" s="26"/>
      <c r="AJ187" s="26"/>
      <c r="AK187" s="26"/>
      <c r="AL187" s="26"/>
      <c r="AM187" s="26"/>
      <c r="AN187" s="38"/>
      <c r="AO187" s="54"/>
      <c r="AP187" s="92" t="str">
        <f>VLOOKUP($AR187,Auswertung!$A$2:$B$17,2,FALSE)</f>
        <v>Unknown CMOS Z80 Clone</v>
      </c>
      <c r="AQ187" s="1" t="s">
        <v>125</v>
      </c>
      <c r="AR187" t="str">
        <f t="shared" si="25"/>
        <v>1110</v>
      </c>
    </row>
    <row r="188" spans="1:44" ht="18.75">
      <c r="A188" s="22">
        <f t="shared" si="26"/>
        <v>4</v>
      </c>
      <c r="B188" s="23" t="s">
        <v>191</v>
      </c>
      <c r="C188" s="24" t="s">
        <v>213</v>
      </c>
      <c r="D188" s="25" t="s">
        <v>215</v>
      </c>
      <c r="E188" s="26" t="s">
        <v>13</v>
      </c>
      <c r="F188" s="26" t="s">
        <v>195</v>
      </c>
      <c r="G188" s="26"/>
      <c r="H188" s="38" t="s">
        <v>239</v>
      </c>
      <c r="I188" s="38"/>
      <c r="J188" s="72" t="s">
        <v>6</v>
      </c>
      <c r="K188" s="28"/>
      <c r="L188" s="32">
        <v>1</v>
      </c>
      <c r="M188" s="26">
        <v>0</v>
      </c>
      <c r="N188" s="26" t="s">
        <v>101</v>
      </c>
      <c r="O188" s="26" t="s">
        <v>101</v>
      </c>
      <c r="P188" s="29">
        <v>1</v>
      </c>
      <c r="Q188" s="29">
        <v>1</v>
      </c>
      <c r="R188" s="26">
        <v>0</v>
      </c>
      <c r="S188" s="96">
        <v>1</v>
      </c>
      <c r="T188" s="28"/>
      <c r="U188" s="22">
        <v>0</v>
      </c>
      <c r="V188" s="26">
        <v>0</v>
      </c>
      <c r="W188" s="26">
        <v>0</v>
      </c>
      <c r="X188" s="29">
        <v>1</v>
      </c>
      <c r="Y188" s="26">
        <v>0</v>
      </c>
      <c r="Z188" s="29">
        <v>1</v>
      </c>
      <c r="AA188" s="26">
        <v>0</v>
      </c>
      <c r="AB188" s="31">
        <v>1</v>
      </c>
      <c r="AC188" s="54" t="s">
        <v>194</v>
      </c>
      <c r="AD188" s="28" t="s">
        <v>193</v>
      </c>
      <c r="AE188" s="28" t="s">
        <v>192</v>
      </c>
      <c r="AF188" s="28"/>
      <c r="AG188" s="22"/>
      <c r="AH188" s="26"/>
      <c r="AI188" s="26"/>
      <c r="AJ188" s="26"/>
      <c r="AK188" s="26"/>
      <c r="AL188" s="26"/>
      <c r="AM188" s="26"/>
      <c r="AN188" s="38"/>
      <c r="AO188" s="54"/>
      <c r="AP188" s="92" t="str">
        <f>VLOOKUP($AR188,Auswertung!$A$2:$B$17,2,FALSE)</f>
        <v>NEC D70008AC</v>
      </c>
      <c r="AQ188" s="1" t="s">
        <v>125</v>
      </c>
      <c r="AR188" t="str">
        <f t="shared" si="25"/>
        <v>1101</v>
      </c>
    </row>
    <row r="189" spans="1:44" ht="18.75">
      <c r="A189" s="22">
        <f t="shared" si="26"/>
        <v>5</v>
      </c>
      <c r="B189" s="23" t="s">
        <v>191</v>
      </c>
      <c r="C189" s="24" t="s">
        <v>214</v>
      </c>
      <c r="D189" s="25" t="s">
        <v>16</v>
      </c>
      <c r="E189" s="26" t="s">
        <v>13</v>
      </c>
      <c r="F189" s="26" t="s">
        <v>204</v>
      </c>
      <c r="G189" s="26"/>
      <c r="H189" s="38" t="s">
        <v>4</v>
      </c>
      <c r="I189" s="38"/>
      <c r="J189" s="71" t="s">
        <v>5</v>
      </c>
      <c r="K189" s="28"/>
      <c r="L189" s="22">
        <v>0</v>
      </c>
      <c r="M189" s="26">
        <v>0</v>
      </c>
      <c r="N189" s="26" t="s">
        <v>101</v>
      </c>
      <c r="O189" s="26" t="s">
        <v>101</v>
      </c>
      <c r="P189" s="29">
        <v>1</v>
      </c>
      <c r="Q189" s="26">
        <v>0</v>
      </c>
      <c r="R189" s="26">
        <v>0</v>
      </c>
      <c r="S189" s="26">
        <v>0</v>
      </c>
      <c r="T189" s="28"/>
      <c r="U189" s="65">
        <v>1</v>
      </c>
      <c r="V189" s="29">
        <v>1</v>
      </c>
      <c r="W189" s="29">
        <v>1</v>
      </c>
      <c r="X189" s="29">
        <v>1</v>
      </c>
      <c r="Y189" s="29">
        <v>1</v>
      </c>
      <c r="Z189" s="29">
        <v>1</v>
      </c>
      <c r="AA189" s="26">
        <v>0</v>
      </c>
      <c r="AB189" s="31">
        <v>1</v>
      </c>
      <c r="AC189" s="54" t="s">
        <v>131</v>
      </c>
      <c r="AD189" s="28" t="s">
        <v>117</v>
      </c>
      <c r="AE189" s="28" t="s">
        <v>203</v>
      </c>
      <c r="AF189" s="28"/>
      <c r="AG189" s="22"/>
      <c r="AH189" s="26"/>
      <c r="AI189" s="26"/>
      <c r="AJ189" s="26"/>
      <c r="AK189" s="26"/>
      <c r="AL189" s="26"/>
      <c r="AM189" s="26"/>
      <c r="AN189" s="38"/>
      <c r="AO189" s="54"/>
      <c r="AP189" s="92" t="str">
        <f>VLOOKUP($AR189,Auswertung!$A$2:$B$17,2,FALSE)</f>
        <v>NEC D780C (NEC D780C, GoldStar Z8400, possibly KR1858VM1)</v>
      </c>
      <c r="AQ189" s="1" t="s">
        <v>125</v>
      </c>
      <c r="AR189" t="str">
        <f t="shared" si="25"/>
        <v>1000</v>
      </c>
    </row>
    <row r="190" spans="1:44" ht="18.75">
      <c r="A190" s="39">
        <f t="shared" si="26"/>
        <v>6</v>
      </c>
      <c r="B190" s="23" t="s">
        <v>191</v>
      </c>
      <c r="C190" s="24" t="s">
        <v>216</v>
      </c>
      <c r="D190" s="25" t="s">
        <v>16</v>
      </c>
      <c r="E190" s="26" t="s">
        <v>13</v>
      </c>
      <c r="F190" s="26" t="s">
        <v>208</v>
      </c>
      <c r="G190" s="26"/>
      <c r="H190" s="38" t="s">
        <v>239</v>
      </c>
      <c r="I190" s="38" t="s">
        <v>236</v>
      </c>
      <c r="J190" s="71" t="s">
        <v>5</v>
      </c>
      <c r="K190" s="28"/>
      <c r="L190" s="22">
        <v>0</v>
      </c>
      <c r="M190" s="26">
        <v>0</v>
      </c>
      <c r="N190" s="26" t="s">
        <v>101</v>
      </c>
      <c r="O190" s="26" t="s">
        <v>101</v>
      </c>
      <c r="P190" s="29">
        <v>1</v>
      </c>
      <c r="Q190" s="26">
        <v>0</v>
      </c>
      <c r="R190" s="26">
        <v>0</v>
      </c>
      <c r="S190" s="26">
        <v>0</v>
      </c>
      <c r="T190" s="28"/>
      <c r="U190" s="65">
        <v>1</v>
      </c>
      <c r="V190" s="29">
        <v>1</v>
      </c>
      <c r="W190" s="29">
        <v>1</v>
      </c>
      <c r="X190" s="29">
        <v>1</v>
      </c>
      <c r="Y190" s="29">
        <v>1</v>
      </c>
      <c r="Z190" s="29">
        <v>1</v>
      </c>
      <c r="AA190" s="26">
        <v>0</v>
      </c>
      <c r="AB190" s="31">
        <v>1</v>
      </c>
      <c r="AC190" s="54" t="s">
        <v>131</v>
      </c>
      <c r="AD190" s="28" t="s">
        <v>206</v>
      </c>
      <c r="AE190" s="28" t="s">
        <v>207</v>
      </c>
      <c r="AF190" s="28"/>
      <c r="AG190" s="22">
        <v>0</v>
      </c>
      <c r="AH190" s="26">
        <v>0</v>
      </c>
      <c r="AI190" s="26">
        <v>0</v>
      </c>
      <c r="AJ190" s="26">
        <v>0</v>
      </c>
      <c r="AK190" s="26">
        <v>0</v>
      </c>
      <c r="AL190" s="26">
        <v>0</v>
      </c>
      <c r="AM190" s="26">
        <v>0</v>
      </c>
      <c r="AN190" s="38">
        <v>0</v>
      </c>
      <c r="AO190" s="54" t="s">
        <v>107</v>
      </c>
      <c r="AP190" s="92" t="str">
        <f>VLOOKUP($AR190,Auswertung!$A$2:$B$17,2,FALSE)</f>
        <v>NEC D780C (NEC D780C, GoldStar Z8400, possibly KR1858VM1)</v>
      </c>
      <c r="AQ190" s="1" t="s">
        <v>125</v>
      </c>
      <c r="AR190" t="str">
        <f t="shared" si="25"/>
        <v>1000</v>
      </c>
    </row>
    <row r="191" spans="1:44" ht="18.75">
      <c r="A191" s="39">
        <f t="shared" si="26"/>
        <v>7</v>
      </c>
      <c r="B191" s="23" t="s">
        <v>191</v>
      </c>
      <c r="C191" s="24" t="s">
        <v>216</v>
      </c>
      <c r="D191" s="25" t="s">
        <v>16</v>
      </c>
      <c r="E191" s="26" t="s">
        <v>13</v>
      </c>
      <c r="F191" s="26" t="s">
        <v>212</v>
      </c>
      <c r="G191" s="26"/>
      <c r="H191" s="38" t="s">
        <v>239</v>
      </c>
      <c r="I191" s="38" t="s">
        <v>237</v>
      </c>
      <c r="J191" s="71" t="s">
        <v>5</v>
      </c>
      <c r="K191" s="28"/>
      <c r="L191" s="22">
        <v>0</v>
      </c>
      <c r="M191" s="26">
        <v>0</v>
      </c>
      <c r="N191" s="26" t="s">
        <v>101</v>
      </c>
      <c r="O191" s="26" t="s">
        <v>101</v>
      </c>
      <c r="P191" s="29">
        <v>1</v>
      </c>
      <c r="Q191" s="29">
        <v>1</v>
      </c>
      <c r="R191" s="29">
        <v>1</v>
      </c>
      <c r="S191" s="29">
        <v>1</v>
      </c>
      <c r="T191" s="28"/>
      <c r="U191" s="22">
        <v>0</v>
      </c>
      <c r="V191" s="29">
        <v>1</v>
      </c>
      <c r="W191" s="26">
        <v>0</v>
      </c>
      <c r="X191" s="29">
        <v>1</v>
      </c>
      <c r="Y191" s="26">
        <v>0</v>
      </c>
      <c r="Z191" s="26">
        <v>0</v>
      </c>
      <c r="AA191" s="26">
        <v>0</v>
      </c>
      <c r="AB191" s="135">
        <v>0</v>
      </c>
      <c r="AC191" s="54" t="s">
        <v>211</v>
      </c>
      <c r="AD191" s="28" t="s">
        <v>209</v>
      </c>
      <c r="AE191" s="28" t="s">
        <v>210</v>
      </c>
      <c r="AF191" s="28"/>
      <c r="AG191" s="22">
        <v>0</v>
      </c>
      <c r="AH191" s="26">
        <v>0</v>
      </c>
      <c r="AI191" s="29">
        <v>1</v>
      </c>
      <c r="AJ191" s="26">
        <v>0</v>
      </c>
      <c r="AK191" s="26">
        <v>0</v>
      </c>
      <c r="AL191" s="26">
        <v>0</v>
      </c>
      <c r="AM191" s="26">
        <v>0</v>
      </c>
      <c r="AN191" s="38">
        <v>0</v>
      </c>
      <c r="AO191" s="54" t="s">
        <v>205</v>
      </c>
      <c r="AP191" s="92" t="str">
        <f>VLOOKUP($AR191,Auswertung!$A$2:$B$17,2,FALSE)</f>
        <v>NEC Z80 Clone (NMOS)</v>
      </c>
      <c r="AQ191" s="1" t="s">
        <v>125</v>
      </c>
      <c r="AR191" t="str">
        <f t="shared" si="25"/>
        <v>1111</v>
      </c>
    </row>
    <row r="192" spans="1:44" ht="19.5" thickBot="1">
      <c r="AQ192" s="1" t="s">
        <v>125</v>
      </c>
    </row>
    <row r="193" spans="1:44" ht="19.5" thickBot="1">
      <c r="A193" s="40"/>
      <c r="B193" s="163" t="s">
        <v>246</v>
      </c>
      <c r="C193" s="163"/>
      <c r="D193" s="41"/>
      <c r="E193" s="42"/>
      <c r="F193" s="42"/>
      <c r="G193" s="42"/>
      <c r="H193" s="156" t="s">
        <v>277</v>
      </c>
      <c r="I193" s="42"/>
      <c r="J193" s="42"/>
      <c r="K193" s="46"/>
      <c r="L193" s="47" t="s">
        <v>99</v>
      </c>
      <c r="M193" s="48" t="s">
        <v>100</v>
      </c>
      <c r="N193" s="48" t="s">
        <v>101</v>
      </c>
      <c r="O193" s="48" t="s">
        <v>101</v>
      </c>
      <c r="P193" s="48" t="s">
        <v>103</v>
      </c>
      <c r="Q193" s="48" t="s">
        <v>103</v>
      </c>
      <c r="R193" s="48" t="s">
        <v>103</v>
      </c>
      <c r="S193" s="49" t="s">
        <v>103</v>
      </c>
      <c r="T193" s="50"/>
      <c r="U193" s="164" t="s">
        <v>104</v>
      </c>
      <c r="V193" s="165"/>
      <c r="W193" s="165"/>
      <c r="X193" s="165"/>
      <c r="Y193" s="165"/>
      <c r="Z193" s="165"/>
      <c r="AA193" s="165"/>
      <c r="AB193" s="165"/>
      <c r="AC193" s="55"/>
      <c r="AD193" s="88" t="s">
        <v>123</v>
      </c>
      <c r="AE193" s="88" t="s">
        <v>122</v>
      </c>
      <c r="AF193" s="57"/>
      <c r="AG193" s="166" t="s">
        <v>109</v>
      </c>
      <c r="AH193" s="167"/>
      <c r="AI193" s="167"/>
      <c r="AJ193" s="167"/>
      <c r="AK193" s="167"/>
      <c r="AL193" s="167"/>
      <c r="AM193" s="167"/>
      <c r="AN193" s="167"/>
      <c r="AO193" s="58"/>
      <c r="AP193" s="89" t="s">
        <v>124</v>
      </c>
      <c r="AQ193" s="1" t="s">
        <v>125</v>
      </c>
      <c r="AR193" t="str">
        <f t="shared" ref="AR193:AR194" si="27">P193&amp;Q193&amp;R193&amp;S193</f>
        <v>tttt</v>
      </c>
    </row>
    <row r="194" spans="1:44" ht="19.5" thickBot="1">
      <c r="A194" s="2"/>
      <c r="B194" s="3"/>
      <c r="C194" s="4"/>
      <c r="D194" s="4"/>
      <c r="E194" s="5"/>
      <c r="F194" s="5"/>
      <c r="G194" s="5"/>
      <c r="H194" s="5" t="s">
        <v>275</v>
      </c>
      <c r="I194" s="5" t="s">
        <v>276</v>
      </c>
      <c r="J194" s="5"/>
      <c r="K194" s="11" t="s">
        <v>102</v>
      </c>
      <c r="L194" s="8">
        <v>7</v>
      </c>
      <c r="M194" s="8">
        <v>6</v>
      </c>
      <c r="N194" s="8">
        <v>5</v>
      </c>
      <c r="O194" s="8">
        <v>4</v>
      </c>
      <c r="P194" s="8">
        <v>3</v>
      </c>
      <c r="Q194" s="8">
        <v>2</v>
      </c>
      <c r="R194" s="8">
        <v>1</v>
      </c>
      <c r="S194" s="9">
        <v>0</v>
      </c>
      <c r="T194" s="12" t="s">
        <v>102</v>
      </c>
      <c r="U194" s="13">
        <v>7</v>
      </c>
      <c r="V194" s="13">
        <v>6</v>
      </c>
      <c r="W194" s="13">
        <v>5</v>
      </c>
      <c r="X194" s="13">
        <v>4</v>
      </c>
      <c r="Y194" s="13">
        <v>3</v>
      </c>
      <c r="Z194" s="13">
        <v>2</v>
      </c>
      <c r="AA194" s="13">
        <v>1</v>
      </c>
      <c r="AB194" s="35">
        <v>0</v>
      </c>
      <c r="AC194" s="52" t="s">
        <v>105</v>
      </c>
      <c r="AD194" s="88" t="s">
        <v>105</v>
      </c>
      <c r="AE194" s="88" t="s">
        <v>105</v>
      </c>
      <c r="AF194" s="59" t="s">
        <v>102</v>
      </c>
      <c r="AG194" s="60">
        <v>7</v>
      </c>
      <c r="AH194" s="60">
        <v>6</v>
      </c>
      <c r="AI194" s="60">
        <v>5</v>
      </c>
      <c r="AJ194" s="60">
        <v>4</v>
      </c>
      <c r="AK194" s="60">
        <v>3</v>
      </c>
      <c r="AL194" s="60">
        <v>2</v>
      </c>
      <c r="AM194" s="60">
        <v>1</v>
      </c>
      <c r="AN194" s="61">
        <v>0</v>
      </c>
      <c r="AO194" s="62" t="s">
        <v>105</v>
      </c>
      <c r="AP194" s="90"/>
      <c r="AQ194" s="1" t="s">
        <v>125</v>
      </c>
      <c r="AR194" t="str">
        <f t="shared" si="27"/>
        <v>3210</v>
      </c>
    </row>
    <row r="195" spans="1:44" ht="18.75">
      <c r="A195" s="119">
        <v>1</v>
      </c>
      <c r="B195" s="79" t="s">
        <v>115</v>
      </c>
      <c r="C195" s="83" t="s">
        <v>21</v>
      </c>
      <c r="D195" s="81" t="s">
        <v>1</v>
      </c>
      <c r="E195" s="26" t="s">
        <v>39</v>
      </c>
      <c r="F195" s="26" t="s">
        <v>40</v>
      </c>
      <c r="G195" s="26">
        <v>1995</v>
      </c>
      <c r="H195" s="38" t="s">
        <v>239</v>
      </c>
      <c r="I195" s="38" t="s">
        <v>245</v>
      </c>
      <c r="J195" s="72" t="s">
        <v>6</v>
      </c>
      <c r="K195" s="28"/>
      <c r="L195" s="159">
        <v>1</v>
      </c>
      <c r="M195" s="18">
        <v>0</v>
      </c>
      <c r="N195" s="18" t="s">
        <v>101</v>
      </c>
      <c r="O195" s="18" t="s">
        <v>101</v>
      </c>
      <c r="P195" s="20">
        <v>1</v>
      </c>
      <c r="Q195" s="20">
        <v>1</v>
      </c>
      <c r="R195" s="20">
        <v>1</v>
      </c>
      <c r="S195" s="44">
        <v>0</v>
      </c>
      <c r="T195" s="28"/>
      <c r="U195" s="22">
        <v>0</v>
      </c>
      <c r="V195" s="29">
        <v>1</v>
      </c>
      <c r="W195" s="29">
        <v>1</v>
      </c>
      <c r="X195" s="29">
        <v>1</v>
      </c>
      <c r="Y195" s="29">
        <v>1</v>
      </c>
      <c r="Z195" s="29">
        <v>1</v>
      </c>
      <c r="AA195" s="29">
        <v>1</v>
      </c>
      <c r="AB195" s="29">
        <v>1</v>
      </c>
      <c r="AC195" s="54" t="s">
        <v>232</v>
      </c>
      <c r="AD195" s="28" t="s">
        <v>233</v>
      </c>
      <c r="AE195" s="28" t="s">
        <v>117</v>
      </c>
      <c r="AF195" s="28"/>
      <c r="AG195" s="22">
        <v>0</v>
      </c>
      <c r="AH195" s="26">
        <v>0</v>
      </c>
      <c r="AI195" s="26">
        <v>0</v>
      </c>
      <c r="AJ195" s="26">
        <v>0</v>
      </c>
      <c r="AK195" s="26">
        <v>0</v>
      </c>
      <c r="AL195" s="26">
        <v>0</v>
      </c>
      <c r="AM195" s="26">
        <v>0</v>
      </c>
      <c r="AN195" s="38">
        <v>0</v>
      </c>
      <c r="AO195" s="54" t="s">
        <v>107</v>
      </c>
      <c r="AP195" s="92" t="str">
        <f>VLOOKUP($AR195,Auswertung!$A$2:$B$17,2,FALSE)</f>
        <v>Unknown CMOS Z80 Clone</v>
      </c>
      <c r="AQ195" s="1" t="s">
        <v>125</v>
      </c>
      <c r="AR195" t="str">
        <f t="shared" ref="AR195:AR199" si="28">P195&amp;Q195&amp;R195&amp;S195</f>
        <v>1110</v>
      </c>
    </row>
    <row r="196" spans="1:44" ht="18.75">
      <c r="A196" s="119">
        <v>2</v>
      </c>
      <c r="B196" s="79" t="s">
        <v>115</v>
      </c>
      <c r="C196" s="83" t="s">
        <v>21</v>
      </c>
      <c r="D196" s="81" t="s">
        <v>1</v>
      </c>
      <c r="E196" s="26" t="s">
        <v>39</v>
      </c>
      <c r="F196" s="26" t="s">
        <v>40</v>
      </c>
      <c r="G196" s="26">
        <v>1995</v>
      </c>
      <c r="H196" s="38" t="s">
        <v>239</v>
      </c>
      <c r="I196" s="38" t="s">
        <v>245</v>
      </c>
      <c r="J196" s="72" t="s">
        <v>6</v>
      </c>
      <c r="K196" s="28"/>
      <c r="L196" s="32">
        <v>1</v>
      </c>
      <c r="M196" s="26">
        <v>0</v>
      </c>
      <c r="N196" s="26" t="s">
        <v>101</v>
      </c>
      <c r="O196" s="26" t="s">
        <v>101</v>
      </c>
      <c r="P196" s="29">
        <v>1</v>
      </c>
      <c r="Q196" s="29">
        <v>1</v>
      </c>
      <c r="R196" s="29">
        <v>1</v>
      </c>
      <c r="S196" s="27">
        <v>0</v>
      </c>
      <c r="T196" s="28"/>
      <c r="U196" s="22">
        <v>0</v>
      </c>
      <c r="V196" s="29">
        <v>1</v>
      </c>
      <c r="W196" s="29">
        <v>1</v>
      </c>
      <c r="X196" s="29">
        <v>1</v>
      </c>
      <c r="Y196" s="29">
        <v>1</v>
      </c>
      <c r="Z196" s="29">
        <v>1</v>
      </c>
      <c r="AA196" s="29">
        <v>1</v>
      </c>
      <c r="AB196" s="29">
        <v>1</v>
      </c>
      <c r="AC196" s="54" t="s">
        <v>232</v>
      </c>
      <c r="AD196" s="28" t="s">
        <v>234</v>
      </c>
      <c r="AE196" s="28" t="s">
        <v>117</v>
      </c>
      <c r="AF196" s="28"/>
      <c r="AG196" s="22">
        <v>0</v>
      </c>
      <c r="AH196" s="26">
        <v>0</v>
      </c>
      <c r="AI196" s="29">
        <v>1</v>
      </c>
      <c r="AJ196" s="26">
        <v>0</v>
      </c>
      <c r="AK196" s="29">
        <v>1</v>
      </c>
      <c r="AL196" s="26">
        <v>0</v>
      </c>
      <c r="AM196" s="26">
        <v>0</v>
      </c>
      <c r="AN196" s="38">
        <v>0</v>
      </c>
      <c r="AO196" s="54" t="s">
        <v>110</v>
      </c>
      <c r="AP196" s="92" t="str">
        <f>VLOOKUP($AR196,Auswertung!$A$2:$B$17,2,FALSE)</f>
        <v>Unknown CMOS Z80 Clone</v>
      </c>
      <c r="AQ196" s="1" t="s">
        <v>125</v>
      </c>
      <c r="AR196" t="str">
        <f t="shared" si="28"/>
        <v>1110</v>
      </c>
    </row>
    <row r="197" spans="1:44" ht="18.75">
      <c r="A197" s="119">
        <v>3</v>
      </c>
      <c r="B197" s="79" t="s">
        <v>115</v>
      </c>
      <c r="C197" s="83" t="s">
        <v>21</v>
      </c>
      <c r="D197" s="81" t="s">
        <v>1</v>
      </c>
      <c r="E197" s="26" t="s">
        <v>39</v>
      </c>
      <c r="F197" s="26" t="s">
        <v>40</v>
      </c>
      <c r="G197" s="26">
        <v>1995</v>
      </c>
      <c r="H197" s="38" t="s">
        <v>239</v>
      </c>
      <c r="I197" s="38" t="s">
        <v>245</v>
      </c>
      <c r="J197" s="72" t="s">
        <v>6</v>
      </c>
      <c r="K197" s="28"/>
      <c r="L197" s="32">
        <v>1</v>
      </c>
      <c r="M197" s="26">
        <v>0</v>
      </c>
      <c r="N197" s="26" t="s">
        <v>101</v>
      </c>
      <c r="O197" s="26" t="s">
        <v>101</v>
      </c>
      <c r="P197" s="29">
        <v>1</v>
      </c>
      <c r="Q197" s="29">
        <v>1</v>
      </c>
      <c r="R197" s="29">
        <v>1</v>
      </c>
      <c r="S197" s="27">
        <v>0</v>
      </c>
      <c r="T197" s="28"/>
      <c r="U197" s="22">
        <v>0</v>
      </c>
      <c r="V197" s="29">
        <v>1</v>
      </c>
      <c r="W197" s="29">
        <v>1</v>
      </c>
      <c r="X197" s="29">
        <v>1</v>
      </c>
      <c r="Y197" s="29">
        <v>1</v>
      </c>
      <c r="Z197" s="29">
        <v>1</v>
      </c>
      <c r="AA197" s="29">
        <v>1</v>
      </c>
      <c r="AB197" s="29">
        <v>1</v>
      </c>
      <c r="AC197" s="54" t="s">
        <v>232</v>
      </c>
      <c r="AD197" s="28" t="s">
        <v>235</v>
      </c>
      <c r="AE197" s="28" t="s">
        <v>117</v>
      </c>
      <c r="AF197" s="28"/>
      <c r="AG197" s="22">
        <v>0</v>
      </c>
      <c r="AH197" s="26">
        <v>0</v>
      </c>
      <c r="AI197" s="29">
        <v>1</v>
      </c>
      <c r="AJ197" s="26">
        <v>0</v>
      </c>
      <c r="AK197" s="29">
        <v>1</v>
      </c>
      <c r="AL197" s="26">
        <v>0</v>
      </c>
      <c r="AM197" s="26">
        <v>0</v>
      </c>
      <c r="AN197" s="38">
        <v>0</v>
      </c>
      <c r="AO197" s="54" t="s">
        <v>110</v>
      </c>
      <c r="AP197" s="92" t="str">
        <f>VLOOKUP($AR197,Auswertung!$A$2:$B$17,2,FALSE)</f>
        <v>Unknown CMOS Z80 Clone</v>
      </c>
      <c r="AQ197" s="1" t="s">
        <v>125</v>
      </c>
      <c r="AR197" t="str">
        <f t="shared" si="28"/>
        <v>1110</v>
      </c>
    </row>
    <row r="198" spans="1:44" ht="18.75">
      <c r="A198" s="119">
        <v>4</v>
      </c>
      <c r="B198" s="79" t="s">
        <v>115</v>
      </c>
      <c r="C198" s="83" t="s">
        <v>72</v>
      </c>
      <c r="D198" s="81" t="s">
        <v>49</v>
      </c>
      <c r="E198" s="26" t="s">
        <v>39</v>
      </c>
      <c r="F198" s="26" t="s">
        <v>74</v>
      </c>
      <c r="G198" s="26">
        <v>1993</v>
      </c>
      <c r="H198" s="38" t="s">
        <v>238</v>
      </c>
      <c r="I198" s="38" t="s">
        <v>245</v>
      </c>
      <c r="J198" s="72" t="s">
        <v>6</v>
      </c>
      <c r="K198" s="28"/>
      <c r="L198" s="32">
        <v>1</v>
      </c>
      <c r="M198" s="26">
        <v>0</v>
      </c>
      <c r="N198" s="26" t="s">
        <v>101</v>
      </c>
      <c r="O198" s="26" t="s">
        <v>101</v>
      </c>
      <c r="P198" s="29">
        <v>1</v>
      </c>
      <c r="Q198" s="29">
        <v>1</v>
      </c>
      <c r="R198" s="27">
        <v>0</v>
      </c>
      <c r="S198" s="27">
        <v>0</v>
      </c>
      <c r="T198" s="28"/>
      <c r="U198" s="22">
        <v>0</v>
      </c>
      <c r="V198" s="22">
        <v>0</v>
      </c>
      <c r="W198" s="29">
        <v>1</v>
      </c>
      <c r="X198" s="29">
        <v>1</v>
      </c>
      <c r="Y198" s="29">
        <v>1</v>
      </c>
      <c r="Z198" s="29">
        <v>1</v>
      </c>
      <c r="AA198" s="29">
        <v>1</v>
      </c>
      <c r="AB198" s="29">
        <v>1</v>
      </c>
      <c r="AC198" s="54" t="s">
        <v>112</v>
      </c>
      <c r="AD198" s="28">
        <v>8000</v>
      </c>
      <c r="AE198" s="28" t="s">
        <v>117</v>
      </c>
      <c r="AF198" s="28"/>
      <c r="AG198" s="22">
        <v>0</v>
      </c>
      <c r="AH198" s="26">
        <v>0</v>
      </c>
      <c r="AI198" s="29">
        <v>1</v>
      </c>
      <c r="AJ198" s="26">
        <v>0</v>
      </c>
      <c r="AK198" s="29">
        <v>1</v>
      </c>
      <c r="AL198" s="26">
        <v>0</v>
      </c>
      <c r="AM198" s="26">
        <v>0</v>
      </c>
      <c r="AN198" s="38">
        <v>0</v>
      </c>
      <c r="AO198" s="54" t="s">
        <v>110</v>
      </c>
      <c r="AP198" s="92" t="str">
        <f>VLOOKUP($AR198,Auswertung!$A$2:$B$17,2,FALSE)</f>
        <v>Toshiba Z80 (Toshiba TMPZ84C00AP, ST Z84C00AB)</v>
      </c>
      <c r="AQ198" s="1" t="s">
        <v>125</v>
      </c>
      <c r="AR198" t="str">
        <f t="shared" si="28"/>
        <v>1100</v>
      </c>
    </row>
    <row r="199" spans="1:44" ht="18.75">
      <c r="A199" s="119">
        <v>5</v>
      </c>
      <c r="B199" s="86" t="s">
        <v>170</v>
      </c>
      <c r="C199" s="83" t="s">
        <v>243</v>
      </c>
      <c r="D199" s="81" t="s">
        <v>3</v>
      </c>
      <c r="E199" s="26"/>
      <c r="F199" s="81" t="s">
        <v>244</v>
      </c>
      <c r="G199" s="26"/>
      <c r="H199" s="38" t="s">
        <v>240</v>
      </c>
      <c r="I199" s="38" t="s">
        <v>245</v>
      </c>
      <c r="J199" s="72" t="s">
        <v>6</v>
      </c>
      <c r="K199" s="28"/>
      <c r="L199" s="32">
        <v>1</v>
      </c>
      <c r="M199" s="26">
        <v>0</v>
      </c>
      <c r="N199" s="26" t="s">
        <v>101</v>
      </c>
      <c r="O199" s="26" t="s">
        <v>101</v>
      </c>
      <c r="P199" s="29">
        <v>1</v>
      </c>
      <c r="Q199" s="26">
        <v>0</v>
      </c>
      <c r="R199" s="29">
        <v>1</v>
      </c>
      <c r="S199" s="31">
        <v>1</v>
      </c>
      <c r="T199" s="28"/>
      <c r="U199" s="65">
        <v>1</v>
      </c>
      <c r="V199" s="29">
        <v>1</v>
      </c>
      <c r="W199" s="29">
        <v>1</v>
      </c>
      <c r="X199" s="29">
        <v>1</v>
      </c>
      <c r="Y199" s="29">
        <v>1</v>
      </c>
      <c r="Z199" s="29">
        <v>1</v>
      </c>
      <c r="AA199" s="29">
        <v>1</v>
      </c>
      <c r="AB199" s="31">
        <v>1</v>
      </c>
      <c r="AC199" s="54" t="s">
        <v>108</v>
      </c>
      <c r="AD199" s="28" t="s">
        <v>117</v>
      </c>
      <c r="AE199" s="28" t="s">
        <v>117</v>
      </c>
      <c r="AF199" s="28"/>
      <c r="AG199" s="22">
        <v>0</v>
      </c>
      <c r="AH199" s="26">
        <v>0</v>
      </c>
      <c r="AI199" s="29">
        <v>1</v>
      </c>
      <c r="AJ199" s="26">
        <v>0</v>
      </c>
      <c r="AK199" s="29">
        <v>1</v>
      </c>
      <c r="AL199" s="26">
        <v>0</v>
      </c>
      <c r="AM199" s="26">
        <v>0</v>
      </c>
      <c r="AN199" s="38">
        <v>0</v>
      </c>
      <c r="AO199" s="54" t="s">
        <v>110</v>
      </c>
      <c r="AP199" s="92" t="str">
        <f>VLOOKUP($AR199,Auswertung!$A$2:$B$17,2,FALSE)</f>
        <v>CMOS Z80 (Zilog Z84C00)</v>
      </c>
      <c r="AQ199" s="1" t="s">
        <v>125</v>
      </c>
      <c r="AR199" t="str">
        <f t="shared" si="28"/>
        <v>1011</v>
      </c>
    </row>
    <row r="200" spans="1:44" ht="18.75">
      <c r="A200" s="119">
        <v>6</v>
      </c>
      <c r="B200" s="86" t="s">
        <v>170</v>
      </c>
      <c r="C200" s="83" t="s">
        <v>243</v>
      </c>
      <c r="D200" s="81" t="s">
        <v>3</v>
      </c>
      <c r="E200" s="26"/>
      <c r="F200" s="81" t="s">
        <v>244</v>
      </c>
      <c r="G200" s="26"/>
      <c r="H200" s="38" t="s">
        <v>240</v>
      </c>
      <c r="I200" s="38" t="s">
        <v>238</v>
      </c>
      <c r="J200" s="72" t="s">
        <v>6</v>
      </c>
      <c r="K200" s="28"/>
      <c r="L200" s="32">
        <v>1</v>
      </c>
      <c r="M200" s="26">
        <v>0</v>
      </c>
      <c r="N200" s="26" t="s">
        <v>101</v>
      </c>
      <c r="O200" s="26" t="s">
        <v>101</v>
      </c>
      <c r="P200" s="29">
        <v>1</v>
      </c>
      <c r="Q200" s="26">
        <v>0</v>
      </c>
      <c r="R200" s="29">
        <v>1</v>
      </c>
      <c r="S200" s="31">
        <v>1</v>
      </c>
      <c r="T200" s="28"/>
      <c r="U200" s="65">
        <v>1</v>
      </c>
      <c r="V200" s="29">
        <v>1</v>
      </c>
      <c r="W200" s="29">
        <v>1</v>
      </c>
      <c r="X200" s="29">
        <v>1</v>
      </c>
      <c r="Y200" s="29">
        <v>1</v>
      </c>
      <c r="Z200" s="29">
        <v>1</v>
      </c>
      <c r="AA200" s="29">
        <v>1</v>
      </c>
      <c r="AB200" s="31">
        <v>1</v>
      </c>
      <c r="AC200" s="54" t="s">
        <v>108</v>
      </c>
      <c r="AD200" s="28" t="s">
        <v>117</v>
      </c>
      <c r="AE200" s="28" t="s">
        <v>117</v>
      </c>
      <c r="AF200" s="28"/>
      <c r="AG200" s="22">
        <v>0</v>
      </c>
      <c r="AH200" s="26">
        <v>0</v>
      </c>
      <c r="AI200" s="29">
        <v>1</v>
      </c>
      <c r="AJ200" s="26">
        <v>0</v>
      </c>
      <c r="AK200" s="29">
        <v>1</v>
      </c>
      <c r="AL200" s="26">
        <v>0</v>
      </c>
      <c r="AM200" s="26">
        <v>0</v>
      </c>
      <c r="AN200" s="38">
        <v>0</v>
      </c>
      <c r="AO200" s="54" t="s">
        <v>110</v>
      </c>
      <c r="AP200" s="92" t="str">
        <f>VLOOKUP($AR200,Auswertung!$A$2:$B$17,2,FALSE)</f>
        <v>CMOS Z80 (Zilog Z84C00)</v>
      </c>
      <c r="AQ200" s="1" t="s">
        <v>125</v>
      </c>
      <c r="AR200" t="str">
        <f t="shared" ref="AR200:AR201" si="29">P200&amp;Q200&amp;R200&amp;S200</f>
        <v>1011</v>
      </c>
    </row>
    <row r="201" spans="1:44" ht="18.75">
      <c r="A201" s="119">
        <v>7</v>
      </c>
      <c r="B201" s="86" t="s">
        <v>170</v>
      </c>
      <c r="C201" s="83" t="s">
        <v>248</v>
      </c>
      <c r="D201" s="81" t="s">
        <v>3</v>
      </c>
      <c r="E201" s="26"/>
      <c r="F201" s="81" t="s">
        <v>249</v>
      </c>
      <c r="G201" s="26"/>
      <c r="H201" s="38" t="s">
        <v>245</v>
      </c>
      <c r="I201" s="38" t="s">
        <v>237</v>
      </c>
      <c r="J201" s="71" t="s">
        <v>5</v>
      </c>
      <c r="K201" s="28"/>
      <c r="L201" s="22">
        <v>0</v>
      </c>
      <c r="M201" s="95">
        <v>1</v>
      </c>
      <c r="N201" s="26" t="s">
        <v>101</v>
      </c>
      <c r="O201" s="26" t="s">
        <v>101</v>
      </c>
      <c r="P201" s="26">
        <v>0</v>
      </c>
      <c r="Q201" s="29">
        <v>1</v>
      </c>
      <c r="R201" s="26">
        <v>0</v>
      </c>
      <c r="S201" s="27">
        <v>0</v>
      </c>
      <c r="T201" s="28"/>
      <c r="U201" s="65">
        <v>1</v>
      </c>
      <c r="V201" s="29">
        <v>1</v>
      </c>
      <c r="W201" s="29">
        <v>1</v>
      </c>
      <c r="X201" s="29">
        <v>1</v>
      </c>
      <c r="Y201" s="29">
        <v>1</v>
      </c>
      <c r="Z201" s="29">
        <v>1</v>
      </c>
      <c r="AA201" s="29">
        <v>1</v>
      </c>
      <c r="AB201" s="31">
        <v>1</v>
      </c>
      <c r="AC201" s="54" t="s">
        <v>108</v>
      </c>
      <c r="AD201" s="28" t="s">
        <v>117</v>
      </c>
      <c r="AE201" s="28" t="s">
        <v>117</v>
      </c>
      <c r="AF201" s="28"/>
      <c r="AG201" s="22">
        <v>0</v>
      </c>
      <c r="AH201" s="26">
        <v>0</v>
      </c>
      <c r="AI201" s="29">
        <v>1</v>
      </c>
      <c r="AJ201" s="26">
        <v>0</v>
      </c>
      <c r="AK201" s="29">
        <v>1</v>
      </c>
      <c r="AL201" s="26">
        <v>0</v>
      </c>
      <c r="AM201" s="26">
        <v>0</v>
      </c>
      <c r="AN201" s="38">
        <v>0</v>
      </c>
      <c r="AO201" s="54" t="s">
        <v>110</v>
      </c>
      <c r="AP201" s="92" t="str">
        <f>VLOOKUP($AR201,Auswertung!$A$2:$B$17,2,FALSE)</f>
        <v>U880 (newer; MME U880, Thesys Z80, Microelectronica MMN 80CPU)</v>
      </c>
      <c r="AQ201" s="1" t="s">
        <v>125</v>
      </c>
      <c r="AR201" t="str">
        <f t="shared" si="29"/>
        <v>0100</v>
      </c>
    </row>
    <row r="202" spans="1:44" ht="18.75">
      <c r="AQ202" s="1" t="s">
        <v>125</v>
      </c>
    </row>
    <row r="203" spans="1:44" ht="18.75">
      <c r="AQ203" s="1" t="s">
        <v>125</v>
      </c>
    </row>
    <row r="204" spans="1:44" ht="18.75">
      <c r="AQ204" s="1" t="s">
        <v>125</v>
      </c>
    </row>
    <row r="205" spans="1:44" ht="18.75">
      <c r="AQ205" s="1" t="s">
        <v>125</v>
      </c>
    </row>
    <row r="206" spans="1:44" ht="18.75">
      <c r="AQ206" s="1" t="s">
        <v>125</v>
      </c>
    </row>
    <row r="207" spans="1:44" ht="18.75">
      <c r="AQ207" s="1" t="s">
        <v>125</v>
      </c>
    </row>
    <row r="208" spans="1:44" ht="18.75">
      <c r="AQ208" s="1" t="s">
        <v>125</v>
      </c>
    </row>
    <row r="209" spans="43:43" ht="18.75">
      <c r="AQ209" s="1" t="s">
        <v>125</v>
      </c>
    </row>
    <row r="210" spans="43:43" ht="18.75">
      <c r="AQ210" s="1" t="s">
        <v>125</v>
      </c>
    </row>
    <row r="211" spans="43:43" ht="18.75">
      <c r="AQ211" s="1" t="s">
        <v>125</v>
      </c>
    </row>
    <row r="212" spans="43:43" ht="18.75">
      <c r="AQ212" s="1" t="s">
        <v>125</v>
      </c>
    </row>
    <row r="213" spans="43:43" ht="18.75">
      <c r="AQ213" s="1" t="s">
        <v>125</v>
      </c>
    </row>
    <row r="214" spans="43:43" ht="18.75">
      <c r="AQ214" s="1" t="s">
        <v>125</v>
      </c>
    </row>
    <row r="215" spans="43:43" ht="18.75">
      <c r="AQ215" s="1" t="s">
        <v>125</v>
      </c>
    </row>
    <row r="216" spans="43:43" ht="18.75">
      <c r="AQ216" s="1" t="s">
        <v>125</v>
      </c>
    </row>
    <row r="217" spans="43:43" ht="18.75">
      <c r="AQ217" s="1" t="s">
        <v>125</v>
      </c>
    </row>
    <row r="218" spans="43:43" ht="18.75">
      <c r="AQ218" s="1" t="s">
        <v>125</v>
      </c>
    </row>
    <row r="219" spans="43:43" ht="18.75">
      <c r="AQ219" s="1" t="s">
        <v>125</v>
      </c>
    </row>
    <row r="220" spans="43:43" ht="18.75">
      <c r="AQ220" s="1" t="s">
        <v>125</v>
      </c>
    </row>
    <row r="221" spans="43:43" ht="18.75">
      <c r="AQ221" s="1" t="s">
        <v>125</v>
      </c>
    </row>
    <row r="222" spans="43:43" ht="18.75">
      <c r="AQ222" s="1" t="s">
        <v>125</v>
      </c>
    </row>
    <row r="223" spans="43:43" ht="18.75">
      <c r="AQ223" s="1" t="s">
        <v>125</v>
      </c>
    </row>
    <row r="224" spans="43:43" ht="18.75">
      <c r="AQ224" s="1" t="s">
        <v>125</v>
      </c>
    </row>
    <row r="225" spans="43:43" ht="18.75">
      <c r="AQ225" s="1" t="s">
        <v>125</v>
      </c>
    </row>
    <row r="226" spans="43:43" ht="18.75">
      <c r="AQ226" s="1" t="s">
        <v>125</v>
      </c>
    </row>
    <row r="227" spans="43:43" ht="18.75">
      <c r="AQ227" s="1" t="s">
        <v>125</v>
      </c>
    </row>
    <row r="228" spans="43:43" ht="18.75">
      <c r="AQ228" s="1" t="s">
        <v>125</v>
      </c>
    </row>
    <row r="229" spans="43:43" ht="18.75">
      <c r="AQ229" s="1" t="s">
        <v>125</v>
      </c>
    </row>
    <row r="230" spans="43:43" ht="18.75">
      <c r="AQ230" s="1" t="s">
        <v>125</v>
      </c>
    </row>
    <row r="231" spans="43:43" ht="18.75">
      <c r="AQ231" s="1" t="s">
        <v>125</v>
      </c>
    </row>
    <row r="232" spans="43:43" ht="18.75">
      <c r="AQ232" s="1" t="s">
        <v>125</v>
      </c>
    </row>
    <row r="233" spans="43:43" ht="18.75">
      <c r="AQ233" s="1" t="s">
        <v>125</v>
      </c>
    </row>
    <row r="234" spans="43:43" ht="18.75">
      <c r="AQ234" s="1" t="s">
        <v>125</v>
      </c>
    </row>
    <row r="235" spans="43:43" ht="18.75">
      <c r="AQ235" s="1" t="s">
        <v>125</v>
      </c>
    </row>
    <row r="236" spans="43:43" ht="18.75">
      <c r="AQ236" s="1" t="s">
        <v>125</v>
      </c>
    </row>
    <row r="237" spans="43:43" ht="18.75">
      <c r="AQ237" s="1" t="s">
        <v>125</v>
      </c>
    </row>
    <row r="238" spans="43:43" ht="18.75">
      <c r="AQ238" s="1" t="s">
        <v>125</v>
      </c>
    </row>
    <row r="239" spans="43:43" ht="18.75">
      <c r="AQ239" s="1" t="s">
        <v>125</v>
      </c>
    </row>
    <row r="240" spans="43:43" ht="18.75">
      <c r="AQ240" s="1" t="s">
        <v>125</v>
      </c>
    </row>
    <row r="241" spans="43:43" ht="18.75">
      <c r="AQ241" s="1" t="s">
        <v>125</v>
      </c>
    </row>
    <row r="242" spans="43:43" ht="18.75">
      <c r="AQ242" s="1" t="s">
        <v>125</v>
      </c>
    </row>
    <row r="243" spans="43:43" ht="18.75">
      <c r="AQ243" s="1" t="s">
        <v>125</v>
      </c>
    </row>
    <row r="244" spans="43:43" ht="18.75">
      <c r="AQ244" s="1" t="s">
        <v>125</v>
      </c>
    </row>
    <row r="245" spans="43:43" ht="18.75">
      <c r="AQ245" s="1" t="s">
        <v>125</v>
      </c>
    </row>
    <row r="246" spans="43:43" ht="18.75">
      <c r="AQ246" s="1" t="s">
        <v>125</v>
      </c>
    </row>
    <row r="247" spans="43:43" ht="18.75">
      <c r="AQ247" s="1" t="s">
        <v>125</v>
      </c>
    </row>
    <row r="248" spans="43:43" ht="18.75">
      <c r="AQ248" s="1" t="s">
        <v>125</v>
      </c>
    </row>
    <row r="249" spans="43:43" ht="18.75">
      <c r="AQ249" s="1" t="s">
        <v>125</v>
      </c>
    </row>
    <row r="250" spans="43:43" ht="18.75">
      <c r="AQ250" s="1" t="s">
        <v>125</v>
      </c>
    </row>
    <row r="251" spans="43:43" ht="18.75">
      <c r="AQ251" s="1" t="s">
        <v>125</v>
      </c>
    </row>
    <row r="252" spans="43:43" ht="18.75">
      <c r="AQ252" s="1" t="s">
        <v>125</v>
      </c>
    </row>
    <row r="253" spans="43:43" ht="18.75">
      <c r="AQ253" s="1" t="s">
        <v>125</v>
      </c>
    </row>
    <row r="254" spans="43:43" ht="18.75">
      <c r="AQ254" s="1" t="s">
        <v>125</v>
      </c>
    </row>
    <row r="255" spans="43:43" ht="18.75">
      <c r="AQ255" s="1" t="s">
        <v>125</v>
      </c>
    </row>
    <row r="256" spans="43:43" ht="18.75">
      <c r="AQ256" s="1" t="s">
        <v>125</v>
      </c>
    </row>
    <row r="257" spans="43:43" ht="18.75">
      <c r="AQ257" s="1" t="s">
        <v>125</v>
      </c>
    </row>
    <row r="258" spans="43:43" ht="18.75">
      <c r="AQ258" s="1" t="s">
        <v>125</v>
      </c>
    </row>
    <row r="259" spans="43:43" ht="18.75">
      <c r="AQ259" s="1" t="s">
        <v>125</v>
      </c>
    </row>
    <row r="260" spans="43:43" ht="18.75">
      <c r="AQ260" s="1" t="s">
        <v>125</v>
      </c>
    </row>
    <row r="261" spans="43:43" ht="18.75">
      <c r="AQ261" s="1" t="s">
        <v>125</v>
      </c>
    </row>
    <row r="262" spans="43:43" ht="18.75">
      <c r="AQ262" s="1" t="s">
        <v>125</v>
      </c>
    </row>
    <row r="263" spans="43:43" ht="18.75">
      <c r="AQ263" s="1" t="s">
        <v>125</v>
      </c>
    </row>
    <row r="264" spans="43:43" ht="18.75">
      <c r="AQ264" s="1" t="s">
        <v>125</v>
      </c>
    </row>
    <row r="265" spans="43:43" ht="18.75">
      <c r="AQ265" s="1" t="s">
        <v>125</v>
      </c>
    </row>
    <row r="266" spans="43:43" ht="18.75">
      <c r="AQ266" s="1" t="s">
        <v>125</v>
      </c>
    </row>
    <row r="267" spans="43:43" ht="18.75">
      <c r="AQ267" s="1" t="s">
        <v>125</v>
      </c>
    </row>
    <row r="268" spans="43:43" ht="18.75">
      <c r="AQ268" s="1" t="s">
        <v>125</v>
      </c>
    </row>
    <row r="269" spans="43:43" ht="18.75">
      <c r="AQ269" s="1" t="s">
        <v>125</v>
      </c>
    </row>
    <row r="270" spans="43:43" ht="18.75">
      <c r="AQ270" s="1" t="s">
        <v>125</v>
      </c>
    </row>
    <row r="271" spans="43:43" ht="18.75">
      <c r="AQ271" s="1" t="s">
        <v>125</v>
      </c>
    </row>
    <row r="272" spans="43:43" ht="18.75">
      <c r="AQ272" s="1" t="s">
        <v>125</v>
      </c>
    </row>
    <row r="273" spans="43:43" ht="18.75">
      <c r="AQ273" s="1" t="s">
        <v>125</v>
      </c>
    </row>
    <row r="274" spans="43:43" ht="18.75">
      <c r="AQ274" s="1" t="s">
        <v>125</v>
      </c>
    </row>
    <row r="275" spans="43:43" ht="18.75">
      <c r="AQ275" s="1" t="s">
        <v>125</v>
      </c>
    </row>
    <row r="276" spans="43:43" ht="18.75">
      <c r="AQ276" s="1" t="s">
        <v>125</v>
      </c>
    </row>
    <row r="277" spans="43:43" ht="18.75">
      <c r="AQ277" s="1" t="s">
        <v>125</v>
      </c>
    </row>
    <row r="278" spans="43:43" ht="18.75">
      <c r="AQ278" s="1" t="s">
        <v>125</v>
      </c>
    </row>
    <row r="279" spans="43:43" ht="18.75">
      <c r="AQ279" s="1" t="s">
        <v>125</v>
      </c>
    </row>
    <row r="280" spans="43:43" ht="18.75">
      <c r="AQ280" s="1" t="s">
        <v>125</v>
      </c>
    </row>
    <row r="281" spans="43:43" ht="18.75">
      <c r="AQ281" s="1" t="s">
        <v>125</v>
      </c>
    </row>
    <row r="282" spans="43:43" ht="18.75">
      <c r="AQ282" s="1" t="s">
        <v>125</v>
      </c>
    </row>
    <row r="283" spans="43:43" ht="18.75">
      <c r="AQ283" s="1" t="s">
        <v>125</v>
      </c>
    </row>
    <row r="284" spans="43:43" ht="18.75">
      <c r="AQ284" s="1" t="s">
        <v>125</v>
      </c>
    </row>
    <row r="285" spans="43:43" ht="18.75">
      <c r="AQ285" s="1" t="s">
        <v>125</v>
      </c>
    </row>
    <row r="286" spans="43:43" ht="18.75">
      <c r="AQ286" s="1" t="s">
        <v>125</v>
      </c>
    </row>
    <row r="287" spans="43:43" ht="18.75">
      <c r="AQ287" s="1" t="s">
        <v>125</v>
      </c>
    </row>
    <row r="288" spans="43:43" ht="18.75">
      <c r="AQ288" s="1" t="s">
        <v>125</v>
      </c>
    </row>
    <row r="289" spans="43:43" ht="18.75">
      <c r="AQ289" s="1" t="s">
        <v>125</v>
      </c>
    </row>
    <row r="290" spans="43:43" ht="18.75">
      <c r="AQ290" s="1" t="s">
        <v>125</v>
      </c>
    </row>
    <row r="291" spans="43:43" ht="18.75">
      <c r="AQ291" s="1" t="s">
        <v>125</v>
      </c>
    </row>
    <row r="292" spans="43:43" ht="18.75">
      <c r="AQ292" s="1" t="s">
        <v>125</v>
      </c>
    </row>
    <row r="293" spans="43:43" ht="18.75">
      <c r="AQ293" s="1" t="s">
        <v>125</v>
      </c>
    </row>
    <row r="294" spans="43:43" ht="18.75">
      <c r="AQ294" s="1" t="s">
        <v>125</v>
      </c>
    </row>
    <row r="295" spans="43:43" ht="18.75">
      <c r="AQ295" s="1" t="s">
        <v>125</v>
      </c>
    </row>
    <row r="296" spans="43:43" ht="18.75">
      <c r="AQ296" s="1" t="s">
        <v>125</v>
      </c>
    </row>
    <row r="297" spans="43:43" ht="18.75">
      <c r="AQ297" s="1" t="s">
        <v>125</v>
      </c>
    </row>
    <row r="298" spans="43:43" ht="18.75">
      <c r="AQ298" s="1" t="s">
        <v>125</v>
      </c>
    </row>
    <row r="299" spans="43:43" ht="18.75">
      <c r="AQ299" s="1" t="s">
        <v>125</v>
      </c>
    </row>
    <row r="300" spans="43:43" ht="18.75">
      <c r="AQ300" s="1" t="s">
        <v>125</v>
      </c>
    </row>
    <row r="301" spans="43:43" ht="18.75">
      <c r="AQ301" s="1" t="s">
        <v>125</v>
      </c>
    </row>
    <row r="302" spans="43:43" ht="18.75">
      <c r="AQ302" s="1" t="s">
        <v>125</v>
      </c>
    </row>
    <row r="303" spans="43:43" ht="18.75">
      <c r="AQ303" s="1" t="s">
        <v>125</v>
      </c>
    </row>
    <row r="304" spans="43:43" ht="18.75">
      <c r="AQ304" s="1" t="s">
        <v>125</v>
      </c>
    </row>
    <row r="305" spans="43:43" ht="18.75">
      <c r="AQ305" s="1" t="s">
        <v>125</v>
      </c>
    </row>
    <row r="306" spans="43:43" ht="18.75">
      <c r="AQ306" s="1" t="s">
        <v>125</v>
      </c>
    </row>
    <row r="307" spans="43:43" ht="18.75">
      <c r="AQ307" s="1" t="s">
        <v>125</v>
      </c>
    </row>
    <row r="308" spans="43:43" ht="18.75">
      <c r="AQ308" s="1" t="s">
        <v>125</v>
      </c>
    </row>
    <row r="309" spans="43:43" ht="18.75">
      <c r="AQ309" s="1" t="s">
        <v>125</v>
      </c>
    </row>
    <row r="310" spans="43:43" ht="18.75">
      <c r="AQ310" s="1" t="s">
        <v>125</v>
      </c>
    </row>
    <row r="311" spans="43:43" ht="18.75">
      <c r="AQ311" s="1" t="s">
        <v>125</v>
      </c>
    </row>
    <row r="312" spans="43:43" ht="18.75">
      <c r="AQ312" s="1" t="s">
        <v>125</v>
      </c>
    </row>
    <row r="313" spans="43:43" ht="18.75">
      <c r="AQ313" s="1" t="s">
        <v>125</v>
      </c>
    </row>
    <row r="314" spans="43:43" ht="18.75">
      <c r="AQ314" s="1" t="s">
        <v>125</v>
      </c>
    </row>
    <row r="315" spans="43:43" ht="18.75">
      <c r="AQ315" s="1" t="s">
        <v>125</v>
      </c>
    </row>
    <row r="316" spans="43:43" ht="18.75">
      <c r="AQ316" s="1" t="s">
        <v>125</v>
      </c>
    </row>
    <row r="317" spans="43:43" ht="18.75">
      <c r="AQ317" s="1" t="s">
        <v>125</v>
      </c>
    </row>
    <row r="318" spans="43:43" ht="18.75">
      <c r="AQ318" s="1" t="s">
        <v>125</v>
      </c>
    </row>
    <row r="319" spans="43:43" ht="18.75">
      <c r="AQ319" s="1" t="s">
        <v>125</v>
      </c>
    </row>
    <row r="320" spans="43:43" ht="18.75">
      <c r="AQ320" s="1" t="s">
        <v>125</v>
      </c>
    </row>
    <row r="321" spans="43:43" ht="18.75">
      <c r="AQ321" s="1" t="s">
        <v>125</v>
      </c>
    </row>
    <row r="322" spans="43:43" ht="18.75">
      <c r="AQ322" s="1" t="s">
        <v>125</v>
      </c>
    </row>
    <row r="323" spans="43:43" ht="18.75">
      <c r="AQ323" s="1" t="s">
        <v>125</v>
      </c>
    </row>
    <row r="324" spans="43:43" ht="18.75">
      <c r="AQ324" s="1" t="s">
        <v>125</v>
      </c>
    </row>
    <row r="325" spans="43:43" ht="18.75">
      <c r="AQ325" s="1" t="s">
        <v>125</v>
      </c>
    </row>
    <row r="326" spans="43:43" ht="18.75">
      <c r="AQ326" s="1" t="s">
        <v>125</v>
      </c>
    </row>
    <row r="327" spans="43:43" ht="18.75">
      <c r="AQ327" s="1" t="s">
        <v>125</v>
      </c>
    </row>
    <row r="328" spans="43:43" ht="18.75">
      <c r="AQ328" s="1" t="s">
        <v>125</v>
      </c>
    </row>
    <row r="329" spans="43:43" ht="18.75">
      <c r="AQ329" s="1" t="s">
        <v>125</v>
      </c>
    </row>
    <row r="330" spans="43:43" ht="18.75">
      <c r="AQ330" s="1" t="s">
        <v>125</v>
      </c>
    </row>
    <row r="331" spans="43:43" ht="18.75">
      <c r="AQ331" s="1" t="s">
        <v>125</v>
      </c>
    </row>
    <row r="332" spans="43:43" ht="18.75">
      <c r="AQ332" s="1" t="s">
        <v>125</v>
      </c>
    </row>
    <row r="333" spans="43:43" ht="18.75">
      <c r="AQ333" s="1" t="s">
        <v>125</v>
      </c>
    </row>
    <row r="334" spans="43:43" ht="18.75">
      <c r="AQ334" s="1" t="s">
        <v>125</v>
      </c>
    </row>
    <row r="335" spans="43:43" ht="18.75">
      <c r="AQ335" s="1" t="s">
        <v>125</v>
      </c>
    </row>
    <row r="336" spans="43:43" ht="18.75">
      <c r="AQ336" s="1" t="s">
        <v>125</v>
      </c>
    </row>
    <row r="337" spans="43:43" ht="18.75">
      <c r="AQ337" s="1" t="s">
        <v>125</v>
      </c>
    </row>
    <row r="338" spans="43:43" ht="18.75">
      <c r="AQ338" s="1" t="s">
        <v>125</v>
      </c>
    </row>
    <row r="339" spans="43:43" ht="18.75">
      <c r="AQ339" s="1" t="s">
        <v>125</v>
      </c>
    </row>
    <row r="340" spans="43:43" ht="18.75">
      <c r="AQ340" s="1" t="s">
        <v>125</v>
      </c>
    </row>
    <row r="341" spans="43:43" ht="18.75">
      <c r="AQ341" s="1" t="s">
        <v>125</v>
      </c>
    </row>
    <row r="342" spans="43:43" ht="18.75">
      <c r="AQ342" s="1" t="s">
        <v>125</v>
      </c>
    </row>
    <row r="343" spans="43:43" ht="18.75">
      <c r="AQ343" s="1" t="s">
        <v>125</v>
      </c>
    </row>
    <row r="344" spans="43:43" ht="18.75">
      <c r="AQ344" s="1" t="s">
        <v>125</v>
      </c>
    </row>
    <row r="345" spans="43:43" ht="18.75">
      <c r="AQ345" s="1" t="s">
        <v>125</v>
      </c>
    </row>
    <row r="346" spans="43:43" ht="18.75">
      <c r="AQ346" s="1" t="s">
        <v>125</v>
      </c>
    </row>
    <row r="347" spans="43:43" ht="18.75">
      <c r="AQ347" s="1" t="s">
        <v>125</v>
      </c>
    </row>
    <row r="348" spans="43:43" ht="18.75">
      <c r="AQ348" s="1" t="s">
        <v>125</v>
      </c>
    </row>
    <row r="349" spans="43:43" ht="18.75">
      <c r="AQ349" s="1" t="s">
        <v>125</v>
      </c>
    </row>
    <row r="350" spans="43:43" ht="18.75">
      <c r="AQ350" s="1" t="s">
        <v>125</v>
      </c>
    </row>
    <row r="351" spans="43:43" ht="18.75">
      <c r="AQ351" s="1" t="s">
        <v>125</v>
      </c>
    </row>
    <row r="352" spans="43:43" ht="18.75">
      <c r="AQ352" s="1" t="s">
        <v>125</v>
      </c>
    </row>
    <row r="353" spans="43:43" ht="18.75">
      <c r="AQ353" s="1" t="s">
        <v>125</v>
      </c>
    </row>
    <row r="354" spans="43:43" ht="18.75">
      <c r="AQ354" s="1" t="s">
        <v>125</v>
      </c>
    </row>
    <row r="355" spans="43:43" ht="18.75">
      <c r="AQ355" s="1" t="s">
        <v>125</v>
      </c>
    </row>
    <row r="356" spans="43:43" ht="18.75">
      <c r="AQ356" s="1" t="s">
        <v>125</v>
      </c>
    </row>
    <row r="357" spans="43:43" ht="18.75">
      <c r="AQ357" s="1" t="s">
        <v>125</v>
      </c>
    </row>
    <row r="358" spans="43:43" ht="18.75">
      <c r="AQ358" s="1" t="s">
        <v>125</v>
      </c>
    </row>
    <row r="359" spans="43:43" ht="18.75">
      <c r="AQ359" s="1" t="s">
        <v>125</v>
      </c>
    </row>
    <row r="360" spans="43:43" ht="18.75">
      <c r="AQ360" s="1" t="s">
        <v>125</v>
      </c>
    </row>
    <row r="361" spans="43:43" ht="18.75">
      <c r="AQ361" s="1" t="s">
        <v>125</v>
      </c>
    </row>
    <row r="362" spans="43:43" ht="18.75">
      <c r="AQ362" s="1" t="s">
        <v>125</v>
      </c>
    </row>
    <row r="363" spans="43:43" ht="18.75">
      <c r="AQ363" s="1" t="s">
        <v>125</v>
      </c>
    </row>
    <row r="364" spans="43:43" ht="18.75">
      <c r="AQ364" s="1" t="s">
        <v>125</v>
      </c>
    </row>
    <row r="365" spans="43:43" ht="18.75">
      <c r="AQ365" s="1" t="s">
        <v>125</v>
      </c>
    </row>
    <row r="366" spans="43:43" ht="18.75">
      <c r="AQ366" s="1" t="s">
        <v>125</v>
      </c>
    </row>
    <row r="367" spans="43:43" ht="18.75">
      <c r="AQ367" s="1" t="s">
        <v>125</v>
      </c>
    </row>
    <row r="368" spans="43:43" ht="18.75">
      <c r="AQ368" s="1" t="s">
        <v>125</v>
      </c>
    </row>
  </sheetData>
  <mergeCells count="65">
    <mergeCell ref="B183:C183"/>
    <mergeCell ref="U183:AB183"/>
    <mergeCell ref="AG183:AN183"/>
    <mergeCell ref="B178:D178"/>
    <mergeCell ref="U178:AB178"/>
    <mergeCell ref="AG178:AN178"/>
    <mergeCell ref="B168:D168"/>
    <mergeCell ref="U168:AB168"/>
    <mergeCell ref="AG168:AN168"/>
    <mergeCell ref="B173:D173"/>
    <mergeCell ref="U173:AB173"/>
    <mergeCell ref="AG173:AN173"/>
    <mergeCell ref="B158:D158"/>
    <mergeCell ref="U158:AB158"/>
    <mergeCell ref="AG158:AN158"/>
    <mergeCell ref="B163:D163"/>
    <mergeCell ref="U163:AB163"/>
    <mergeCell ref="AG163:AN163"/>
    <mergeCell ref="B141:D141"/>
    <mergeCell ref="U141:AB141"/>
    <mergeCell ref="AG141:AN141"/>
    <mergeCell ref="B150:D150"/>
    <mergeCell ref="U150:AB150"/>
    <mergeCell ref="AG150:AN150"/>
    <mergeCell ref="B130:D130"/>
    <mergeCell ref="U130:AB130"/>
    <mergeCell ref="AG130:AN130"/>
    <mergeCell ref="B135:D135"/>
    <mergeCell ref="U135:AB135"/>
    <mergeCell ref="AG135:AN135"/>
    <mergeCell ref="AG89:AN89"/>
    <mergeCell ref="B120:D120"/>
    <mergeCell ref="U120:AB120"/>
    <mergeCell ref="AG120:AN120"/>
    <mergeCell ref="B103:D103"/>
    <mergeCell ref="U103:AB103"/>
    <mergeCell ref="AG103:AN103"/>
    <mergeCell ref="B111:D111"/>
    <mergeCell ref="U111:AB111"/>
    <mergeCell ref="AG111:AN111"/>
    <mergeCell ref="A1:AP1"/>
    <mergeCell ref="U16:AB16"/>
    <mergeCell ref="AG16:AN16"/>
    <mergeCell ref="U22:AB22"/>
    <mergeCell ref="AG22:AN22"/>
    <mergeCell ref="B22:C22"/>
    <mergeCell ref="B16:C16"/>
    <mergeCell ref="B3:C3"/>
    <mergeCell ref="A2:C2"/>
    <mergeCell ref="B193:C193"/>
    <mergeCell ref="U193:AB193"/>
    <mergeCell ref="AG193:AN193"/>
    <mergeCell ref="U3:AB3"/>
    <mergeCell ref="AG3:AN3"/>
    <mergeCell ref="U35:AB35"/>
    <mergeCell ref="AG35:AN35"/>
    <mergeCell ref="U49:AB49"/>
    <mergeCell ref="AG49:AN49"/>
    <mergeCell ref="B49:C49"/>
    <mergeCell ref="B35:C35"/>
    <mergeCell ref="U73:AB73"/>
    <mergeCell ref="AG73:AN73"/>
    <mergeCell ref="B73:D73"/>
    <mergeCell ref="B89:D89"/>
    <mergeCell ref="U89:AB8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8"/>
  <sheetViews>
    <sheetView workbookViewId="0">
      <selection activeCell="B9" sqref="B9"/>
    </sheetView>
  </sheetViews>
  <sheetFormatPr baseColWidth="10" defaultRowHeight="15"/>
  <cols>
    <col min="1" max="1" width="11.42578125" style="68"/>
    <col min="2" max="2" width="22.5703125" style="68" customWidth="1"/>
  </cols>
  <sheetData>
    <row r="2" spans="1:2">
      <c r="A2" s="68" t="s">
        <v>135</v>
      </c>
      <c r="B2" s="68" t="s">
        <v>164</v>
      </c>
    </row>
    <row r="3" spans="1:2">
      <c r="A3" s="91" t="s">
        <v>136</v>
      </c>
      <c r="B3" s="68" t="s">
        <v>143</v>
      </c>
    </row>
    <row r="4" spans="1:2">
      <c r="A4" s="91" t="s">
        <v>137</v>
      </c>
      <c r="B4" s="68" t="s">
        <v>144</v>
      </c>
    </row>
    <row r="5" spans="1:2">
      <c r="A5" s="91" t="s">
        <v>138</v>
      </c>
      <c r="B5" s="68" t="s">
        <v>145</v>
      </c>
    </row>
    <row r="6" spans="1:2">
      <c r="A6" s="91" t="s">
        <v>139</v>
      </c>
      <c r="B6" s="68" t="s">
        <v>146</v>
      </c>
    </row>
    <row r="7" spans="1:2">
      <c r="A7" s="91" t="s">
        <v>140</v>
      </c>
      <c r="B7" s="68" t="s">
        <v>147</v>
      </c>
    </row>
    <row r="8" spans="1:2">
      <c r="A8" s="91" t="s">
        <v>141</v>
      </c>
      <c r="B8" s="68" t="s">
        <v>226</v>
      </c>
    </row>
    <row r="9" spans="1:2">
      <c r="A9" s="91" t="s">
        <v>142</v>
      </c>
      <c r="B9" s="68" t="s">
        <v>148</v>
      </c>
    </row>
    <row r="10" spans="1:2">
      <c r="A10" s="91" t="s">
        <v>163</v>
      </c>
      <c r="B10" s="68" t="s">
        <v>149</v>
      </c>
    </row>
    <row r="11" spans="1:2">
      <c r="A11" s="91" t="s">
        <v>162</v>
      </c>
      <c r="B11" s="68" t="s">
        <v>150</v>
      </c>
    </row>
    <row r="12" spans="1:2">
      <c r="A12" s="91" t="s">
        <v>161</v>
      </c>
      <c r="B12" s="68" t="s">
        <v>151</v>
      </c>
    </row>
    <row r="13" spans="1:2">
      <c r="A13" s="91" t="s">
        <v>160</v>
      </c>
      <c r="B13" s="68" t="s">
        <v>134</v>
      </c>
    </row>
    <row r="14" spans="1:2">
      <c r="A14" s="91" t="s">
        <v>156</v>
      </c>
      <c r="B14" s="68" t="s">
        <v>152</v>
      </c>
    </row>
    <row r="15" spans="1:2">
      <c r="A15" s="91" t="s">
        <v>159</v>
      </c>
      <c r="B15" s="68" t="s">
        <v>153</v>
      </c>
    </row>
    <row r="16" spans="1:2">
      <c r="A16" s="91" t="s">
        <v>158</v>
      </c>
      <c r="B16" s="68" t="s">
        <v>154</v>
      </c>
    </row>
    <row r="17" spans="1:2">
      <c r="A17" s="91" t="s">
        <v>157</v>
      </c>
      <c r="B17" s="68" t="s">
        <v>155</v>
      </c>
    </row>
    <row r="18" spans="1:2">
      <c r="A18" s="91"/>
    </row>
  </sheetData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Testergebnisse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2024-06-17T14:40:19Z</dcterms:created>
  <dcterms:modified xsi:type="dcterms:W3CDTF">2024-06-17T14:40:26Z</dcterms:modified>
</cp:coreProperties>
</file>