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 McClelland\Documents\Leek Growth Model\"/>
    </mc:Choice>
  </mc:AlternateContent>
  <xr:revisionPtr revIDLastSave="0" documentId="13_ncr:1_{8680BEE3-31C2-4053-8B75-20BE8B239FA8}" xr6:coauthVersionLast="45" xr6:coauthVersionMax="45" xr10:uidLastSave="{00000000-0000-0000-0000-000000000000}"/>
  <bookViews>
    <workbookView xWindow="-120" yWindow="-120" windowWidth="29040" windowHeight="15840" xr2:uid="{CF9B277F-A7D7-49AD-AADD-E8BBD8A8F4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4" i="1" l="1"/>
  <c r="G24" i="1"/>
  <c r="E24" i="1"/>
  <c r="D24" i="1"/>
  <c r="B23" i="1"/>
  <c r="A23" i="1"/>
</calcChain>
</file>

<file path=xl/sharedStrings.xml><?xml version="1.0" encoding="utf-8"?>
<sst xmlns="http://schemas.openxmlformats.org/spreadsheetml/2006/main" count="24" uniqueCount="6">
  <si>
    <t>Krypton</t>
  </si>
  <si>
    <t>Diameter (mm)</t>
  </si>
  <si>
    <t>Weight (g)</t>
  </si>
  <si>
    <t>Batter</t>
  </si>
  <si>
    <t>Longton</t>
  </si>
  <si>
    <t>Allans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</si>
</sst>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9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Krypton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Weight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2"/>
            <c:dispRSqr val="1"/>
            <c:dispEq val="1"/>
            <c:trendlineLbl>
              <c:layout>
                <c:manualLayout>
                  <c:x val="-0.22574074467106706"/>
                  <c:y val="5.309991486186532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Sheet1!$A$4:$A$22</c:f>
              <c:numCache>
                <c:formatCode>General</c:formatCode>
                <c:ptCount val="19"/>
                <c:pt idx="0">
                  <c:v>35.200000000000003</c:v>
                </c:pt>
                <c:pt idx="1">
                  <c:v>39.1</c:v>
                </c:pt>
                <c:pt idx="2">
                  <c:v>41.5</c:v>
                </c:pt>
                <c:pt idx="3">
                  <c:v>33</c:v>
                </c:pt>
                <c:pt idx="4">
                  <c:v>32.700000000000003</c:v>
                </c:pt>
                <c:pt idx="5">
                  <c:v>37.299999999999997</c:v>
                </c:pt>
                <c:pt idx="6">
                  <c:v>31.7</c:v>
                </c:pt>
                <c:pt idx="7">
                  <c:v>29.6</c:v>
                </c:pt>
                <c:pt idx="8">
                  <c:v>41.9</c:v>
                </c:pt>
                <c:pt idx="9">
                  <c:v>36.9</c:v>
                </c:pt>
                <c:pt idx="10">
                  <c:v>27.1</c:v>
                </c:pt>
                <c:pt idx="11">
                  <c:v>35.200000000000003</c:v>
                </c:pt>
                <c:pt idx="12">
                  <c:v>38.6</c:v>
                </c:pt>
                <c:pt idx="13">
                  <c:v>23.9</c:v>
                </c:pt>
                <c:pt idx="14">
                  <c:v>31.3</c:v>
                </c:pt>
                <c:pt idx="15">
                  <c:v>28.5</c:v>
                </c:pt>
                <c:pt idx="16">
                  <c:v>31.4</c:v>
                </c:pt>
                <c:pt idx="17">
                  <c:v>39.1</c:v>
                </c:pt>
                <c:pt idx="18">
                  <c:v>35.9</c:v>
                </c:pt>
              </c:numCache>
            </c:numRef>
          </c:xVal>
          <c:yVal>
            <c:numRef>
              <c:f>Sheet1!$B$4:$B$22</c:f>
              <c:numCache>
                <c:formatCode>General</c:formatCode>
                <c:ptCount val="19"/>
                <c:pt idx="0">
                  <c:v>516</c:v>
                </c:pt>
                <c:pt idx="1">
                  <c:v>594</c:v>
                </c:pt>
                <c:pt idx="2">
                  <c:v>584</c:v>
                </c:pt>
                <c:pt idx="3">
                  <c:v>450</c:v>
                </c:pt>
                <c:pt idx="4">
                  <c:v>374</c:v>
                </c:pt>
                <c:pt idx="5">
                  <c:v>632</c:v>
                </c:pt>
                <c:pt idx="6">
                  <c:v>481</c:v>
                </c:pt>
                <c:pt idx="7">
                  <c:v>402</c:v>
                </c:pt>
                <c:pt idx="8">
                  <c:v>718</c:v>
                </c:pt>
                <c:pt idx="9">
                  <c:v>531</c:v>
                </c:pt>
                <c:pt idx="10">
                  <c:v>328</c:v>
                </c:pt>
                <c:pt idx="11">
                  <c:v>454</c:v>
                </c:pt>
                <c:pt idx="12">
                  <c:v>619</c:v>
                </c:pt>
                <c:pt idx="13">
                  <c:v>214</c:v>
                </c:pt>
                <c:pt idx="14">
                  <c:v>408</c:v>
                </c:pt>
                <c:pt idx="15">
                  <c:v>337</c:v>
                </c:pt>
                <c:pt idx="16">
                  <c:v>415</c:v>
                </c:pt>
                <c:pt idx="17">
                  <c:v>612</c:v>
                </c:pt>
                <c:pt idx="18">
                  <c:v>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FC-4B16-969F-E9C585DA9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507704"/>
        <c:axId val="477506392"/>
      </c:scatterChart>
      <c:valAx>
        <c:axId val="477507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506392"/>
        <c:crosses val="autoZero"/>
        <c:crossBetween val="midCat"/>
      </c:valAx>
      <c:valAx>
        <c:axId val="47750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507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Weight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0692468996930941"/>
                  <c:y val="5.448796071370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Sheet1!$D$4:$D$23</c:f>
              <c:numCache>
                <c:formatCode>General</c:formatCode>
                <c:ptCount val="20"/>
                <c:pt idx="0">
                  <c:v>40.4</c:v>
                </c:pt>
                <c:pt idx="1">
                  <c:v>21.6</c:v>
                </c:pt>
                <c:pt idx="2">
                  <c:v>26.1</c:v>
                </c:pt>
                <c:pt idx="3">
                  <c:v>29.7</c:v>
                </c:pt>
                <c:pt idx="4">
                  <c:v>22.9</c:v>
                </c:pt>
                <c:pt idx="5">
                  <c:v>28.3</c:v>
                </c:pt>
                <c:pt idx="6">
                  <c:v>28.6</c:v>
                </c:pt>
                <c:pt idx="7">
                  <c:v>32.200000000000003</c:v>
                </c:pt>
                <c:pt idx="8">
                  <c:v>30.6</c:v>
                </c:pt>
                <c:pt idx="9">
                  <c:v>35</c:v>
                </c:pt>
                <c:pt idx="10">
                  <c:v>24.6</c:v>
                </c:pt>
                <c:pt idx="11">
                  <c:v>30.6</c:v>
                </c:pt>
                <c:pt idx="12">
                  <c:v>25.2</c:v>
                </c:pt>
                <c:pt idx="13">
                  <c:v>30.8</c:v>
                </c:pt>
                <c:pt idx="14">
                  <c:v>16.7</c:v>
                </c:pt>
                <c:pt idx="15">
                  <c:v>25.5</c:v>
                </c:pt>
                <c:pt idx="16">
                  <c:v>26.6</c:v>
                </c:pt>
                <c:pt idx="17">
                  <c:v>30.5</c:v>
                </c:pt>
                <c:pt idx="18">
                  <c:v>29.9</c:v>
                </c:pt>
                <c:pt idx="19">
                  <c:v>30.6</c:v>
                </c:pt>
              </c:numCache>
            </c:numRef>
          </c:xVal>
          <c:yVal>
            <c:numRef>
              <c:f>Sheet1!$E$4:$E$23</c:f>
              <c:numCache>
                <c:formatCode>General</c:formatCode>
                <c:ptCount val="20"/>
                <c:pt idx="0">
                  <c:v>536</c:v>
                </c:pt>
                <c:pt idx="1">
                  <c:v>178</c:v>
                </c:pt>
                <c:pt idx="2">
                  <c:v>254</c:v>
                </c:pt>
                <c:pt idx="3">
                  <c:v>299</c:v>
                </c:pt>
                <c:pt idx="4">
                  <c:v>179</c:v>
                </c:pt>
                <c:pt idx="5">
                  <c:v>367</c:v>
                </c:pt>
                <c:pt idx="6">
                  <c:v>358</c:v>
                </c:pt>
                <c:pt idx="7">
                  <c:v>340</c:v>
                </c:pt>
                <c:pt idx="8">
                  <c:v>364</c:v>
                </c:pt>
                <c:pt idx="9">
                  <c:v>493</c:v>
                </c:pt>
                <c:pt idx="10">
                  <c:v>223</c:v>
                </c:pt>
                <c:pt idx="11">
                  <c:v>385</c:v>
                </c:pt>
                <c:pt idx="12">
                  <c:v>263</c:v>
                </c:pt>
                <c:pt idx="13">
                  <c:v>440</c:v>
                </c:pt>
                <c:pt idx="14">
                  <c:v>122</c:v>
                </c:pt>
                <c:pt idx="15">
                  <c:v>246</c:v>
                </c:pt>
                <c:pt idx="16">
                  <c:v>323</c:v>
                </c:pt>
                <c:pt idx="17">
                  <c:v>304</c:v>
                </c:pt>
                <c:pt idx="18">
                  <c:v>419</c:v>
                </c:pt>
                <c:pt idx="19">
                  <c:v>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83-47D5-B632-E690F4463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731024"/>
        <c:axId val="570734632"/>
      </c:scatterChart>
      <c:valAx>
        <c:axId val="57073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734632"/>
        <c:crosses val="autoZero"/>
        <c:crossBetween val="midCat"/>
      </c:valAx>
      <c:valAx>
        <c:axId val="57073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73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Weight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0811370800872114"/>
                  <c:y val="1.87915274490254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Sheet1!$G$4:$G$23</c:f>
              <c:numCache>
                <c:formatCode>General</c:formatCode>
                <c:ptCount val="20"/>
                <c:pt idx="0">
                  <c:v>28.6</c:v>
                </c:pt>
                <c:pt idx="1">
                  <c:v>24.5</c:v>
                </c:pt>
                <c:pt idx="2">
                  <c:v>32.9</c:v>
                </c:pt>
                <c:pt idx="3">
                  <c:v>27.4</c:v>
                </c:pt>
                <c:pt idx="4">
                  <c:v>34.299999999999997</c:v>
                </c:pt>
                <c:pt idx="5">
                  <c:v>36.4</c:v>
                </c:pt>
                <c:pt idx="6">
                  <c:v>32.799999999999997</c:v>
                </c:pt>
                <c:pt idx="7">
                  <c:v>32.1</c:v>
                </c:pt>
                <c:pt idx="8">
                  <c:v>34.799999999999997</c:v>
                </c:pt>
                <c:pt idx="9">
                  <c:v>23.5</c:v>
                </c:pt>
                <c:pt idx="10">
                  <c:v>23.3</c:v>
                </c:pt>
                <c:pt idx="11">
                  <c:v>38.1</c:v>
                </c:pt>
                <c:pt idx="12">
                  <c:v>24.1</c:v>
                </c:pt>
                <c:pt idx="13">
                  <c:v>28.8</c:v>
                </c:pt>
                <c:pt idx="14">
                  <c:v>34.799999999999997</c:v>
                </c:pt>
                <c:pt idx="15">
                  <c:v>30.8</c:v>
                </c:pt>
                <c:pt idx="16">
                  <c:v>30.1</c:v>
                </c:pt>
                <c:pt idx="17">
                  <c:v>31.1</c:v>
                </c:pt>
                <c:pt idx="18">
                  <c:v>32.1</c:v>
                </c:pt>
                <c:pt idx="19">
                  <c:v>26</c:v>
                </c:pt>
              </c:numCache>
            </c:numRef>
          </c:xVal>
          <c:yVal>
            <c:numRef>
              <c:f>Sheet1!$H$4:$H$23</c:f>
              <c:numCache>
                <c:formatCode>General</c:formatCode>
                <c:ptCount val="20"/>
                <c:pt idx="0">
                  <c:v>265</c:v>
                </c:pt>
                <c:pt idx="1">
                  <c:v>221</c:v>
                </c:pt>
                <c:pt idx="2">
                  <c:v>438</c:v>
                </c:pt>
                <c:pt idx="3">
                  <c:v>272</c:v>
                </c:pt>
                <c:pt idx="4">
                  <c:v>475</c:v>
                </c:pt>
                <c:pt idx="5">
                  <c:v>480</c:v>
                </c:pt>
                <c:pt idx="6">
                  <c:v>456</c:v>
                </c:pt>
                <c:pt idx="7">
                  <c:v>410</c:v>
                </c:pt>
                <c:pt idx="8">
                  <c:v>492</c:v>
                </c:pt>
                <c:pt idx="9">
                  <c:v>188</c:v>
                </c:pt>
                <c:pt idx="10">
                  <c:v>215</c:v>
                </c:pt>
                <c:pt idx="11">
                  <c:v>587</c:v>
                </c:pt>
                <c:pt idx="12">
                  <c:v>260</c:v>
                </c:pt>
                <c:pt idx="13">
                  <c:v>312</c:v>
                </c:pt>
                <c:pt idx="14">
                  <c:v>411</c:v>
                </c:pt>
                <c:pt idx="15">
                  <c:v>326</c:v>
                </c:pt>
                <c:pt idx="16">
                  <c:v>328</c:v>
                </c:pt>
                <c:pt idx="17">
                  <c:v>330</c:v>
                </c:pt>
                <c:pt idx="18">
                  <c:v>465</c:v>
                </c:pt>
                <c:pt idx="19">
                  <c:v>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23-4558-9EA7-2EB6473BC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448496"/>
        <c:axId val="486448824"/>
      </c:scatterChart>
      <c:valAx>
        <c:axId val="48644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48824"/>
        <c:crosses val="autoZero"/>
        <c:crossBetween val="midCat"/>
      </c:valAx>
      <c:valAx>
        <c:axId val="48644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4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</xdr:row>
      <xdr:rowOff>166687</xdr:rowOff>
    </xdr:from>
    <xdr:to>
      <xdr:col>15</xdr:col>
      <xdr:colOff>457200</xdr:colOff>
      <xdr:row>13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580B6B-3F24-4C47-94EB-3AC585619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523875</xdr:colOff>
      <xdr:row>13</xdr:row>
      <xdr:rowOff>61912</xdr:rowOff>
    </xdr:from>
    <xdr:to>
      <xdr:col>15</xdr:col>
      <xdr:colOff>466725</xdr:colOff>
      <xdr:row>25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607C54-F703-44C1-92B0-AF1CF7D68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523875</xdr:colOff>
      <xdr:row>25</xdr:row>
      <xdr:rowOff>100012</xdr:rowOff>
    </xdr:from>
    <xdr:to>
      <xdr:col>15</xdr:col>
      <xdr:colOff>466725</xdr:colOff>
      <xdr:row>37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74095E-E537-491F-B1C2-E93CE57AC8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A69996-4D63-4A0E-AACD-AC741A434213}" name="Table1" displayName="Table1" ref="A3:B23" totalsRowCount="1" totalsRowDxfId="8">
  <autoFilter ref="A3:B22" xr:uid="{6AA0EAB8-636C-48EC-B5A7-FD4AD82DCB14}"/>
  <tableColumns count="2">
    <tableColumn id="1" xr3:uid="{954349B3-C2DA-4162-B451-7B79E175344C}" name="Diameter (mm)" totalsRowFunction="average" totalsRowDxfId="7"/>
    <tableColumn id="2" xr3:uid="{BA99808B-9A09-4B34-AAA8-69678652D2F9}" name="Weight (g)" totalsRowFunction="average" totalsRowDxfId="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DBA76C-6E54-43AE-B96F-3F8101E1B2D9}" name="Table2" displayName="Table2" ref="D3:E24" totalsRowCount="1" totalsRowDxfId="5">
  <autoFilter ref="D3:E23" xr:uid="{C9F5140B-2BF9-4D47-B39C-067EF3FB69EE}"/>
  <tableColumns count="2">
    <tableColumn id="1" xr3:uid="{84413201-DBF8-487A-8774-C37BCB532336}" name="Diameter (mm)" totalsRowFunction="average" totalsRowDxfId="4"/>
    <tableColumn id="2" xr3:uid="{63169C38-AF17-4565-8C39-28A472D51EF2}" name="Weight (g)" totalsRowFunction="average" totalsRowDxfId="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2E9109D-95E4-4F42-9609-773D72FB339D}" name="Table3" displayName="Table3" ref="G3:H24" totalsRowCount="1" totalsRowDxfId="2">
  <autoFilter ref="G3:H23" xr:uid="{8406CF77-2F30-4DCF-A096-BCCB61919BA7}"/>
  <tableColumns count="2">
    <tableColumn id="1" xr3:uid="{7BD98E3F-8200-4F8A-9B56-D88309F438E5}" name="Diameter (mm)" totalsRowFunction="average" totalsRowDxfId="1"/>
    <tableColumn id="2" xr3:uid="{501585D7-FC20-47C2-88BF-F102CD7F5F3A}" name="Weight (g)" totalsRowFunction="average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091C3-0F81-476C-A0A2-A3BE1C1CB85E}">
  <dimension ref="A1:H24"/>
  <sheetViews>
    <sheetView tabSelected="1" workbookViewId="0">
      <selection activeCell="S37" sqref="S37"/>
    </sheetView>
  </sheetViews>
  <sheetFormatPr defaultRowHeight="15" x14ac:dyDescent="0.25"/>
  <cols>
    <col min="1" max="1" width="16.7109375" customWidth="1"/>
    <col min="2" max="2" width="12.42578125" customWidth="1"/>
    <col min="4" max="4" width="16.7109375" customWidth="1"/>
    <col min="5" max="5" width="12.42578125" customWidth="1"/>
    <col min="7" max="7" width="16.7109375" customWidth="1"/>
    <col min="8" max="8" width="12.42578125" customWidth="1"/>
  </cols>
  <sheetData>
    <row r="1" spans="1:8" x14ac:dyDescent="0.25">
      <c r="A1" t="s">
        <v>5</v>
      </c>
      <c r="B1" t="s">
        <v>0</v>
      </c>
      <c r="D1" t="s">
        <v>5</v>
      </c>
      <c r="E1" t="s">
        <v>3</v>
      </c>
      <c r="G1" t="s">
        <v>5</v>
      </c>
      <c r="H1" t="s">
        <v>4</v>
      </c>
    </row>
    <row r="3" spans="1:8" x14ac:dyDescent="0.25">
      <c r="A3" t="s">
        <v>1</v>
      </c>
      <c r="B3" t="s">
        <v>2</v>
      </c>
      <c r="D3" t="s">
        <v>1</v>
      </c>
      <c r="E3" t="s">
        <v>2</v>
      </c>
      <c r="G3" t="s">
        <v>1</v>
      </c>
      <c r="H3" t="s">
        <v>2</v>
      </c>
    </row>
    <row r="4" spans="1:8" x14ac:dyDescent="0.25">
      <c r="A4">
        <v>35.200000000000003</v>
      </c>
      <c r="B4">
        <v>516</v>
      </c>
      <c r="D4">
        <v>40.4</v>
      </c>
      <c r="E4">
        <v>536</v>
      </c>
      <c r="G4">
        <v>28.6</v>
      </c>
      <c r="H4">
        <v>265</v>
      </c>
    </row>
    <row r="5" spans="1:8" x14ac:dyDescent="0.25">
      <c r="A5">
        <v>39.1</v>
      </c>
      <c r="B5">
        <v>594</v>
      </c>
      <c r="D5">
        <v>21.6</v>
      </c>
      <c r="E5">
        <v>178</v>
      </c>
      <c r="G5">
        <v>24.5</v>
      </c>
      <c r="H5">
        <v>221</v>
      </c>
    </row>
    <row r="6" spans="1:8" x14ac:dyDescent="0.25">
      <c r="A6">
        <v>41.5</v>
      </c>
      <c r="B6">
        <v>584</v>
      </c>
      <c r="D6">
        <v>26.1</v>
      </c>
      <c r="E6">
        <v>254</v>
      </c>
      <c r="G6">
        <v>32.9</v>
      </c>
      <c r="H6">
        <v>438</v>
      </c>
    </row>
    <row r="7" spans="1:8" x14ac:dyDescent="0.25">
      <c r="A7">
        <v>33</v>
      </c>
      <c r="B7">
        <v>450</v>
      </c>
      <c r="D7">
        <v>29.7</v>
      </c>
      <c r="E7">
        <v>299</v>
      </c>
      <c r="G7">
        <v>27.4</v>
      </c>
      <c r="H7">
        <v>272</v>
      </c>
    </row>
    <row r="8" spans="1:8" x14ac:dyDescent="0.25">
      <c r="A8">
        <v>32.700000000000003</v>
      </c>
      <c r="B8">
        <v>374</v>
      </c>
      <c r="D8">
        <v>22.9</v>
      </c>
      <c r="E8">
        <v>179</v>
      </c>
      <c r="G8">
        <v>34.299999999999997</v>
      </c>
      <c r="H8">
        <v>475</v>
      </c>
    </row>
    <row r="9" spans="1:8" x14ac:dyDescent="0.25">
      <c r="A9">
        <v>37.299999999999997</v>
      </c>
      <c r="B9">
        <v>632</v>
      </c>
      <c r="D9">
        <v>28.3</v>
      </c>
      <c r="E9">
        <v>367</v>
      </c>
      <c r="G9">
        <v>36.4</v>
      </c>
      <c r="H9">
        <v>480</v>
      </c>
    </row>
    <row r="10" spans="1:8" x14ac:dyDescent="0.25">
      <c r="A10">
        <v>31.7</v>
      </c>
      <c r="B10">
        <v>481</v>
      </c>
      <c r="D10">
        <v>28.6</v>
      </c>
      <c r="E10">
        <v>358</v>
      </c>
      <c r="G10">
        <v>32.799999999999997</v>
      </c>
      <c r="H10">
        <v>456</v>
      </c>
    </row>
    <row r="11" spans="1:8" x14ac:dyDescent="0.25">
      <c r="A11">
        <v>29.6</v>
      </c>
      <c r="B11">
        <v>402</v>
      </c>
      <c r="D11">
        <v>32.200000000000003</v>
      </c>
      <c r="E11">
        <v>340</v>
      </c>
      <c r="G11">
        <v>32.1</v>
      </c>
      <c r="H11">
        <v>410</v>
      </c>
    </row>
    <row r="12" spans="1:8" x14ac:dyDescent="0.25">
      <c r="A12">
        <v>41.9</v>
      </c>
      <c r="B12">
        <v>718</v>
      </c>
      <c r="D12">
        <v>30.6</v>
      </c>
      <c r="E12">
        <v>364</v>
      </c>
      <c r="G12">
        <v>34.799999999999997</v>
      </c>
      <c r="H12">
        <v>492</v>
      </c>
    </row>
    <row r="13" spans="1:8" x14ac:dyDescent="0.25">
      <c r="A13">
        <v>36.9</v>
      </c>
      <c r="B13">
        <v>531</v>
      </c>
      <c r="D13">
        <v>35</v>
      </c>
      <c r="E13">
        <v>493</v>
      </c>
      <c r="G13">
        <v>23.5</v>
      </c>
      <c r="H13">
        <v>188</v>
      </c>
    </row>
    <row r="14" spans="1:8" x14ac:dyDescent="0.25">
      <c r="A14">
        <v>27.1</v>
      </c>
      <c r="B14">
        <v>328</v>
      </c>
      <c r="D14">
        <v>24.6</v>
      </c>
      <c r="E14">
        <v>223</v>
      </c>
      <c r="G14">
        <v>23.3</v>
      </c>
      <c r="H14">
        <v>215</v>
      </c>
    </row>
    <row r="15" spans="1:8" x14ac:dyDescent="0.25">
      <c r="A15">
        <v>35.200000000000003</v>
      </c>
      <c r="B15">
        <v>454</v>
      </c>
      <c r="D15">
        <v>30.6</v>
      </c>
      <c r="E15">
        <v>385</v>
      </c>
      <c r="G15">
        <v>38.1</v>
      </c>
      <c r="H15">
        <v>587</v>
      </c>
    </row>
    <row r="16" spans="1:8" x14ac:dyDescent="0.25">
      <c r="A16">
        <v>38.6</v>
      </c>
      <c r="B16">
        <v>619</v>
      </c>
      <c r="D16">
        <v>25.2</v>
      </c>
      <c r="E16">
        <v>263</v>
      </c>
      <c r="G16">
        <v>24.1</v>
      </c>
      <c r="H16">
        <v>260</v>
      </c>
    </row>
    <row r="17" spans="1:8" x14ac:dyDescent="0.25">
      <c r="A17">
        <v>23.9</v>
      </c>
      <c r="B17">
        <v>214</v>
      </c>
      <c r="D17">
        <v>30.8</v>
      </c>
      <c r="E17">
        <v>440</v>
      </c>
      <c r="G17">
        <v>28.8</v>
      </c>
      <c r="H17">
        <v>312</v>
      </c>
    </row>
    <row r="18" spans="1:8" x14ac:dyDescent="0.25">
      <c r="A18">
        <v>31.3</v>
      </c>
      <c r="B18">
        <v>408</v>
      </c>
      <c r="D18">
        <v>16.7</v>
      </c>
      <c r="E18">
        <v>122</v>
      </c>
      <c r="G18">
        <v>34.799999999999997</v>
      </c>
      <c r="H18">
        <v>411</v>
      </c>
    </row>
    <row r="19" spans="1:8" x14ac:dyDescent="0.25">
      <c r="A19">
        <v>28.5</v>
      </c>
      <c r="B19">
        <v>337</v>
      </c>
      <c r="D19">
        <v>25.5</v>
      </c>
      <c r="E19">
        <v>246</v>
      </c>
      <c r="G19">
        <v>30.8</v>
      </c>
      <c r="H19">
        <v>326</v>
      </c>
    </row>
    <row r="20" spans="1:8" x14ac:dyDescent="0.25">
      <c r="A20">
        <v>31.4</v>
      </c>
      <c r="B20">
        <v>415</v>
      </c>
      <c r="D20">
        <v>26.6</v>
      </c>
      <c r="E20">
        <v>323</v>
      </c>
      <c r="G20">
        <v>30.1</v>
      </c>
      <c r="H20">
        <v>328</v>
      </c>
    </row>
    <row r="21" spans="1:8" x14ac:dyDescent="0.25">
      <c r="A21">
        <v>39.1</v>
      </c>
      <c r="B21">
        <v>612</v>
      </c>
      <c r="D21">
        <v>30.5</v>
      </c>
      <c r="E21">
        <v>304</v>
      </c>
      <c r="G21">
        <v>31.1</v>
      </c>
      <c r="H21">
        <v>330</v>
      </c>
    </row>
    <row r="22" spans="1:8" x14ac:dyDescent="0.25">
      <c r="A22">
        <v>35.9</v>
      </c>
      <c r="B22">
        <v>536</v>
      </c>
      <c r="D22">
        <v>29.9</v>
      </c>
      <c r="E22">
        <v>419</v>
      </c>
      <c r="G22">
        <v>32.1</v>
      </c>
      <c r="H22">
        <v>465</v>
      </c>
    </row>
    <row r="23" spans="1:8" x14ac:dyDescent="0.25">
      <c r="A23" s="1">
        <f>SUBTOTAL(101,Table1[Diameter (mm)])</f>
        <v>34.205263157894734</v>
      </c>
      <c r="B23" s="1">
        <f>SUBTOTAL(101,Table1[Weight (g)])</f>
        <v>484.4736842105263</v>
      </c>
      <c r="D23">
        <v>30.6</v>
      </c>
      <c r="E23">
        <v>346</v>
      </c>
      <c r="G23">
        <v>26</v>
      </c>
      <c r="H23">
        <v>271</v>
      </c>
    </row>
    <row r="24" spans="1:8" x14ac:dyDescent="0.25">
      <c r="D24" s="1">
        <f>SUBTOTAL(101,Table2[Diameter (mm)])</f>
        <v>28.320000000000004</v>
      </c>
      <c r="E24" s="1">
        <f>SUBTOTAL(101,Table2[Weight (g)])</f>
        <v>321.95</v>
      </c>
      <c r="G24" s="1">
        <f>SUBTOTAL(101,Table3[Diameter (mm)])</f>
        <v>30.325000000000006</v>
      </c>
      <c r="H24" s="1">
        <f>SUBTOTAL(101,Table3[Weight (g)])</f>
        <v>360.1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McClelland</dc:creator>
  <cp:lastModifiedBy>Tom McClelland</cp:lastModifiedBy>
  <dcterms:created xsi:type="dcterms:W3CDTF">2019-10-30T13:42:02Z</dcterms:created>
  <dcterms:modified xsi:type="dcterms:W3CDTF">2019-10-30T14:27:09Z</dcterms:modified>
</cp:coreProperties>
</file>