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<sst xmlns="http://schemas.openxmlformats.org/spreadsheetml/2006/main" uniqueCount="109">
  <si>
    <t>Improper Mandate Worksheet</t>
  </si>
  <si>
    <t xml:space="preserve">Date:  </t>
  </si>
  <si>
    <t>Saturday  12/03/11</t>
  </si>
  <si>
    <t xml:space="preserve">Pay Period:  </t>
  </si>
  <si>
    <t>2011-26-1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</si>
  <si>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</si>
  <si>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</si>
  <si>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</si>
  <si>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</si>
  <si>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</si>
  <si>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</si>
  <si>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</si>
  <si>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</si>
  <si>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</si>
  <si>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</si>
  <si>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</si>
  <si>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</si>
  <si>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</si>
  <si>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</si>
  <si>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allison, s</t>
  </si>
  <si>
    <t>alsup, a</t>
  </si>
  <si>
    <t>alsup, j</t>
  </si>
  <si>
    <t>an, j</t>
  </si>
  <si>
    <t>*</t>
  </si>
  <si>
    <t>babinskiy, m</t>
  </si>
  <si>
    <t>barnett, j</t>
  </si>
  <si>
    <t>ns day</t>
  </si>
  <si>
    <t>benton, v</t>
  </si>
  <si>
    <t>bonilla, g</t>
  </si>
  <si>
    <t>dejesus vasquez, l</t>
  </si>
  <si>
    <t>driste, m</t>
  </si>
  <si>
    <t>edelman, c</t>
  </si>
  <si>
    <t>farquhar, d</t>
  </si>
  <si>
    <t>gurule, a</t>
  </si>
  <si>
    <t>halpin, j</t>
  </si>
  <si>
    <t>klahn, a</t>
  </si>
  <si>
    <t>l huillier jr, w</t>
  </si>
  <si>
    <t>la, s</t>
  </si>
  <si>
    <t>lin, y</t>
  </si>
  <si>
    <t>lyons, s</t>
  </si>
  <si>
    <t>manibusan, p</t>
  </si>
  <si>
    <t>mccoumb, s</t>
  </si>
  <si>
    <t>mccrorie, m</t>
  </si>
  <si>
    <t>mcdowell, j</t>
  </si>
  <si>
    <t>moody, k</t>
  </si>
  <si>
    <t>nguyen, d</t>
  </si>
  <si>
    <t>nguyen, t</t>
  </si>
  <si>
    <t>perez, l</t>
  </si>
  <si>
    <t>rose jr, r</t>
  </si>
  <si>
    <t>todd, s</t>
  </si>
  <si>
    <t>torpey, m</t>
  </si>
  <si>
    <t>torrez, r</t>
  </si>
  <si>
    <t>tran, h</t>
  </si>
  <si>
    <t>unruh, w</t>
  </si>
  <si>
    <t>weeks, t</t>
  </si>
  <si>
    <t>yeung, q</t>
  </si>
  <si>
    <t>yoon, j</t>
  </si>
  <si>
    <t>Total NL Overtime</t>
  </si>
  <si>
    <t>Total NL Mandates</t>
  </si>
  <si>
    <t>Work Assignment Carriers</t>
  </si>
  <si>
    <t>Total WAL Mandates</t>
  </si>
  <si>
    <t>Total Mandates</t>
  </si>
  <si>
    <t>Overtime Desired List Carriers</t>
  </si>
  <si>
    <t>Availability to:</t>
  </si>
  <si>
    <t>to 10</t>
  </si>
  <si>
    <t>to 12</t>
  </si>
  <si>
    <t>Total OTDL Availability</t>
  </si>
  <si>
    <t>Auxiliary Assistance</t>
  </si>
  <si>
    <t>to 11.5</t>
  </si>
  <si>
    <t>Total AUX Availability</t>
  </si>
  <si>
    <t>Total Availability</t>
  </si>
  <si>
    <t>Sunday  12/04/11</t>
  </si>
  <si>
    <t>Monday  12/05/11</t>
  </si>
  <si>
    <t>Tuesday  12/06/11</t>
  </si>
  <si>
    <t>Wednesday  12/07/11</t>
  </si>
  <si>
    <t>Thursday  12/08/11</t>
  </si>
  <si>
    <t>Friday  12/09/11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</si>
  <si>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</si>
  <si>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</si>
  <si>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</si>
  <si>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</si>
  <si>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</si>
  <si>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</si>
  <si>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</si>
  <si>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12/03/11 Sat</t>
  </si>
  <si>
    <t>12/04/11 Sun</t>
  </si>
  <si>
    <t>12/05/11 Mon</t>
  </si>
  <si>
    <t>12/06/11 Tue</t>
  </si>
  <si>
    <t>12/07/11 Wed</t>
  </si>
  <si>
    <t>12/08/11 Thu</t>
  </si>
  <si>
    <t>12/09/11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</si>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</sst>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SUM(saturday!F9 - saturday!E9)</f>
        <v/>
      </c>
      <c r="I9" s="9">
        <f>IF(saturday!B9 ="ns day", saturday!C9,IF(saturday!C9 &lt;= 8 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SUM(saturday!F10 - saturday!E10)</f>
        <v/>
      </c>
      <c r="I10" s="9">
        <f>IF(saturday!B10 ="ns day", saturday!C10,IF(saturday!C10 &lt;= 8 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10" t="s"/>
      <c r="C11" s="7" t="n">
        <v>11</v>
      </c>
      <c r="D11" s="7" t="n">
        <v>18.96</v>
      </c>
      <c r="E11" s="10" t="s">
        <v>23</v>
      </c>
      <c r="F11" s="10" t="s">
        <v>23</v>
      </c>
      <c r="G11" s="10" t="s">
        <v>23</v>
      </c>
      <c r="H11" s="7">
        <f>SUM(saturday!H13:saturday!H12)</f>
        <v/>
      </c>
      <c r="I11" s="9">
        <f>IF(saturday!B11 ="ns day", saturday!C11,IF(saturday!C11 &lt;= 8 + reference!C3, 0, MAX(saturday!C11 - 8, 0)))</f>
        <v/>
      </c>
      <c r="J11" s="9">
        <f>saturday!H11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E12" s="7" t="n">
        <v>7.5</v>
      </c>
      <c r="F12" s="7" t="n">
        <v>9</v>
      </c>
      <c r="G12" s="8" t="n">
        <v>1020</v>
      </c>
      <c r="H12" s="7">
        <f>SUM(saturday!F12 - saturday!E12)</f>
        <v/>
      </c>
    </row>
    <row r="13" spans="1:11">
      <c r="E13" s="7" t="n">
        <v>13.5</v>
      </c>
      <c r="F13" s="7" t="n">
        <v>14.5</v>
      </c>
      <c r="G13" s="8" t="n">
        <v>1020</v>
      </c>
      <c r="H13" s="7">
        <f>SUM(saturday!F13 - saturday!E13)</f>
        <v/>
      </c>
    </row>
    <row r="14" spans="1:11">
      <c r="A14" s="6" t="s">
        <v>24</v>
      </c>
      <c r="B14" s="10" t="s"/>
      <c r="C14" s="7" t="n">
        <v>11.13</v>
      </c>
      <c r="D14" s="7" t="n">
        <v>19.58</v>
      </c>
      <c r="E14" s="7" t="n">
        <v>17.15</v>
      </c>
      <c r="F14" s="7" t="n">
        <v>19.58</v>
      </c>
      <c r="G14" s="8" t="n">
        <v>1013</v>
      </c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25</v>
      </c>
      <c r="B15" s="10" t="s">
        <v>26</v>
      </c>
      <c r="C15" s="7" t="n">
        <v>11.62</v>
      </c>
      <c r="D15" s="7" t="n">
        <v>19.54</v>
      </c>
      <c r="E15" s="7" t="s"/>
      <c r="F15" s="7" t="s"/>
      <c r="G15" s="8" t="s"/>
      <c r="H15" s="7">
        <f>SUM(saturday!F15 - saturday!E15)</f>
        <v/>
      </c>
      <c r="I15" s="9">
        <f>IF(saturday!B15 ="ns day", saturday!C15,IF(saturday!C15 &lt;= 8+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10" t="s"/>
      <c r="C16" s="7" t="n">
        <v>11.82</v>
      </c>
      <c r="D16" s="7" t="n">
        <v>20.26</v>
      </c>
      <c r="E16" s="7" t="n">
        <v>18.55</v>
      </c>
      <c r="F16" s="7" t="n">
        <v>20.26</v>
      </c>
      <c r="G16" s="8" t="n">
        <v>1005</v>
      </c>
      <c r="H16" s="7">
        <f>SUM(saturday!F16 - saturday!E16)</f>
        <v/>
      </c>
      <c r="I16" s="9">
        <f>IF(saturday!B16 ="ns day", saturday!C16,IF(saturday!C16 &lt;= 8+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SUM(saturday!F17 - saturday!E17)</f>
        <v/>
      </c>
      <c r="I17" s="9">
        <f>IF(saturday!B17 ="ns day", saturday!C17,IF(saturday!C17 &lt;= 8 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10" t="s">
        <v>26</v>
      </c>
      <c r="C18" s="7" t="n">
        <v>11.15</v>
      </c>
      <c r="D18" s="7" t="n">
        <v>19.54</v>
      </c>
      <c r="E18" s="7" t="n">
        <v>10</v>
      </c>
      <c r="F18" s="7" t="n">
        <v>10.12</v>
      </c>
      <c r="G18" s="8" t="n">
        <v>1020</v>
      </c>
      <c r="H18" s="7">
        <f>SUM(saturday!F18 - saturday!E18)</f>
        <v/>
      </c>
      <c r="I18" s="9">
        <f>IF(saturday!B18 ="ns day", saturday!C18,IF(saturday!C18 &lt;= 8+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10" t="s"/>
      <c r="C19" s="7" t="n">
        <v>9.970000000000001</v>
      </c>
      <c r="D19" s="7" t="n">
        <v>18.81</v>
      </c>
      <c r="E19" s="7" t="n">
        <v>17.97</v>
      </c>
      <c r="F19" s="7" t="n">
        <v>18.81</v>
      </c>
      <c r="G19" s="8" t="n">
        <v>1020</v>
      </c>
      <c r="H19" s="7">
        <f>SUM(saturday!F19 - saturday!E19)</f>
        <v/>
      </c>
      <c r="I19" s="9">
        <f>IF(saturday!B19 ="ns day", saturday!C19,IF(saturday!C19 &lt;= 8+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10" t="s"/>
      <c r="C20" s="7" t="n">
        <v>10.87</v>
      </c>
      <c r="D20" s="7" t="n">
        <v>19.2</v>
      </c>
      <c r="E20" s="7" t="n">
        <v>17.25</v>
      </c>
      <c r="F20" s="7" t="n">
        <v>19.2</v>
      </c>
      <c r="G20" s="8" t="n">
        <v>1036</v>
      </c>
      <c r="H20" s="7">
        <f>SUM(saturday!F20 - saturday!E20)</f>
        <v/>
      </c>
      <c r="I20" s="9">
        <f>IF(saturday!B20 ="ns day", saturday!C20,IF(saturday!C20 &lt;= 8+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10" t="s"/>
      <c r="C21" s="7" t="n">
        <v>8.960000000000001</v>
      </c>
      <c r="D21" s="7" t="n">
        <v>17.13</v>
      </c>
      <c r="E21" s="7" t="n">
        <v>16.13</v>
      </c>
      <c r="F21" s="7" t="n">
        <v>17.13</v>
      </c>
      <c r="G21" s="8" t="n">
        <v>1053</v>
      </c>
      <c r="H21" s="7">
        <f>SUM(saturday!F21 - saturday!E21)</f>
        <v/>
      </c>
      <c r="I21" s="9">
        <f>IF(saturday!B21 ="ns day", saturday!C21,IF(saturday!C21 &lt;= 8+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33</v>
      </c>
      <c r="B22" s="7" t="n"/>
      <c r="C22" s="7" t="n"/>
      <c r="D22" s="7" t="n"/>
      <c r="E22" s="7" t="n"/>
      <c r="F22" s="7" t="n"/>
      <c r="G22" s="8" t="n"/>
      <c r="H22" s="7">
        <f>SUM(saturday!F22 - saturday!E22)</f>
        <v/>
      </c>
      <c r="I22" s="9">
        <f>IF(saturday!B22 ="ns day", saturday!C22,IF(saturday!C22 &lt;= 8 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34</v>
      </c>
      <c r="B23" s="10" t="s">
        <v>26</v>
      </c>
      <c r="C23" s="7" t="n">
        <v>12.22</v>
      </c>
      <c r="D23" s="7" t="n">
        <v>19.57</v>
      </c>
      <c r="E23" s="10" t="s">
        <v>23</v>
      </c>
      <c r="F23" s="10" t="s">
        <v>23</v>
      </c>
      <c r="G23" s="10" t="s">
        <v>23</v>
      </c>
      <c r="H23" s="7">
        <f>SUM(saturday!H25:saturday!H24)</f>
        <v/>
      </c>
      <c r="I23" s="9">
        <f>IF(saturday!B23 ="ns day", saturday!C23,IF(saturday!C23 &lt;= 8 + reference!C3, 0, MAX(saturday!C23 - 8, 0)))</f>
        <v/>
      </c>
      <c r="J23" s="9">
        <f>saturday!H23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 spans="1:11">
      <c r="E24" s="7" t="n">
        <v>7.51</v>
      </c>
      <c r="F24" s="7" t="n">
        <v>9.91</v>
      </c>
      <c r="G24" s="8" t="n">
        <v>1013</v>
      </c>
      <c r="H24" s="7">
        <f>SUM(saturday!F24 - saturday!E24)</f>
        <v/>
      </c>
    </row>
    <row r="25" spans="1:11">
      <c r="E25" s="7" t="n">
        <v>12</v>
      </c>
      <c r="F25" s="7" t="n">
        <v>13.83</v>
      </c>
      <c r="G25" s="8" t="n">
        <v>1013</v>
      </c>
      <c r="H25" s="7">
        <f>SUM(saturday!F25 - saturday!E25)</f>
        <v/>
      </c>
    </row>
    <row r="26" spans="1:11">
      <c r="A26" s="6" t="s">
        <v>35</v>
      </c>
      <c r="B26" s="7" t="n"/>
      <c r="C26" s="7" t="n"/>
      <c r="D26" s="7" t="n"/>
      <c r="E26" s="7" t="n"/>
      <c r="F26" s="7" t="n"/>
      <c r="G26" s="8" t="n"/>
      <c r="H26" s="7">
        <f>SUM(saturday!F26 - saturday!E26)</f>
        <v/>
      </c>
      <c r="I26" s="9">
        <f>IF(saturday!B26 ="ns day", saturday!C26,IF(saturday!C26 &lt;= 8 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36</v>
      </c>
      <c r="B27" s="10" t="s"/>
      <c r="C27" s="7" t="n">
        <v>10.97</v>
      </c>
      <c r="D27" s="7" t="n">
        <v>19.21</v>
      </c>
      <c r="E27" s="7" t="s"/>
      <c r="F27" s="7" t="s"/>
      <c r="G27" s="8" t="s"/>
      <c r="H27" s="7">
        <f>SUM(saturday!F27 - saturday!E27)</f>
        <v/>
      </c>
      <c r="I27" s="9">
        <f>IF(saturday!B27 ="ns day", saturday!C27,IF(saturday!C27 &lt;= 8+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37</v>
      </c>
      <c r="B28" s="10" t="s"/>
      <c r="C28" s="7" t="n">
        <v>11.8</v>
      </c>
      <c r="D28" s="7" t="n">
        <v>19.8</v>
      </c>
      <c r="E28" s="7" t="n">
        <v>16.45</v>
      </c>
      <c r="F28" s="7" t="n">
        <v>19.55</v>
      </c>
      <c r="G28" s="8" t="n">
        <v>1059</v>
      </c>
      <c r="H28" s="7">
        <f>SUM(saturday!F28 - saturday!E28)</f>
        <v/>
      </c>
      <c r="I28" s="9">
        <f>IF(saturday!B28 ="ns day", saturday!C28,IF(saturday!C28 &lt;= 8+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A29" s="6" t="s">
        <v>38</v>
      </c>
      <c r="B29" s="10" t="s"/>
      <c r="C29" s="7" t="n">
        <v>11.84</v>
      </c>
      <c r="D29" s="7" t="n">
        <v>19.6</v>
      </c>
      <c r="E29" s="10" t="s">
        <v>23</v>
      </c>
      <c r="F29" s="10" t="s">
        <v>23</v>
      </c>
      <c r="G29" s="10" t="s">
        <v>23</v>
      </c>
      <c r="H29" s="7">
        <f>SUM(saturday!H31:saturday!H30)</f>
        <v/>
      </c>
      <c r="I29" s="9">
        <f>IF(saturday!B29 ="ns day", saturday!C29,IF(saturday!C29 &lt;= 8 + reference!C3, 0, MAX(saturday!C29 - 8, 0)))</f>
        <v/>
      </c>
      <c r="J29" s="9">
        <f>saturday!H29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 spans="1:11">
      <c r="E30" s="7" t="n">
        <v>8</v>
      </c>
      <c r="F30" s="7" t="n">
        <v>10</v>
      </c>
      <c r="G30" s="8" t="n">
        <v>1053</v>
      </c>
      <c r="H30" s="7">
        <f>SUM(saturday!F30 - saturday!E30)</f>
        <v/>
      </c>
    </row>
    <row r="31" spans="1:11">
      <c r="E31" s="7" t="n">
        <v>18.2</v>
      </c>
      <c r="F31" s="7" t="n">
        <v>19.6</v>
      </c>
      <c r="G31" s="8" t="n">
        <v>1053</v>
      </c>
      <c r="H31" s="7">
        <f>SUM(saturday!F31 - saturday!E31)</f>
        <v/>
      </c>
    </row>
    <row r="32" spans="1:11">
      <c r="A32" s="6" t="s">
        <v>39</v>
      </c>
      <c r="B32" s="10" t="s"/>
      <c r="C32" s="7" t="n">
        <v>10.75</v>
      </c>
      <c r="D32" s="7" t="n">
        <v>19.21</v>
      </c>
      <c r="E32" s="7" t="s"/>
      <c r="F32" s="7" t="s"/>
      <c r="G32" s="8" t="s"/>
      <c r="H32" s="7">
        <f>SUM(saturday!F32 - saturday!E32)</f>
        <v/>
      </c>
      <c r="I32" s="9">
        <f>IF(saturday!B32 ="ns day", saturday!C32,IF(saturday!C32 &lt;= 8+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 spans="1:11">
      <c r="A33" s="6" t="s">
        <v>40</v>
      </c>
      <c r="B33" s="10" t="s"/>
      <c r="C33" s="7" t="n">
        <v>11.48</v>
      </c>
      <c r="D33" s="7" t="n">
        <v>19.44</v>
      </c>
      <c r="E33" s="7" t="n">
        <v>16.43</v>
      </c>
      <c r="F33" s="7" t="n">
        <v>19.44</v>
      </c>
      <c r="G33" s="8" t="n">
        <v>1071</v>
      </c>
      <c r="H33" s="7">
        <f>SUM(saturday!F33 - saturday!E33)</f>
        <v/>
      </c>
      <c r="I33" s="9">
        <f>IF(saturday!B33 ="ns day", saturday!C33,IF(saturday!C33 &lt;= 8+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 spans="1:11">
      <c r="A34" s="6" t="s">
        <v>41</v>
      </c>
      <c r="B34" s="10" t="s">
        <v>26</v>
      </c>
      <c r="C34" s="7" t="n">
        <v>11.6</v>
      </c>
      <c r="D34" s="7" t="n">
        <v>20.3</v>
      </c>
      <c r="E34" s="7" t="n">
        <v>17.75</v>
      </c>
      <c r="F34" s="7" t="n">
        <v>20.25</v>
      </c>
      <c r="G34" s="8" t="n">
        <v>1071</v>
      </c>
      <c r="H34" s="7">
        <f>SUM(saturday!F34 - saturday!E34)</f>
        <v/>
      </c>
      <c r="I34" s="9">
        <f>IF(saturday!B34 ="ns day", saturday!C34,IF(saturday!C34 &lt;= 8+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 spans="1:11">
      <c r="A35" s="6" t="s">
        <v>42</v>
      </c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 spans="1:11">
      <c r="A36" s="6" t="s">
        <v>43</v>
      </c>
      <c r="B36" s="10" t="s"/>
      <c r="C36" s="7" t="n">
        <v>11.71</v>
      </c>
      <c r="D36" s="7" t="n">
        <v>19.98</v>
      </c>
      <c r="E36" s="7" t="n">
        <v>17.17</v>
      </c>
      <c r="F36" s="7" t="n">
        <v>19.98</v>
      </c>
      <c r="G36" s="8" t="n">
        <v>1008</v>
      </c>
      <c r="H36" s="7">
        <f>SUM(saturday!F36 - saturday!E36)</f>
        <v/>
      </c>
      <c r="I36" s="9">
        <f>IF(saturday!B36 ="ns day", saturday!C36,IF(saturday!C36 &lt;= 8+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 spans="1:11">
      <c r="A37" s="6" t="s">
        <v>44</v>
      </c>
      <c r="B37" s="10" t="s"/>
      <c r="C37" s="7" t="n">
        <v>9.48</v>
      </c>
      <c r="D37" s="7" t="n">
        <v>0</v>
      </c>
      <c r="E37" s="7" t="s"/>
      <c r="F37" s="7" t="s"/>
      <c r="G37" s="8" t="s"/>
      <c r="H37" s="7">
        <f>SUM(saturday!F37 - saturday!E37)</f>
        <v/>
      </c>
      <c r="I37" s="9">
        <f>IF(saturday!B37 ="ns day", saturday!C37,IF(saturday!C37 &lt;= 8+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8" spans="1:11">
      <c r="A38" s="6" t="s">
        <v>45</v>
      </c>
      <c r="B38" s="10" t="s"/>
      <c r="C38" s="7" t="n">
        <v>12.28</v>
      </c>
      <c r="D38" s="7" t="n">
        <v>20.26</v>
      </c>
      <c r="E38" s="7" t="n">
        <v>17.5</v>
      </c>
      <c r="F38" s="7" t="n">
        <v>20.26</v>
      </c>
      <c r="G38" s="8" t="n">
        <v>1059</v>
      </c>
      <c r="H38" s="7">
        <f>SUM(saturday!F38 - saturday!E38)</f>
        <v/>
      </c>
      <c r="I38" s="9">
        <f>IF(saturday!B38 ="ns day", saturday!C38,IF(saturday!C38 &lt;= 8+ reference!C3, 0, MAX(saturday!C38 - 8, 0)))</f>
        <v/>
      </c>
      <c r="J38" s="9">
        <f>SUM(saturday!F38 - saturday!E38)</f>
        <v/>
      </c>
      <c r="K38" s="9">
        <f>IF(saturday!B38="ns day",saturday!C38, IF(saturday!C38 &lt;= 8 + reference!C4, 0, MIN(MAX(saturday!C38 - 8, 0),IF(saturday!J38 &lt;= reference!C4,0, saturday!J38))))</f>
        <v/>
      </c>
    </row>
    <row r="39" spans="1:11">
      <c r="A39" s="6" t="s">
        <v>46</v>
      </c>
      <c r="B39" s="10" t="s"/>
      <c r="C39" s="7" t="n">
        <v>11.29</v>
      </c>
      <c r="D39" s="7" t="n">
        <v>20.22</v>
      </c>
      <c r="E39" s="7" t="n">
        <v>10.95</v>
      </c>
      <c r="F39" s="7" t="n">
        <v>12.27</v>
      </c>
      <c r="G39" s="8" t="n">
        <v>1053</v>
      </c>
      <c r="H39" s="7">
        <f>SUM(saturday!F39 - saturday!E39)</f>
        <v/>
      </c>
      <c r="I39" s="9">
        <f>IF(saturday!B39 ="ns day", saturday!C39,IF(saturday!C39 &lt;= 8+ reference!C3, 0, MAX(saturday!C39 - 8, 0)))</f>
        <v/>
      </c>
      <c r="J39" s="9">
        <f>SUM(saturday!F39 - saturday!E39)</f>
        <v/>
      </c>
      <c r="K39" s="9">
        <f>IF(saturday!B39="ns day",saturday!C39, IF(saturday!C39 &lt;= 8 + reference!C4, 0, MIN(MAX(saturday!C39 - 8, 0),IF(saturday!J39 &lt;= reference!C4,0, saturday!J39))))</f>
        <v/>
      </c>
    </row>
    <row r="40" spans="1:11">
      <c r="A40" s="6" t="s">
        <v>47</v>
      </c>
      <c r="B40" s="7" t="n"/>
      <c r="C40" s="7" t="n"/>
      <c r="D40" s="7" t="n"/>
      <c r="E40" s="7" t="n"/>
      <c r="F40" s="7" t="n"/>
      <c r="G40" s="8" t="n"/>
      <c r="H40" s="7">
        <f>SUM(saturday!F40 - saturday!E40)</f>
        <v/>
      </c>
      <c r="I40" s="9">
        <f>IF(saturday!B40 ="ns day", saturday!C40,IF(saturday!C40 &lt;= 8 + reference!C3, 0, MAX(saturday!C40 - 8, 0)))</f>
        <v/>
      </c>
      <c r="J40" s="9">
        <f>SUM(saturday!F40 - saturday!E40)</f>
        <v/>
      </c>
      <c r="K40" s="9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48</v>
      </c>
      <c r="B41" s="7" t="n"/>
      <c r="C41" s="7" t="n"/>
      <c r="D41" s="7" t="n"/>
      <c r="E41" s="7" t="n"/>
      <c r="F41" s="7" t="n"/>
      <c r="G41" s="8" t="n"/>
      <c r="H41" s="7">
        <f>SUM(saturday!F41 - saturday!E41)</f>
        <v/>
      </c>
      <c r="I41" s="9">
        <f>IF(saturday!B41 ="ns day", saturday!C41,IF(saturday!C41 &lt;= 8 + reference!C3, 0, MAX(saturday!C41 - 8, 0)))</f>
        <v/>
      </c>
      <c r="J41" s="9">
        <f>SUM(saturday!F41 - saturday!E41)</f>
        <v/>
      </c>
      <c r="K41" s="9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49</v>
      </c>
      <c r="B42" s="7" t="n"/>
      <c r="C42" s="7" t="n"/>
      <c r="D42" s="7" t="n"/>
      <c r="E42" s="7" t="n"/>
      <c r="F42" s="7" t="n"/>
      <c r="G42" s="8" t="n"/>
      <c r="H42" s="7">
        <f>SUM(saturday!F42 - saturday!E42)</f>
        <v/>
      </c>
      <c r="I42" s="9">
        <f>IF(saturday!B42 ="ns day", saturday!C42,IF(saturday!C42 &lt;= 8 + reference!C3, 0, MAX(saturday!C42 - 8, 0)))</f>
        <v/>
      </c>
      <c r="J42" s="9">
        <f>SUM(saturday!F42 - saturday!E42)</f>
        <v/>
      </c>
      <c r="K42" s="9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50</v>
      </c>
      <c r="B43" s="10" t="s"/>
      <c r="C43" s="7" t="n">
        <v>10.5</v>
      </c>
      <c r="D43" s="7" t="n">
        <v>19.5</v>
      </c>
      <c r="E43" s="7" t="s"/>
      <c r="F43" s="7" t="s"/>
      <c r="G43" s="8" t="s"/>
      <c r="H43" s="7">
        <f>SUM(saturday!F43 - saturday!E43)</f>
        <v/>
      </c>
      <c r="I43" s="9">
        <f>IF(saturday!B43 ="ns day", saturday!C43,IF(saturday!C43 &lt;= 8+ reference!C3, 0, MAX(saturday!C43 - 8, 0)))</f>
        <v/>
      </c>
      <c r="J43" s="9">
        <f>SUM(saturday!F43 - saturday!E43)</f>
        <v/>
      </c>
      <c r="K43" s="9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51</v>
      </c>
      <c r="B44" s="10" t="s"/>
      <c r="C44" s="7" t="n">
        <v>10.98</v>
      </c>
      <c r="D44" s="7" t="n">
        <v>19.35</v>
      </c>
      <c r="E44" s="7" t="n">
        <v>8</v>
      </c>
      <c r="F44" s="7" t="n">
        <v>19.48</v>
      </c>
      <c r="G44" s="8" t="n">
        <v>1035</v>
      </c>
      <c r="H44" s="7">
        <f>SUM(saturday!F44 - saturday!E44)</f>
        <v/>
      </c>
      <c r="I44" s="9">
        <f>IF(saturday!B44 ="ns day", saturday!C44,IF(saturday!C44 &lt;= 8+ reference!C3, 0, MAX(saturday!C44 - 8, 0)))</f>
        <v/>
      </c>
      <c r="J44" s="9">
        <f>SUM(saturday!F44 - saturday!E44)</f>
        <v/>
      </c>
      <c r="K44" s="9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52</v>
      </c>
      <c r="B45" s="10" t="s"/>
      <c r="C45" s="7" t="n">
        <v>11.45</v>
      </c>
      <c r="D45" s="7" t="n">
        <v>20.19</v>
      </c>
      <c r="E45" s="7" t="s"/>
      <c r="F45" s="7" t="s"/>
      <c r="G45" s="8" t="s"/>
      <c r="H45" s="7">
        <f>SUM(saturday!F45 - saturday!E45)</f>
        <v/>
      </c>
      <c r="I45" s="9">
        <f>IF(saturday!B45 ="ns day", saturday!C45,IF(saturday!C45 &lt;= 8+ reference!C3, 0, MAX(saturday!C45 - 8, 0)))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53</v>
      </c>
      <c r="B46" s="10" t="s"/>
      <c r="C46" s="7" t="n">
        <v>10.01</v>
      </c>
      <c r="D46" s="7" t="n">
        <v>18.89</v>
      </c>
      <c r="E46" s="10" t="s">
        <v>23</v>
      </c>
      <c r="F46" s="10" t="s">
        <v>23</v>
      </c>
      <c r="G46" s="10" t="s">
        <v>23</v>
      </c>
      <c r="H46" s="7">
        <f>SUM(saturday!H48:saturday!H47)</f>
        <v/>
      </c>
      <c r="I46" s="9">
        <f>IF(saturday!B46 ="ns day", saturday!C46,IF(saturday!C46 &lt;= 8 + reference!C3, 0, MAX(saturday!C46 - 8, 0)))</f>
        <v/>
      </c>
      <c r="J46" s="9">
        <f>saturday!H46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 spans="1:11">
      <c r="E47" s="7" t="n">
        <v>8.470000000000001</v>
      </c>
      <c r="F47" s="7" t="n">
        <v>17.55</v>
      </c>
      <c r="G47" s="8" t="n">
        <v>1016</v>
      </c>
      <c r="H47" s="7">
        <f>SUM(saturday!F47 - saturday!E47)</f>
        <v/>
      </c>
    </row>
    <row r="48" spans="1:11">
      <c r="E48" s="7" t="n">
        <v>18.89</v>
      </c>
      <c r="F48" s="7" t="n">
        <v>18.98</v>
      </c>
      <c r="G48" s="8" t="n">
        <v>1016</v>
      </c>
      <c r="H48" s="7">
        <f>SUM(saturday!F48 - saturday!E48)</f>
        <v/>
      </c>
    </row>
    <row r="49" spans="1:11">
      <c r="A49" s="6" t="s">
        <v>54</v>
      </c>
      <c r="B49" s="7" t="n"/>
      <c r="C49" s="7" t="n"/>
      <c r="D49" s="7" t="n"/>
      <c r="E49" s="7" t="n"/>
      <c r="F49" s="7" t="n"/>
      <c r="G49" s="8" t="n"/>
      <c r="H49" s="7">
        <f>SUM(saturday!F49 - saturday!E49)</f>
        <v/>
      </c>
      <c r="I49" s="9">
        <f>IF(saturday!B49 ="ns day", saturday!C49,IF(saturday!C49 &lt;= 8 + reference!C3, 0, MAX(saturday!C49 - 8, 0)))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55</v>
      </c>
      <c r="B50" s="10" t="s"/>
      <c r="C50" s="7" t="n">
        <v>5.54</v>
      </c>
      <c r="D50" s="7" t="n">
        <v>0</v>
      </c>
      <c r="E50" s="7" t="s"/>
      <c r="F50" s="7" t="s"/>
      <c r="G50" s="8" t="s"/>
      <c r="H50" s="7">
        <f>SUM(saturday!F50 - saturday!E50)</f>
        <v/>
      </c>
      <c r="I50" s="9">
        <f>IF(saturday!B50 ="ns day", saturday!C50,IF(saturday!C50 &lt;= 8+ reference!C3, 0, MAX(saturday!C50 - 8, 0)))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56</v>
      </c>
      <c r="B51" s="7" t="n"/>
      <c r="C51" s="7" t="n"/>
      <c r="D51" s="7" t="n"/>
      <c r="E51" s="7" t="n"/>
      <c r="F51" s="7" t="n"/>
      <c r="G51" s="8" t="n"/>
      <c r="H51" s="7">
        <f>SUM(saturday!F51 - saturday!E51)</f>
        <v/>
      </c>
      <c r="I51" s="9">
        <f>IF(saturday!B51 ="ns day", saturday!C51,IF(saturday!C51 &lt;= 8 + reference!C3, 0, MAX(saturday!C51 - 8, 0)))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3" spans="1:11">
      <c r="H53" s="5" t="s">
        <v>57</v>
      </c>
      <c r="I53" s="9">
        <f>SUM(saturday!I8:saturday!I51)</f>
        <v/>
      </c>
    </row>
    <row r="55" spans="1:11">
      <c r="J55" s="5" t="s">
        <v>58</v>
      </c>
      <c r="K55" s="9">
        <f>SUM(saturday!K8:saturday!K51)</f>
        <v/>
      </c>
    </row>
    <row r="57" spans="1:11">
      <c r="A57" s="4" t="s">
        <v>59</v>
      </c>
    </row>
    <row r="58" spans="1:11">
      <c r="A58" s="5" t="s">
        <v>8</v>
      </c>
      <c r="B58" s="5" t="s">
        <v>9</v>
      </c>
      <c r="C58" s="5" t="s">
        <v>10</v>
      </c>
      <c r="D58" s="5" t="s">
        <v>11</v>
      </c>
      <c r="E58" s="5" t="s">
        <v>12</v>
      </c>
      <c r="F58" s="5" t="s">
        <v>13</v>
      </c>
      <c r="G58" s="5" t="s">
        <v>14</v>
      </c>
      <c r="H58" s="5" t="s">
        <v>15</v>
      </c>
      <c r="I58" s="5" t="s">
        <v>16</v>
      </c>
      <c r="J58" s="5" t="s">
        <v>17</v>
      </c>
      <c r="K58" s="5" t="s">
        <v>18</v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SUM(saturday!F59 - saturday!E59)</f>
        <v/>
      </c>
      <c r="I59" s="9">
        <f>IF(saturday!B59 ="ns day", saturday!C59,IF(saturday!C59 &lt;= 8 + reference!C3, 0, MAX(saturday!C59 - 8, 0)))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SUM(saturday!F60 - saturday!E60)</f>
        <v/>
      </c>
      <c r="I60" s="9">
        <f>IF(saturday!B60 ="ns day", saturday!C60,IF(saturday!C60 &lt;= 8 + reference!C3, 0, MAX(saturday!C60 - 8, 0)))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SUM(saturday!F61 - saturday!E61)</f>
        <v/>
      </c>
      <c r="I61" s="9">
        <f>IF(saturday!B61 ="ns day", saturday!C61,IF(saturday!C61 &lt;= 8 + reference!C3, 0, MAX(saturday!C61 - 8, 0)))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SUM(saturday!F62 - saturday!E62)</f>
        <v/>
      </c>
      <c r="I62" s="9">
        <f>IF(saturday!B62 ="ns day", saturday!C62,IF(saturday!C62 &lt;= 8 + reference!C3, 0, MAX(saturday!C62 - 8, 0)))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SUM(saturday!F63 - saturday!E63)</f>
        <v/>
      </c>
      <c r="I63" s="9">
        <f>IF(saturday!B63 ="ns day", saturday!C63,IF(saturday!C63 &lt;= 8 + reference!C3, 0, MAX(saturday!C63 - 8, 0)))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SUM(saturday!F64 - saturday!E64)</f>
        <v/>
      </c>
      <c r="I64" s="9">
        <f>IF(saturday!B64 ="ns day", saturday!C64,IF(saturday!C64 &lt;= 8 + reference!C3, 0, MAX(saturday!C64 - 8, 0)))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SUM(saturday!F65 - saturday!E65)</f>
        <v/>
      </c>
      <c r="I65" s="9">
        <f>IF(saturday!B65 ="ns day", saturday!C65,IF(saturday!C65 &lt;= 8 + reference!C3, 0, MAX(saturday!C65 - 8, 0)))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SUM(saturday!F66 - saturday!E66)</f>
        <v/>
      </c>
      <c r="I66" s="9">
        <f>IF(saturday!B66 ="ns day", saturday!C66,IF(saturday!C66 &lt;= 8 + reference!C3, 0, MAX(saturday!C66 - 8, 0)))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SUM(saturday!F67 - saturday!E67)</f>
        <v/>
      </c>
      <c r="I67" s="9">
        <f>IF(saturday!B67 ="ns day", saturday!C67,IF(saturday!C67 &lt;= 8 + reference!C3, 0, MAX(saturday!C67 - 8, 0)))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SUM(saturday!F68 - saturday!E68)</f>
        <v/>
      </c>
      <c r="I68" s="9">
        <f>IF(saturday!B68 ="ns day", saturday!C68,IF(saturday!C68 &lt;= 8 + reference!C3, 0, MAX(saturday!C68 - 8, 0)))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SUM(saturday!F69 - saturday!E69)</f>
        <v/>
      </c>
      <c r="I69" s="9">
        <f>IF(saturday!B69 ="ns day", saturday!C69,IF(saturday!C69 &lt;= 8 + reference!C3, 0, MAX(saturday!C69 - 8, 0)))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SUM(saturday!F70 - saturday!E70)</f>
        <v/>
      </c>
      <c r="I70" s="9">
        <f>IF(saturday!B70 ="ns day", saturday!C70,IF(saturday!C70 &lt;= 8 + reference!C3, 0, MAX(saturday!C70 - 8, 0)))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SUM(saturday!F71 - saturday!E71)</f>
        <v/>
      </c>
      <c r="I71" s="9">
        <f>IF(saturday!B71 ="ns day", saturday!C71,IF(saturday!C71 &lt;= 8 + reference!C3, 0, MAX(saturday!C71 - 8, 0)))</f>
        <v/>
      </c>
      <c r="J71" s="9">
        <f>SUM(saturday!F71 - saturday!E71)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SUM(saturday!F72 - saturday!E72)</f>
        <v/>
      </c>
      <c r="I72" s="9">
        <f>IF(saturday!B72 ="ns day", saturday!C72,IF(saturday!C72 &lt;= 8 + reference!C3, 0, MAX(saturday!C72 - 8, 0)))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SUM(saturday!F73 - saturday!E73)</f>
        <v/>
      </c>
      <c r="I73" s="9">
        <f>IF(saturday!B73 ="ns day", saturday!C73,IF(saturday!C73 &lt;= 8 + reference!C3, 0, MAX(saturday!C73 - 8, 0)))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SUM(saturday!F74 - saturday!E74)</f>
        <v/>
      </c>
      <c r="I74" s="9">
        <f>IF(saturday!B74 ="ns day", saturday!C74,IF(saturday!C74 &lt;= 8 + reference!C3, 0, MAX(saturday!C74 - 8, 0)))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SUM(saturday!F75 - saturday!E75)</f>
        <v/>
      </c>
      <c r="I75" s="9">
        <f>IF(saturday!B75 ="ns day", saturday!C75,IF(saturday!C75 &lt;= 8 + reference!C3, 0, MAX(saturday!C75 - 8, 0)))</f>
        <v/>
      </c>
      <c r="J75" s="9">
        <f>SUM(saturday!F75 - saturday!E75)</f>
        <v/>
      </c>
      <c r="K75" s="9">
        <f>IF(saturday!B75="ns day",saturday!C75, IF(saturday!C75 &lt;= 8 + reference!C4, 0, MIN(MAX(saturday!C75 - 8, 0),IF(saturday!J75 &lt;= reference!C4,0, saturday!J75))))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SUM(saturday!F76 - saturday!E76)</f>
        <v/>
      </c>
      <c r="I76" s="9">
        <f>IF(saturday!B76 ="ns day", saturday!C76,IF(saturday!C76 &lt;= 8 + reference!C3, 0, MAX(saturday!C76 - 8, 0)))</f>
        <v/>
      </c>
      <c r="J76" s="9">
        <f>SUM(saturday!F76 - saturday!E76)</f>
        <v/>
      </c>
      <c r="K76" s="9">
        <f>IF(saturday!B76="ns day",saturday!C76, IF(saturday!C76 &lt;= 8 + reference!C4, 0, MIN(MAX(saturday!C76 - 8, 0),IF(saturday!J76 &lt;= reference!C4,0, saturday!J76))))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SUM(saturday!F77 - saturday!E77)</f>
        <v/>
      </c>
      <c r="I77" s="9">
        <f>IF(saturday!B77 ="ns day", saturday!C77,IF(saturday!C77 &lt;= 8 + reference!C3, 0, MAX(saturday!C77 - 8, 0)))</f>
        <v/>
      </c>
      <c r="J77" s="9">
        <f>SUM(saturday!F77 - saturday!E77)</f>
        <v/>
      </c>
      <c r="K77" s="9">
        <f>IF(saturday!B77="ns day",saturday!C77, IF(saturday!C77 &lt;= 8 + reference!C4, 0, MIN(MAX(saturday!C77 - 8, 0),IF(saturday!J77 &lt;= reference!C4,0, saturday!J77))))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SUM(saturday!F78 - saturday!E78)</f>
        <v/>
      </c>
      <c r="I78" s="9">
        <f>IF(saturday!B78 ="ns day", saturday!C78,IF(saturday!C78 &lt;= 8 + reference!C3, 0, MAX(saturday!C78 - 8, 0)))</f>
        <v/>
      </c>
      <c r="J78" s="9">
        <f>SUM(saturday!F78 - saturday!E78)</f>
        <v/>
      </c>
      <c r="K78" s="9">
        <f>IF(saturday!B78="ns day",saturday!C78, IF(saturday!C78 &lt;= 8 + reference!C4, 0, MIN(MAX(saturday!C78 - 8, 0),IF(saturday!J78 &lt;= reference!C4,0, saturday!J78))))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SUM(saturday!F79 - saturday!E79)</f>
        <v/>
      </c>
      <c r="I79" s="9">
        <f>IF(saturday!B79 ="ns day", saturday!C79,IF(saturday!C79 &lt;= 8 + reference!C3, 0, MAX(saturday!C79 - 8, 0)))</f>
        <v/>
      </c>
      <c r="J79" s="9">
        <f>SUM(saturday!F79 - saturday!E79)</f>
        <v/>
      </c>
      <c r="K79" s="9">
        <f>IF(saturday!B79="ns day",saturday!C79, IF(saturday!C79 &lt;= 8 + reference!C4, 0, MIN(MAX(saturday!C79 - 8, 0),IF(saturday!J79 &lt;= reference!C4,0, saturday!J79))))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SUM(saturday!F80 - saturday!E80)</f>
        <v/>
      </c>
      <c r="I80" s="9">
        <f>IF(saturday!B80 ="ns day", saturday!C80,IF(saturday!C80 &lt;= 8 + reference!C3, 0, MAX(saturday!C80 - 8, 0)))</f>
        <v/>
      </c>
      <c r="J80" s="9">
        <f>SUM(saturday!F80 - saturday!E80)</f>
        <v/>
      </c>
      <c r="K80" s="9">
        <f>IF(saturday!B80="ns day",saturday!C80, IF(saturday!C80 &lt;= 8 + reference!C4, 0, MIN(MAX(saturday!C80 - 8, 0),IF(saturday!J80 &lt;= reference!C4,0, saturday!J80))))</f>
        <v/>
      </c>
    </row>
    <row r="81" spans="1:11">
      <c r="A81" s="6" t="n"/>
      <c r="B81" s="7" t="n"/>
      <c r="C81" s="7" t="n"/>
      <c r="D81" s="7" t="n"/>
      <c r="E81" s="7" t="n"/>
      <c r="F81" s="7" t="n"/>
      <c r="G81" s="8" t="n"/>
      <c r="H81" s="7">
        <f>SUM(saturday!F81 - saturday!E81)</f>
        <v/>
      </c>
      <c r="I81" s="9">
        <f>IF(saturday!B81 ="ns day", saturday!C81,IF(saturday!C81 &lt;= 8 + reference!C3, 0, MAX(saturday!C81 - 8, 0)))</f>
        <v/>
      </c>
      <c r="J81" s="9">
        <f>SUM(saturday!F81 - saturday!E81)</f>
        <v/>
      </c>
      <c r="K81" s="9">
        <f>IF(saturday!B81="ns day",saturday!C81, IF(saturday!C81 &lt;= 8 + reference!C4, 0, MIN(MAX(saturday!C81 - 8, 0),IF(saturday!J81 &lt;= reference!C4,0, saturday!J81))))</f>
        <v/>
      </c>
    </row>
    <row r="82" spans="1:11">
      <c r="A82" s="6" t="n"/>
      <c r="B82" s="7" t="n"/>
      <c r="C82" s="7" t="n"/>
      <c r="D82" s="7" t="n"/>
      <c r="E82" s="7" t="n"/>
      <c r="F82" s="7" t="n"/>
      <c r="G82" s="8" t="n"/>
      <c r="H82" s="7">
        <f>SUM(saturday!F82 - saturday!E82)</f>
        <v/>
      </c>
      <c r="I82" s="9">
        <f>IF(saturday!B82 ="ns day", saturday!C82,IF(saturday!C82 &lt;= 8 + reference!C3, 0, MAX(saturday!C82 - 8, 0)))</f>
        <v/>
      </c>
      <c r="J82" s="9">
        <f>SUM(saturday!F82 - saturday!E82)</f>
        <v/>
      </c>
      <c r="K82" s="9">
        <f>IF(saturday!B82="ns day",saturday!C82, IF(saturday!C82 &lt;= 8 + reference!C4, 0, MIN(MAX(saturday!C82 - 8, 0),IF(saturday!J82 &lt;= reference!C4,0, saturday!J82))))</f>
        <v/>
      </c>
    </row>
    <row r="83" spans="1:11">
      <c r="A83" s="6" t="n"/>
      <c r="B83" s="7" t="n"/>
      <c r="C83" s="7" t="n"/>
      <c r="D83" s="7" t="n"/>
      <c r="E83" s="7" t="n"/>
      <c r="F83" s="7" t="n"/>
      <c r="G83" s="8" t="n"/>
      <c r="H83" s="7">
        <f>SUM(saturday!F83 - saturday!E83)</f>
        <v/>
      </c>
      <c r="I83" s="9">
        <f>IF(saturday!B83 ="ns day", saturday!C83,IF(saturday!C83 &lt;= 8 + reference!C3, 0, MAX(saturday!C83 - 8, 0)))</f>
        <v/>
      </c>
      <c r="J83" s="9">
        <f>SUM(saturday!F83 - saturday!E83)</f>
        <v/>
      </c>
      <c r="K83" s="9">
        <f>IF(saturday!B83="ns day",saturday!C83, IF(saturday!C83 &lt;= 8 + reference!C4, 0, MIN(MAX(saturday!C83 - 8, 0),IF(saturday!J83 &lt;= reference!C4,0, saturday!J83))))</f>
        <v/>
      </c>
    </row>
    <row r="85" spans="1:11">
      <c r="J85" s="5" t="s">
        <v>60</v>
      </c>
      <c r="K85" s="9">
        <f>SUM(saturday!K59:saturday!K83)</f>
        <v/>
      </c>
    </row>
    <row r="87" spans="1:11">
      <c r="J87" s="5" t="s">
        <v>61</v>
      </c>
      <c r="K87" s="9">
        <f>SUM(saturday!K85 + saturday!K55)</f>
        <v/>
      </c>
    </row>
    <row r="89" spans="1:11">
      <c r="A89" s="4" t="s">
        <v>62</v>
      </c>
    </row>
    <row r="90" spans="1:11">
      <c r="E90" s="5" t="s">
        <v>63</v>
      </c>
    </row>
    <row r="91" spans="1:11">
      <c r="A91" s="5" t="s">
        <v>8</v>
      </c>
      <c r="B91" s="5" t="s">
        <v>9</v>
      </c>
      <c r="C91" s="5" t="s">
        <v>10</v>
      </c>
      <c r="D91" s="5" t="s">
        <v>11</v>
      </c>
      <c r="E91" s="5" t="s">
        <v>64</v>
      </c>
      <c r="F91" s="5" t="s">
        <v>65</v>
      </c>
    </row>
    <row r="92" spans="1:11">
      <c r="A92" s="6" t="s"/>
      <c r="B92" s="7" t="n"/>
      <c r="C92" s="7" t="n"/>
      <c r="D92" s="7" t="n"/>
      <c r="E92" s="9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/>
      <c r="B93" s="7" t="n"/>
      <c r="C93" s="7" t="n"/>
      <c r="D93" s="7" t="n"/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/>
      <c r="B94" s="7" t="n"/>
      <c r="C94" s="7" t="n"/>
      <c r="D94" s="7" t="n"/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/>
      <c r="B95" s="7" t="n"/>
      <c r="C95" s="7" t="n"/>
      <c r="D95" s="7" t="n"/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/>
      <c r="B96" s="7" t="n"/>
      <c r="C96" s="7" t="n"/>
      <c r="D96" s="7" t="n"/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/>
      <c r="B97" s="7" t="n"/>
      <c r="C97" s="7" t="n"/>
      <c r="D97" s="7" t="n"/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/>
      <c r="B98" s="7" t="n"/>
      <c r="C98" s="7" t="n"/>
      <c r="D98" s="7" t="n"/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7" t="n"/>
      <c r="C99" s="7" t="n"/>
      <c r="D99" s="7" t="n"/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7" t="n"/>
      <c r="C100" s="7" t="n"/>
      <c r="D100" s="7" t="n"/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7" t="n"/>
      <c r="C101" s="7" t="n"/>
      <c r="D101" s="7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7" t="n"/>
      <c r="C113" s="7" t="n"/>
      <c r="D113" s="7" t="n"/>
      <c r="E113" s="9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9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7" t="n"/>
      <c r="C114" s="7" t="n"/>
      <c r="D114" s="7" t="n"/>
      <c r="E114" s="9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7" t="n"/>
      <c r="C115" s="7" t="n"/>
      <c r="D115" s="7" t="n"/>
      <c r="E115" s="9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7" t="n"/>
      <c r="C116" s="7" t="n"/>
      <c r="D116" s="7" t="n"/>
      <c r="E116" s="9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9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8" spans="1:11">
      <c r="D118" s="5" t="s">
        <v>66</v>
      </c>
      <c r="E118" s="9">
        <f>SUM(saturday!E92:saturday!E116)</f>
        <v/>
      </c>
      <c r="F118" s="9">
        <f>SUM(saturday!F92:saturday!F116)</f>
        <v/>
      </c>
    </row>
    <row r="120" spans="1:11">
      <c r="A120" s="4" t="s">
        <v>67</v>
      </c>
    </row>
    <row r="121" spans="1:11">
      <c r="E121" s="5" t="s">
        <v>63</v>
      </c>
    </row>
    <row r="122" spans="1:11">
      <c r="A122" s="5" t="s">
        <v>8</v>
      </c>
      <c r="B122" s="5" t="s">
        <v>9</v>
      </c>
      <c r="C122" s="5" t="s">
        <v>10</v>
      </c>
      <c r="D122" s="5" t="s">
        <v>11</v>
      </c>
      <c r="E122" s="5" t="s">
        <v>64</v>
      </c>
      <c r="F122" s="5" t="s">
        <v>68</v>
      </c>
    </row>
    <row r="123" spans="1:11">
      <c r="A123" s="6" t="s"/>
      <c r="B123" s="7" t="n"/>
      <c r="C123" s="7" t="n"/>
      <c r="D123" s="7" t="n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7" t="n"/>
      <c r="C131" s="7" t="n"/>
      <c r="D131" s="7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9" spans="1:11">
      <c r="D149" s="5" t="s">
        <v>69</v>
      </c>
      <c r="E149" s="9">
        <f>SUM(saturday!E123:saturday!E147)</f>
        <v/>
      </c>
      <c r="F149" s="9">
        <f>SUM(saturday!F123:saturday!F147)</f>
        <v/>
      </c>
    </row>
    <row r="151" spans="1:11">
      <c r="D151" s="5" t="s">
        <v>70</v>
      </c>
      <c r="E151" s="9">
        <f>SUM(saturday!E118 + saturday!E149)</f>
        <v/>
      </c>
      <c r="F151" s="9">
        <f>SUM(saturday!F118 + saturday!F149)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6" man="1" max="16383" min="0"/>
    <brk id="88" man="1" max="16383" min="0"/>
    <brk id="119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3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>
        <v>24</v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>
        <v>25</v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>
        <v>27</v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>
        <v>28</v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>
        <v>29</v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>
        <v>30</v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>
        <v>31</v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>
        <v>32</v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>
        <v>33</v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>
        <v>34</v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>
        <v>35</v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>
        <v>37</v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>
        <v>38</v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>
        <v>39</v>
      </c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>
        <v>40</v>
      </c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>
        <v>41</v>
      </c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>
        <v>42</v>
      </c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>
        <v>43</v>
      </c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>
        <v>44</v>
      </c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>
        <v>45</v>
      </c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 spans="1:11">
      <c r="A33" s="6" t="s">
        <v>46</v>
      </c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 spans="1:11">
      <c r="A34" s="6" t="s">
        <v>47</v>
      </c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 spans="1:11">
      <c r="A35" s="6" t="s">
        <v>48</v>
      </c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 spans="1:11">
      <c r="A36" s="6" t="s">
        <v>49</v>
      </c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 spans="1:11">
      <c r="A37" s="6" t="s">
        <v>50</v>
      </c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8" spans="1:11">
      <c r="A38" s="6" t="s">
        <v>51</v>
      </c>
      <c r="B38" s="7" t="n"/>
      <c r="C38" s="7" t="n"/>
      <c r="D38" s="7" t="n"/>
      <c r="E38" s="7" t="n"/>
      <c r="F38" s="7" t="n"/>
      <c r="G38" s="8" t="n"/>
      <c r="H38" s="7">
        <f>SUM(sunday!F38 - sunday!E38)</f>
        <v/>
      </c>
      <c r="I38" s="9">
        <f>IF(sunday!B38 ="ns day", sunday!C38,IF(sunday!C38 &lt;= 8 + reference!C3, 0, MAX(sunday!C38 - 8, 0)))</f>
        <v/>
      </c>
      <c r="J38" s="9">
        <f>SUM(sunday!F38 - sunday!E38)</f>
        <v/>
      </c>
      <c r="K38" s="9">
        <f>IF(sunday!B38="ns day",sunday!C38, IF(sunday!C38 &lt;= 8 + reference!C4, 0, MIN(MAX(sunday!C38 - 8, 0),IF(sunday!J38 &lt;= reference!C4,0, sunday!J38))))</f>
        <v/>
      </c>
    </row>
    <row r="39" spans="1:11">
      <c r="A39" s="6" t="s">
        <v>52</v>
      </c>
      <c r="B39" s="7" t="n"/>
      <c r="C39" s="7" t="n"/>
      <c r="D39" s="7" t="n"/>
      <c r="E39" s="7" t="n"/>
      <c r="F39" s="7" t="n"/>
      <c r="G39" s="8" t="n"/>
      <c r="H39" s="7">
        <f>SUM(sunday!F39 - sunday!E39)</f>
        <v/>
      </c>
      <c r="I39" s="9">
        <f>IF(sunday!B39 ="ns day", sunday!C39,IF(sunday!C39 &lt;= 8 + reference!C3, 0, MAX(sunday!C39 - 8, 0)))</f>
        <v/>
      </c>
      <c r="J39" s="9">
        <f>SUM(sunday!F39 - sunday!E39)</f>
        <v/>
      </c>
      <c r="K39" s="9">
        <f>IF(sunday!B39="ns day",sunday!C39, IF(sunday!C39 &lt;= 8 + reference!C4, 0, MIN(MAX(sunday!C39 - 8, 0),IF(sunday!J39 &lt;= reference!C4,0, sunday!J39))))</f>
        <v/>
      </c>
    </row>
    <row r="40" spans="1:11">
      <c r="A40" s="6" t="s">
        <v>53</v>
      </c>
      <c r="B40" s="7" t="n"/>
      <c r="C40" s="7" t="n"/>
      <c r="D40" s="7" t="n"/>
      <c r="E40" s="7" t="n"/>
      <c r="F40" s="7" t="n"/>
      <c r="G40" s="8" t="n"/>
      <c r="H40" s="7">
        <f>SUM(sunday!F40 - sunday!E40)</f>
        <v/>
      </c>
      <c r="I40" s="9">
        <f>IF(sunday!B40 ="ns day", sunday!C40,IF(sunday!C40 &lt;= 8 + reference!C3, 0, MAX(sunday!C40 - 8, 0)))</f>
        <v/>
      </c>
      <c r="J40" s="9">
        <f>SUM(sunday!F40 - sunday!E40)</f>
        <v/>
      </c>
      <c r="K40" s="9">
        <f>IF(sunday!B40="ns day",sunday!C40, IF(sunday!C40 &lt;= 8 + reference!C4, 0, MIN(MAX(sunday!C40 - 8, 0),IF(sunday!J40 &lt;= reference!C4,0, sunday!J40))))</f>
        <v/>
      </c>
    </row>
    <row r="41" spans="1:11">
      <c r="A41" s="6" t="s">
        <v>54</v>
      </c>
      <c r="B41" s="7" t="n"/>
      <c r="C41" s="7" t="n"/>
      <c r="D41" s="7" t="n"/>
      <c r="E41" s="7" t="n"/>
      <c r="F41" s="7" t="n"/>
      <c r="G41" s="8" t="n"/>
      <c r="H41" s="7">
        <f>SUM(sunday!F41 - sunday!E41)</f>
        <v/>
      </c>
      <c r="I41" s="9">
        <f>IF(sunday!B41 ="ns day", sunday!C41,IF(sunday!C41 &lt;= 8 + reference!C3, 0, MAX(sunday!C41 - 8, 0)))</f>
        <v/>
      </c>
      <c r="J41" s="9">
        <f>SUM(sunday!F41 - sunday!E41)</f>
        <v/>
      </c>
      <c r="K41" s="9">
        <f>IF(sunday!B41="ns day",sunday!C41, IF(sunday!C41 &lt;= 8 + reference!C4, 0, MIN(MAX(sunday!C41 - 8, 0),IF(sunday!J41 &lt;= reference!C4,0, sunday!J41))))</f>
        <v/>
      </c>
    </row>
    <row r="42" spans="1:11">
      <c r="A42" s="6" t="s">
        <v>55</v>
      </c>
      <c r="B42" s="7" t="n"/>
      <c r="C42" s="7" t="n"/>
      <c r="D42" s="7" t="n"/>
      <c r="E42" s="7" t="n"/>
      <c r="F42" s="7" t="n"/>
      <c r="G42" s="8" t="n"/>
      <c r="H42" s="7">
        <f>SUM(sunday!F42 - sunday!E42)</f>
        <v/>
      </c>
      <c r="I42" s="9">
        <f>IF(sunday!B42 ="ns day", sunday!C42,IF(sunday!C42 &lt;= 8 + reference!C3, 0, MAX(sunday!C42 - 8, 0)))</f>
        <v/>
      </c>
      <c r="J42" s="9">
        <f>SUM(sunday!F42 - sunday!E42)</f>
        <v/>
      </c>
      <c r="K42" s="9">
        <f>IF(sunday!B42="ns day",sunday!C42, IF(sunday!C42 &lt;= 8 + reference!C4, 0, MIN(MAX(sunday!C42 - 8, 0),IF(sunday!J42 &lt;= reference!C4,0, sunday!J42))))</f>
        <v/>
      </c>
    </row>
    <row r="43" spans="1:11">
      <c r="A43" s="6" t="s">
        <v>56</v>
      </c>
      <c r="B43" s="7" t="n"/>
      <c r="C43" s="7" t="n"/>
      <c r="D43" s="7" t="n"/>
      <c r="E43" s="7" t="n"/>
      <c r="F43" s="7" t="n"/>
      <c r="G43" s="8" t="n"/>
      <c r="H43" s="7">
        <f>SUM(sunday!F43 - sunday!E43)</f>
        <v/>
      </c>
      <c r="I43" s="9">
        <f>IF(sunday!B43 ="ns day", sunday!C43,IF(sunday!C43 &lt;= 8 + reference!C3, 0, MAX(sunday!C43 - 8, 0)))</f>
        <v/>
      </c>
      <c r="J43" s="9">
        <f>SUM(sunday!F43 - sunday!E43)</f>
        <v/>
      </c>
      <c r="K43" s="9">
        <f>IF(sunday!B43="ns day",sunday!C43, IF(sunday!C43 &lt;= 8 + reference!C4, 0, MIN(MAX(sunday!C43 - 8, 0),IF(sunday!J43 &lt;= reference!C4,0, sunday!J43))))</f>
        <v/>
      </c>
    </row>
    <row r="45" spans="1:11">
      <c r="H45" s="5" t="s">
        <v>57</v>
      </c>
      <c r="I45" s="9">
        <f>SUM(sunday!I8:sunday!I43)</f>
        <v/>
      </c>
    </row>
    <row r="47" spans="1:11">
      <c r="J47" s="5" t="s">
        <v>58</v>
      </c>
      <c r="K47" s="9">
        <f>SUM(sunday!K8:sunday!K43)</f>
        <v/>
      </c>
    </row>
    <row r="49" spans="1:11">
      <c r="A49" s="4" t="s">
        <v>59</v>
      </c>
    </row>
    <row r="50" spans="1:11">
      <c r="A50" s="5" t="s">
        <v>8</v>
      </c>
      <c r="B50" s="5" t="s">
        <v>9</v>
      </c>
      <c r="C50" s="5" t="s">
        <v>10</v>
      </c>
      <c r="D50" s="5" t="s">
        <v>11</v>
      </c>
      <c r="E50" s="5" t="s">
        <v>12</v>
      </c>
      <c r="F50" s="5" t="s">
        <v>13</v>
      </c>
      <c r="G50" s="5" t="s">
        <v>14</v>
      </c>
      <c r="H50" s="5" t="s">
        <v>15</v>
      </c>
      <c r="I50" s="5" t="s">
        <v>16</v>
      </c>
      <c r="J50" s="5" t="s">
        <v>17</v>
      </c>
      <c r="K50" s="5" t="s">
        <v>18</v>
      </c>
    </row>
    <row r="51" spans="1:11">
      <c r="A51" s="6" t="n"/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sunday!C51,IF(sunday!C51 &lt;= 8 + reference!C3, 0, MAX(sunday!C51 - 8, 0)))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 spans="1:11">
      <c r="A52" s="6" t="n"/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sunday!C52,IF(sunday!C52 &lt;= 8 + reference!C3, 0, MAX(sunday!C52 - 8, 0)))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sunday!C53,IF(sunday!C53 &lt;= 8 + reference!C3, 0, MAX(sunday!C53 - 8, 0)))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sunday!C54,IF(sunday!C54 &lt;= 8 + reference!C3, 0, MAX(sunday!C54 - 8, 0)))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sunday!C55,IF(sunday!C55 &lt;= 8 + reference!C3, 0, MAX(sunday!C55 - 8, 0)))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sunday!C56,IF(sunday!C56 &lt;= 8 + reference!C3, 0, MAX(sunday!C56 - 8, 0)))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sunday!C57,IF(sunday!C57 &lt;= 8 + reference!C3, 0, MAX(sunday!C57 - 8, 0)))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sunday!C58,IF(sunday!C58 &lt;= 8 + reference!C3, 0, MAX(sunday!C58 - 8, 0)))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sunday!C59,IF(sunday!C59 &lt;= 8 + reference!C3, 0, MAX(sunday!C59 - 8, 0)))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sunday!C60,IF(sunday!C60 &lt;= 8 + reference!C3, 0, MAX(sunday!C60 - 8, 0)))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sunday!C61,IF(sunday!C61 &lt;= 8 + reference!C3, 0, MAX(sunday!C61 - 8, 0)))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sunday!C62,IF(sunday!C62 &lt;= 8 + reference!C3, 0, MAX(sunday!C62 - 8, 0)))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sunday!C63,IF(sunday!C63 &lt;= 8 + reference!C3, 0, MAX(sunday!C63 - 8, 0)))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sunday!C64,IF(sunday!C64 &lt;= 8 + reference!C3, 0, MAX(sunday!C64 - 8, 0)))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sunday!C65,IF(sunday!C65 &lt;= 8 + reference!C3, 0, MAX(sunday!C65 - 8, 0)))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sunday!C66,IF(sunday!C66 &lt;= 8 + reference!C3, 0, MAX(sunday!C66 - 8, 0)))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sunday!C67,IF(sunday!C67 &lt;= 8 + reference!C3, 0, MAX(sunday!C67 - 8, 0)))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sunday!C68,IF(sunday!C68 &lt;= 8 + reference!C3, 0, MAX(sunday!C68 - 8, 0)))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sunday!C69,IF(sunday!C69 &lt;= 8 + reference!C3, 0, MAX(sunday!C69 - 8, 0)))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sunday!C70,IF(sunday!C70 &lt;= 8 + reference!C3, 0, MAX(sunday!C70 - 8, 0)))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sunday!C71,IF(sunday!C71 &lt;= 8 + reference!C3, 0, MAX(sunday!C71 - 8, 0)))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sunday!C72,IF(sunday!C72 &lt;= 8 + reference!C3, 0, MAX(sunday!C72 - 8, 0)))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sunday!C73,IF(sunday!C73 &lt;= 8 + reference!C3, 0, MAX(sunday!C73 - 8, 0)))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sunday!C74,IF(sunday!C74 &lt;= 8 + reference!C3, 0, MAX(sunday!C74 - 8, 0)))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SUM(sunday!F75 - sunday!E75)</f>
        <v/>
      </c>
      <c r="I75" s="9">
        <f>IF(sunday!B75 ="ns day", sunday!C75,IF(sunday!C75 &lt;= 8 + reference!C3, 0, MAX(sunday!C75 - 8, 0)))</f>
        <v/>
      </c>
      <c r="J75" s="9">
        <f>SUM(sunday!F75 - sunday!E75)</f>
        <v/>
      </c>
      <c r="K75" s="9">
        <f>IF(sunday!B75="ns day",sunday!C75, IF(sunday!C75 &lt;= 8 + reference!C4, 0, MIN(MAX(sunday!C75 - 8, 0),IF(sunday!J75 &lt;= reference!C4,0, sunday!J75))))</f>
        <v/>
      </c>
    </row>
    <row r="77" spans="1:11">
      <c r="J77" s="5" t="s">
        <v>60</v>
      </c>
      <c r="K77" s="9">
        <f>SUM(sunday!K51:sunday!K75)</f>
        <v/>
      </c>
    </row>
    <row r="79" spans="1:11">
      <c r="J79" s="5" t="s">
        <v>61</v>
      </c>
      <c r="K79" s="9">
        <f>SUM(sunday!K77 + sunday!K47)</f>
        <v/>
      </c>
    </row>
    <row r="81" spans="1:11">
      <c r="A81" s="4" t="s">
        <v>62</v>
      </c>
    </row>
    <row r="82" spans="1:11">
      <c r="E82" s="5" t="s">
        <v>63</v>
      </c>
    </row>
    <row r="83" spans="1:11">
      <c r="A83" s="5" t="s">
        <v>8</v>
      </c>
      <c r="B83" s="5" t="s">
        <v>9</v>
      </c>
      <c r="C83" s="5" t="s">
        <v>10</v>
      </c>
      <c r="D83" s="5" t="s">
        <v>11</v>
      </c>
      <c r="E83" s="5" t="s">
        <v>64</v>
      </c>
      <c r="F83" s="5" t="s">
        <v>65</v>
      </c>
    </row>
    <row r="84" spans="1:11">
      <c r="A84" s="6" t="s"/>
      <c r="B84" s="7" t="n"/>
      <c r="C84" s="7" t="n"/>
      <c r="D84" s="7" t="n"/>
      <c r="E84" s="9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9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/>
      <c r="B85" s="7" t="n"/>
      <c r="C85" s="7" t="n"/>
      <c r="D85" s="7" t="n"/>
      <c r="E85" s="9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9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/>
      <c r="B86" s="7" t="n"/>
      <c r="C86" s="7" t="n"/>
      <c r="D86" s="7" t="n"/>
      <c r="E86" s="9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/>
      <c r="B87" s="7" t="n"/>
      <c r="C87" s="7" t="n"/>
      <c r="D87" s="7" t="n"/>
      <c r="E87" s="9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/>
      <c r="B88" s="7" t="n"/>
      <c r="C88" s="7" t="n"/>
      <c r="D88" s="7" t="n"/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/>
      <c r="B89" s="7" t="n"/>
      <c r="C89" s="7" t="n"/>
      <c r="D89" s="7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/>
      <c r="B90" s="7" t="n"/>
      <c r="C90" s="7" t="n"/>
      <c r="D90" s="7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/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/>
      <c r="B92" s="7" t="n"/>
      <c r="C92" s="7" t="n"/>
      <c r="D92" s="7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/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/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/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10" spans="1:11">
      <c r="D110" s="5" t="s">
        <v>66</v>
      </c>
      <c r="E110" s="9">
        <f>SUM(sunday!E84:sunday!E108)</f>
        <v/>
      </c>
      <c r="F110" s="9">
        <f>SUM(sunday!F84:sunday!F108)</f>
        <v/>
      </c>
    </row>
    <row r="112" spans="1:11">
      <c r="A112" s="4" t="s">
        <v>67</v>
      </c>
    </row>
    <row r="113" spans="1:11">
      <c r="E113" s="5" t="s">
        <v>63</v>
      </c>
    </row>
    <row r="114" spans="1:11">
      <c r="A114" s="5" t="s">
        <v>8</v>
      </c>
      <c r="B114" s="5" t="s">
        <v>9</v>
      </c>
      <c r="C114" s="5" t="s">
        <v>10</v>
      </c>
      <c r="D114" s="5" t="s">
        <v>11</v>
      </c>
      <c r="E114" s="5" t="s">
        <v>64</v>
      </c>
      <c r="F114" s="5" t="s">
        <v>68</v>
      </c>
    </row>
    <row r="115" spans="1:11">
      <c r="A115" s="6" t="s"/>
      <c r="B115" s="7" t="n"/>
      <c r="C115" s="7" t="n"/>
      <c r="D115" s="7" t="n"/>
      <c r="E115" s="9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9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7" t="n"/>
      <c r="C116" s="7" t="n"/>
      <c r="D116" s="7" t="n"/>
      <c r="E116" s="9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9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7" t="n"/>
      <c r="C117" s="7" t="n"/>
      <c r="D117" s="7" t="n"/>
      <c r="E117" s="9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9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7" t="n"/>
      <c r="C118" s="7" t="n"/>
      <c r="D118" s="7" t="n"/>
      <c r="E118" s="9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9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7" t="n"/>
      <c r="C119" s="7" t="n"/>
      <c r="D119" s="7" t="n"/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7" t="n"/>
      <c r="C120" s="7" t="n"/>
      <c r="D120" s="7" t="n"/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7" t="n"/>
      <c r="C121" s="7" t="n"/>
      <c r="D121" s="7" t="n"/>
      <c r="E121" s="9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7" t="n"/>
      <c r="C122" s="7" t="n"/>
      <c r="D122" s="7" t="n"/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7" t="n"/>
      <c r="C123" s="7" t="n"/>
      <c r="D123" s="7" t="n"/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7" t="n"/>
      <c r="C124" s="7" t="n"/>
      <c r="D124" s="7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7" t="n"/>
      <c r="C125" s="7" t="n"/>
      <c r="D125" s="7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1" spans="1:11">
      <c r="D141" s="5" t="s">
        <v>69</v>
      </c>
      <c r="E141" s="9">
        <f>SUM(sunday!E115:sunday!E139)</f>
        <v/>
      </c>
      <c r="F141" s="9">
        <f>SUM(sunday!F115:sunday!F139)</f>
        <v/>
      </c>
    </row>
    <row r="143" spans="1:11">
      <c r="D143" s="5" t="s">
        <v>70</v>
      </c>
      <c r="E143" s="9">
        <f>SUM(sunday!E110 + sunday!E141)</f>
        <v/>
      </c>
      <c r="F143" s="9">
        <f>SUM(sunday!F110 + sunday!F141)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8" man="1" max="16383" min="0"/>
    <brk id="80" man="1" max="16383" min="0"/>
    <brk id="111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SUM(monday!F8 - monday!E8)</f>
        <v/>
      </c>
      <c r="I8" s="9">
        <f>IF(monday!B8 ="ns day", monday!C8,IF(monday!C8 &lt;= 8 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SUM(monday!F9 - monday!E9)</f>
        <v/>
      </c>
      <c r="I9" s="9">
        <f>IF(monday!B9 ="ns day", monday!C9,IF(monday!C9 &lt;= 8 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SUM(monday!F10 - monday!E10)</f>
        <v/>
      </c>
      <c r="I10" s="9">
        <f>IF(monday!B10 ="ns day", monday!C10,IF(monday!C10 &lt;= 8 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10" t="s">
        <v>26</v>
      </c>
      <c r="C11" s="7" t="n">
        <v>11.78</v>
      </c>
      <c r="D11" s="7" t="n">
        <v>20</v>
      </c>
      <c r="E11" s="7" t="s"/>
      <c r="F11" s="7" t="s"/>
      <c r="G11" s="8" t="s"/>
      <c r="H11" s="7">
        <f>SUM(monday!F11 - monday!E11)</f>
        <v/>
      </c>
      <c r="I11" s="9">
        <f>IF(monday!B11 ="ns day", monday!C11,IF(monday!C11 &lt;= 8+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>
        <v>24</v>
      </c>
      <c r="B12" s="10" t="s"/>
      <c r="C12" s="7" t="n">
        <v>11.78</v>
      </c>
      <c r="D12" s="7" t="n">
        <v>20.37</v>
      </c>
      <c r="E12" s="7" t="n">
        <v>18.75</v>
      </c>
      <c r="F12" s="7" t="n">
        <v>20.37</v>
      </c>
      <c r="G12" s="8" t="n">
        <v>1025</v>
      </c>
      <c r="H12" s="7">
        <f>SUM(monday!F12 - monday!E12)</f>
        <v/>
      </c>
      <c r="I12" s="9">
        <f>IF(monday!B12 ="ns day", monday!C12,IF(monday!C12 &lt;= 8+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>
        <v>25</v>
      </c>
      <c r="B13" s="10" t="s"/>
      <c r="C13" s="7" t="n">
        <v>12.04</v>
      </c>
      <c r="D13" s="7" t="n">
        <v>20.54</v>
      </c>
      <c r="E13" s="7" t="s"/>
      <c r="F13" s="7" t="s"/>
      <c r="G13" s="8" t="s"/>
      <c r="H13" s="7">
        <f>SUM(monday!F13 - monday!E13)</f>
        <v/>
      </c>
      <c r="I13" s="9">
        <f>IF(monday!B13 ="ns day", monday!C13,IF(monday!C13 &lt;= 8+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>
        <v>27</v>
      </c>
      <c r="B14" s="10" t="s">
        <v>26</v>
      </c>
      <c r="C14" s="7" t="n">
        <v>11.9</v>
      </c>
      <c r="D14" s="7" t="n">
        <v>20.49</v>
      </c>
      <c r="E14" s="7" t="s"/>
      <c r="F14" s="7" t="s"/>
      <c r="G14" s="8" t="s"/>
      <c r="H14" s="7">
        <f>SUM(monday!F14 - monday!E14)</f>
        <v/>
      </c>
      <c r="I14" s="9">
        <f>IF(monday!B14 ="ns day", monday!C14,IF(monday!C14 &lt;= 8+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>
        <v>28</v>
      </c>
      <c r="B15" s="7" t="n"/>
      <c r="C15" s="7" t="n"/>
      <c r="D15" s="7" t="n"/>
      <c r="E15" s="7" t="n"/>
      <c r="F15" s="7" t="n"/>
      <c r="G15" s="8" t="n"/>
      <c r="H15" s="7">
        <f>SUM(monday!F15 - monday!E15)</f>
        <v/>
      </c>
      <c r="I15" s="9">
        <f>IF(monday!B15 ="ns day", monday!C15,IF(monday!C15 &lt;= 8 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>
        <v>29</v>
      </c>
      <c r="B16" s="10" t="s"/>
      <c r="C16" s="7" t="n">
        <v>12.32</v>
      </c>
      <c r="D16" s="7" t="n">
        <v>20.42</v>
      </c>
      <c r="E16" s="7" t="n">
        <v>14.5</v>
      </c>
      <c r="F16" s="7" t="n">
        <v>16.58</v>
      </c>
      <c r="G16" s="8" t="n">
        <v>1013</v>
      </c>
      <c r="H16" s="7">
        <f>SUM(monday!F16 - monday!E16)</f>
        <v/>
      </c>
      <c r="I16" s="9">
        <f>IF(monday!B16 ="ns day", monday!C16,IF(monday!C16 &lt;= 8+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A17" s="6" t="s">
        <v>30</v>
      </c>
      <c r="B17" s="10" t="s">
        <v>26</v>
      </c>
      <c r="C17" s="7" t="n">
        <v>10.64</v>
      </c>
      <c r="D17" s="7" t="n">
        <v>19.03</v>
      </c>
      <c r="E17" s="7" t="s"/>
      <c r="F17" s="7" t="s"/>
      <c r="G17" s="8" t="s"/>
      <c r="H17" s="7">
        <f>SUM(monday!F17 - monday!E17)</f>
        <v/>
      </c>
      <c r="I17" s="9">
        <f>IF(monday!B17 ="ns day", monday!C17,IF(monday!C17 &lt;= 8+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 spans="1:11">
      <c r="A18" s="6" t="s">
        <v>31</v>
      </c>
      <c r="B18" s="10" t="s"/>
      <c r="C18" s="7" t="n">
        <v>12.1</v>
      </c>
      <c r="D18" s="7" t="n">
        <v>20.76</v>
      </c>
      <c r="E18" s="7" t="n">
        <v>17.25</v>
      </c>
      <c r="F18" s="7" t="n">
        <v>20.5</v>
      </c>
      <c r="G18" s="8" t="n">
        <v>1071</v>
      </c>
      <c r="H18" s="7">
        <f>SUM(monday!F18 - monday!E18)</f>
        <v/>
      </c>
      <c r="I18" s="9">
        <f>IF(monday!B18 ="ns day", monday!C18,IF(monday!C18 &lt;= 8+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 spans="1:11">
      <c r="A19" s="6" t="s">
        <v>32</v>
      </c>
      <c r="B19" s="10" t="s"/>
      <c r="C19" s="7" t="n">
        <v>8.880000000000001</v>
      </c>
      <c r="D19" s="7" t="n">
        <v>16.86</v>
      </c>
      <c r="E19" s="7" t="s"/>
      <c r="F19" s="7" t="s"/>
      <c r="G19" s="8" t="s"/>
      <c r="H19" s="7">
        <f>SUM(monday!F19 - monday!E19)</f>
        <v/>
      </c>
      <c r="I19" s="9">
        <f>IF(monday!B19 ="ns day", monday!C19,IF(monday!C19 &lt;= 8+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 spans="1:11">
      <c r="A20" s="6" t="s">
        <v>33</v>
      </c>
      <c r="B20" s="7" t="n"/>
      <c r="C20" s="7" t="n"/>
      <c r="D20" s="7" t="n"/>
      <c r="E20" s="7" t="n"/>
      <c r="F20" s="7" t="n"/>
      <c r="G20" s="8" t="n"/>
      <c r="H20" s="7">
        <f>SUM(monday!F20 - monday!E20)</f>
        <v/>
      </c>
      <c r="I20" s="9">
        <f>IF(monday!B20 ="ns day", monday!C20,IF(monday!C20 &lt;= 8 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 spans="1:11">
      <c r="A21" s="6" t="s">
        <v>34</v>
      </c>
      <c r="B21" s="7" t="n"/>
      <c r="C21" s="7" t="n"/>
      <c r="D21" s="7" t="n"/>
      <c r="E21" s="7" t="n"/>
      <c r="F21" s="7" t="n"/>
      <c r="G21" s="8" t="n"/>
      <c r="H21" s="7">
        <f>SUM(monday!F21 - monday!E21)</f>
        <v/>
      </c>
      <c r="I21" s="9">
        <f>IF(monday!B21 ="ns day", monday!C21,IF(monday!C21 &lt;= 8 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 spans="1:11">
      <c r="A22" s="6" t="s">
        <v>35</v>
      </c>
      <c r="B22" s="7" t="n"/>
      <c r="C22" s="7" t="n"/>
      <c r="D22" s="7" t="n"/>
      <c r="E22" s="7" t="n"/>
      <c r="F22" s="7" t="n"/>
      <c r="G22" s="8" t="n"/>
      <c r="H22" s="7">
        <f>SUM(monday!F22 - monday!E22)</f>
        <v/>
      </c>
      <c r="I22" s="9">
        <f>IF(monday!B22 ="ns day", monday!C22,IF(monday!C22 &lt;= 8 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>
        <v>36</v>
      </c>
      <c r="B23" s="10" t="s">
        <v>26</v>
      </c>
      <c r="C23" s="7" t="n">
        <v>12.07</v>
      </c>
      <c r="D23" s="7" t="n">
        <v>20.33</v>
      </c>
      <c r="E23" s="7" t="s"/>
      <c r="F23" s="7" t="s"/>
      <c r="G23" s="8" t="s"/>
      <c r="H23" s="7">
        <f>SUM(monday!F23 - monday!E23)</f>
        <v/>
      </c>
      <c r="I23" s="9">
        <f>IF(monday!B23 ="ns day", monday!C23,IF(monday!C23 &lt;= 8+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A24" s="6" t="s">
        <v>37</v>
      </c>
      <c r="B24" s="10" t="s"/>
      <c r="C24" s="7" t="n">
        <v>12.67</v>
      </c>
      <c r="D24" s="7" t="n">
        <v>20.71</v>
      </c>
      <c r="E24" s="7" t="n">
        <v>17.95</v>
      </c>
      <c r="F24" s="7" t="n">
        <v>20.45</v>
      </c>
      <c r="G24" s="8" t="n">
        <v>1053</v>
      </c>
      <c r="H24" s="7">
        <f>SUM(monday!F24 - monday!E24)</f>
        <v/>
      </c>
      <c r="I24" s="9">
        <f>IF(monday!B24 ="ns day", monday!C24,IF(monday!C24 &lt;= 8+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 spans="1:11">
      <c r="A25" s="6" t="s">
        <v>38</v>
      </c>
      <c r="B25" s="10" t="s"/>
      <c r="C25" s="7" t="n">
        <v>12.57</v>
      </c>
      <c r="D25" s="7" t="n">
        <v>20.26</v>
      </c>
      <c r="E25" s="10" t="s">
        <v>23</v>
      </c>
      <c r="F25" s="10" t="s">
        <v>23</v>
      </c>
      <c r="G25" s="10" t="s">
        <v>23</v>
      </c>
      <c r="H25" s="7">
        <f>SUM(monday!H27:monday!H26)</f>
        <v/>
      </c>
      <c r="I25" s="9">
        <f>IF(monday!B25 ="ns day", monday!C25,IF(monday!C25 &lt;= 8 + reference!C3, 0, MAX(monday!C25 - 8, 0)))</f>
        <v/>
      </c>
      <c r="J25" s="9">
        <f>monday!H25</f>
        <v/>
      </c>
      <c r="K25" s="9">
        <f>IF(monday!B25="ns day",monday!C25, IF(monday!C25 &lt;= 8 + reference!C4, 0, MIN(MAX(monday!C25 - 8, 0),IF(monday!J25 &lt;= reference!C4,0, monday!J25))))</f>
        <v/>
      </c>
    </row>
    <row r="26" spans="1:11">
      <c r="E26" s="7" t="n">
        <v>7.75</v>
      </c>
      <c r="F26" s="7" t="n">
        <v>11.5</v>
      </c>
      <c r="G26" s="8" t="n">
        <v>1036</v>
      </c>
      <c r="H26" s="7">
        <f>SUM(monday!F26 - monday!E26)</f>
        <v/>
      </c>
    </row>
    <row r="27" spans="1:11">
      <c r="E27" s="7" t="n">
        <v>20.04</v>
      </c>
      <c r="F27" s="7" t="n">
        <v>20.26</v>
      </c>
      <c r="G27" s="8" t="n">
        <v>1035</v>
      </c>
      <c r="H27" s="7">
        <f>SUM(monday!F27 - monday!E27)</f>
        <v/>
      </c>
    </row>
    <row r="28" spans="1:11">
      <c r="A28" s="6" t="s">
        <v>39</v>
      </c>
      <c r="B28" s="10" t="s"/>
      <c r="C28" s="7" t="n">
        <v>11.94</v>
      </c>
      <c r="D28" s="7" t="n">
        <v>20.4</v>
      </c>
      <c r="E28" s="7" t="s"/>
      <c r="F28" s="7" t="s"/>
      <c r="G28" s="8" t="s"/>
      <c r="H28" s="7">
        <f>SUM(monday!F28 - monday!E28)</f>
        <v/>
      </c>
      <c r="I28" s="9">
        <f>IF(monday!B28 ="ns day", monday!C28,IF(monday!C28 &lt;= 8+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 spans="1:11">
      <c r="A29" s="6" t="s">
        <v>40</v>
      </c>
      <c r="B29" s="10" t="s"/>
      <c r="C29" s="7" t="n">
        <v>12.5</v>
      </c>
      <c r="D29" s="7" t="n">
        <v>20.45</v>
      </c>
      <c r="E29" s="7" t="n">
        <v>9.75</v>
      </c>
      <c r="F29" s="7" t="n">
        <v>12.21</v>
      </c>
      <c r="G29" s="8" t="n">
        <v>1020</v>
      </c>
      <c r="H29" s="7">
        <f>SUM(monday!F29 - monday!E29)</f>
        <v/>
      </c>
      <c r="I29" s="9">
        <f>IF(monday!B29 ="ns day", monday!C29,IF(monday!C29 &lt;= 8+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 spans="1:11">
      <c r="A30" s="6" t="s">
        <v>41</v>
      </c>
      <c r="B30" s="10" t="s"/>
      <c r="C30" s="7" t="n">
        <v>11.42</v>
      </c>
      <c r="D30" s="7" t="n">
        <v>19.97</v>
      </c>
      <c r="E30" s="7" t="n">
        <v>17.67</v>
      </c>
      <c r="F30" s="7" t="n">
        <v>19.97</v>
      </c>
      <c r="G30" s="8" t="n">
        <v>1071</v>
      </c>
      <c r="H30" s="7">
        <f>SUM(monday!F30 - monday!E30)</f>
        <v/>
      </c>
      <c r="I30" s="9">
        <f>IF(monday!B30 ="ns day", monday!C30,IF(monday!C30 &lt;= 8+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 spans="1:11">
      <c r="A31" s="6" t="s">
        <v>42</v>
      </c>
      <c r="B31" s="10" t="s"/>
      <c r="C31" s="7" t="n">
        <v>11.29</v>
      </c>
      <c r="D31" s="7" t="n">
        <v>20.29</v>
      </c>
      <c r="E31" s="7" t="n">
        <v>19.33</v>
      </c>
      <c r="F31" s="7" t="n">
        <v>20.08</v>
      </c>
      <c r="G31" s="8" t="n">
        <v>1036</v>
      </c>
      <c r="H31" s="7">
        <f>SUM(monday!F31 - monday!E31)</f>
        <v/>
      </c>
      <c r="I31" s="9">
        <f>IF(monday!B31 ="ns day", monday!C31,IF(monday!C31 &lt;= 8+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>
        <v>43</v>
      </c>
      <c r="B32" s="10" t="s"/>
      <c r="C32" s="7" t="n">
        <v>12.47</v>
      </c>
      <c r="D32" s="7" t="n">
        <v>20</v>
      </c>
      <c r="E32" s="7" t="n">
        <v>7.52</v>
      </c>
      <c r="F32" s="7" t="n">
        <v>12.03</v>
      </c>
      <c r="G32" s="8" t="n">
        <v>1056</v>
      </c>
      <c r="H32" s="7">
        <f>SUM(monday!F32 - monday!E32)</f>
        <v/>
      </c>
      <c r="I32" s="9">
        <f>IF(monday!B32 ="ns day", monday!C32,IF(monday!C32 &lt;= 8+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 spans="1:11">
      <c r="A33" s="6" t="s">
        <v>44</v>
      </c>
      <c r="B33" s="10" t="s"/>
      <c r="C33" s="7" t="n">
        <v>8.27</v>
      </c>
      <c r="D33" s="7" t="n">
        <v>0</v>
      </c>
      <c r="E33" s="7" t="s"/>
      <c r="F33" s="7" t="s"/>
      <c r="G33" s="8" t="s"/>
      <c r="H33" s="7">
        <f>SUM(monday!F33 - monday!E33)</f>
        <v/>
      </c>
      <c r="I33" s="9">
        <f>IF(monday!B33 ="ns day", monday!C33,IF(monday!C33 &lt;= 8+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 spans="1:11">
      <c r="A34" s="6" t="s">
        <v>45</v>
      </c>
      <c r="B34" s="10" t="s"/>
      <c r="C34" s="7" t="n">
        <v>12.32</v>
      </c>
      <c r="D34" s="7" t="n">
        <v>20.45</v>
      </c>
      <c r="E34" s="7" t="s"/>
      <c r="F34" s="7" t="s"/>
      <c r="G34" s="8" t="s"/>
      <c r="H34" s="7">
        <f>SUM(monday!F34 - monday!E34)</f>
        <v/>
      </c>
      <c r="I34" s="9">
        <f>IF(monday!B34 ="ns day", monday!C34,IF(monday!C34 &lt;= 8+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 spans="1:11">
      <c r="A35" s="6" t="s">
        <v>46</v>
      </c>
      <c r="B35" s="10" t="s"/>
      <c r="C35" s="7" t="n">
        <v>11.78</v>
      </c>
      <c r="D35" s="7" t="n">
        <v>20.71</v>
      </c>
      <c r="E35" s="7" t="n">
        <v>16.4</v>
      </c>
      <c r="F35" s="7" t="n">
        <v>18.17</v>
      </c>
      <c r="G35" s="8" t="n">
        <v>1013</v>
      </c>
      <c r="H35" s="7">
        <f>SUM(monday!F35 - monday!E35)</f>
        <v/>
      </c>
      <c r="I35" s="9">
        <f>IF(monday!B35 ="ns day", monday!C35,IF(monday!C35 &lt;= 8+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 spans="1:11">
      <c r="A36" s="6" t="s">
        <v>47</v>
      </c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 spans="1:11">
      <c r="A37" s="6" t="s">
        <v>48</v>
      </c>
      <c r="B37" s="10" t="s"/>
      <c r="C37" s="7" t="n">
        <v>11.7</v>
      </c>
      <c r="D37" s="7" t="n">
        <v>20.32</v>
      </c>
      <c r="E37" s="7" t="n">
        <v>11.83</v>
      </c>
      <c r="F37" s="7" t="n">
        <v>13.44</v>
      </c>
      <c r="G37" s="8" t="n">
        <v>1056</v>
      </c>
      <c r="H37" s="7">
        <f>SUM(monday!F37 - monday!E37)</f>
        <v/>
      </c>
      <c r="I37" s="9">
        <f>IF(monday!B37 ="ns day", monday!C37,IF(monday!C37 &lt;= 8+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8" spans="1:11">
      <c r="A38" s="6" t="s">
        <v>49</v>
      </c>
      <c r="B38" s="7" t="n"/>
      <c r="C38" s="7" t="n"/>
      <c r="D38" s="7" t="n"/>
      <c r="E38" s="7" t="n"/>
      <c r="F38" s="7" t="n"/>
      <c r="G38" s="8" t="n"/>
      <c r="H38" s="7">
        <f>SUM(monday!F38 - monday!E38)</f>
        <v/>
      </c>
      <c r="I38" s="9">
        <f>IF(monday!B38 ="ns day", monday!C38,IF(monday!C38 &lt;= 8 + reference!C3, 0, MAX(monday!C38 - 8, 0)))</f>
        <v/>
      </c>
      <c r="J38" s="9">
        <f>SUM(monday!F38 - monday!E38)</f>
        <v/>
      </c>
      <c r="K38" s="9">
        <f>IF(monday!B38="ns day",monday!C38, IF(monday!C38 &lt;= 8 + reference!C4, 0, MIN(MAX(monday!C38 - 8, 0),IF(monday!J38 &lt;= reference!C4,0, monday!J38))))</f>
        <v/>
      </c>
    </row>
    <row r="39" spans="1:11">
      <c r="A39" s="6" t="s">
        <v>50</v>
      </c>
      <c r="B39" s="10" t="s"/>
      <c r="C39" s="7" t="n">
        <v>11.8</v>
      </c>
      <c r="D39" s="7" t="n">
        <v>20.74</v>
      </c>
      <c r="E39" s="7" t="s"/>
      <c r="F39" s="7" t="s"/>
      <c r="G39" s="8" t="s"/>
      <c r="H39" s="7">
        <f>SUM(monday!F39 - monday!E39)</f>
        <v/>
      </c>
      <c r="I39" s="9">
        <f>IF(monday!B39 ="ns day", monday!C39,IF(monday!C39 &lt;= 8+ reference!C3, 0, MAX(monday!C39 - 8, 0)))</f>
        <v/>
      </c>
      <c r="J39" s="9">
        <f>SUM(monday!F39 - monday!E39)</f>
        <v/>
      </c>
      <c r="K39" s="9">
        <f>IF(monday!B39="ns day",monday!C39, IF(monday!C39 &lt;= 8 + reference!C4, 0, MIN(MAX(monday!C39 - 8, 0),IF(monday!J39 &lt;= reference!C4,0, monday!J39))))</f>
        <v/>
      </c>
    </row>
    <row r="40" spans="1:11">
      <c r="A40" s="6" t="s">
        <v>51</v>
      </c>
      <c r="B40" s="10" t="s"/>
      <c r="C40" s="7" t="n">
        <v>12.21</v>
      </c>
      <c r="D40" s="7" t="n">
        <v>20.51</v>
      </c>
      <c r="E40" s="7" t="n">
        <v>8.02</v>
      </c>
      <c r="F40" s="7" t="n">
        <v>20.73</v>
      </c>
      <c r="G40" s="8" t="n">
        <v>1035</v>
      </c>
      <c r="H40" s="7">
        <f>SUM(monday!F40 - monday!E40)</f>
        <v/>
      </c>
      <c r="I40" s="9">
        <f>IF(monday!B40 ="ns day", monday!C40,IF(monday!C40 &lt;= 8+ reference!C3, 0, MAX(monday!C40 - 8, 0)))</f>
        <v/>
      </c>
      <c r="J40" s="9">
        <f>SUM(monday!F40 - monday!E40)</f>
        <v/>
      </c>
      <c r="K40" s="9">
        <f>IF(monday!B40="ns day",monday!C40, IF(monday!C40 &lt;= 8 + reference!C4, 0, MIN(MAX(monday!C40 - 8, 0),IF(monday!J40 &lt;= reference!C4,0, monday!J40))))</f>
        <v/>
      </c>
    </row>
    <row r="41" spans="1:11">
      <c r="A41" s="6" t="s">
        <v>52</v>
      </c>
      <c r="B41" s="10" t="s"/>
      <c r="C41" s="7" t="n">
        <v>11.64</v>
      </c>
      <c r="D41" s="7" t="n">
        <v>20.73</v>
      </c>
      <c r="E41" s="7" t="s"/>
      <c r="F41" s="7" t="s"/>
      <c r="G41" s="8" t="s"/>
      <c r="H41" s="7">
        <f>SUM(monday!F41 - monday!E41)</f>
        <v/>
      </c>
      <c r="I41" s="9">
        <f>IF(monday!B41 ="ns day", monday!C41,IF(monday!C41 &lt;= 8+ reference!C3, 0, MAX(monday!C41 - 8, 0)))</f>
        <v/>
      </c>
      <c r="J41" s="9">
        <f>SUM(monday!F41 - monday!E41)</f>
        <v/>
      </c>
      <c r="K41" s="9">
        <f>IF(monday!B41="ns day",monday!C41, IF(monday!C41 &lt;= 8 + reference!C4, 0, MIN(MAX(monday!C41 - 8, 0),IF(monday!J41 &lt;= reference!C4,0, monday!J41))))</f>
        <v/>
      </c>
    </row>
    <row r="42" spans="1:11">
      <c r="A42" s="6" t="s">
        <v>53</v>
      </c>
      <c r="B42" s="10" t="s"/>
      <c r="C42" s="7" t="n">
        <v>10.16</v>
      </c>
      <c r="D42" s="7" t="n">
        <v>18.98</v>
      </c>
      <c r="E42" s="7" t="n">
        <v>8.550000000000001</v>
      </c>
      <c r="F42" s="7" t="n">
        <v>19.21</v>
      </c>
      <c r="G42" s="8" t="n">
        <v>1016</v>
      </c>
      <c r="H42" s="7">
        <f>SUM(monday!F42 - monday!E42)</f>
        <v/>
      </c>
      <c r="I42" s="9">
        <f>IF(monday!B42 ="ns day", monday!C42,IF(monday!C42 &lt;= 8+ reference!C3, 0, MAX(monday!C42 - 8, 0)))</f>
        <v/>
      </c>
      <c r="J42" s="9">
        <f>SUM(monday!F42 - monday!E42)</f>
        <v/>
      </c>
      <c r="K42" s="9">
        <f>IF(monday!B42="ns day",monday!C42, IF(monday!C42 &lt;= 8 + reference!C4, 0, MIN(MAX(monday!C42 - 8, 0),IF(monday!J42 &lt;= reference!C4,0, monday!J42))))</f>
        <v/>
      </c>
    </row>
    <row r="43" spans="1:11">
      <c r="A43" s="6" t="s">
        <v>54</v>
      </c>
      <c r="B43" s="7" t="n"/>
      <c r="C43" s="7" t="n"/>
      <c r="D43" s="7" t="n"/>
      <c r="E43" s="7" t="n"/>
      <c r="F43" s="7" t="n"/>
      <c r="G43" s="8" t="n"/>
      <c r="H43" s="7">
        <f>SUM(monday!F43 - monday!E43)</f>
        <v/>
      </c>
      <c r="I43" s="9">
        <f>IF(monday!B43 ="ns day", monday!C43,IF(monday!C43 &lt;= 8 + reference!C3, 0, MAX(monday!C43 - 8, 0)))</f>
        <v/>
      </c>
      <c r="J43" s="9">
        <f>SUM(monday!F43 - monday!E43)</f>
        <v/>
      </c>
      <c r="K43" s="9">
        <f>IF(monday!B43="ns day",monday!C43, IF(monday!C43 &lt;= 8 + reference!C4, 0, MIN(MAX(monday!C43 - 8, 0),IF(monday!J43 &lt;= reference!C4,0, monday!J43))))</f>
        <v/>
      </c>
    </row>
    <row r="44" spans="1:11">
      <c r="A44" s="6" t="s">
        <v>55</v>
      </c>
      <c r="B44" s="10" t="s"/>
      <c r="C44" s="7" t="n">
        <v>8</v>
      </c>
      <c r="D44" s="7" t="n">
        <v>13.5</v>
      </c>
      <c r="E44" s="7" t="s"/>
      <c r="F44" s="7" t="s"/>
      <c r="G44" s="8" t="s"/>
      <c r="H44" s="7">
        <f>SUM(monday!F44 - monday!E44)</f>
        <v/>
      </c>
      <c r="I44" s="9">
        <f>IF(monday!B44 ="ns day", monday!C44,IF(monday!C44 &lt;= 8+ reference!C3, 0, MAX(monday!C44 - 8, 0)))</f>
        <v/>
      </c>
      <c r="J44" s="9">
        <f>SUM(monday!F44 - monday!E44)</f>
        <v/>
      </c>
      <c r="K44" s="9">
        <f>IF(monday!B44="ns day",monday!C44, IF(monday!C44 &lt;= 8 + reference!C4, 0, MIN(MAX(monday!C44 - 8, 0),IF(monday!J44 &lt;= reference!C4,0, monday!J44))))</f>
        <v/>
      </c>
    </row>
    <row r="45" spans="1:11">
      <c r="A45" s="6" t="s">
        <v>56</v>
      </c>
      <c r="B45" s="7" t="n"/>
      <c r="C45" s="7" t="n"/>
      <c r="D45" s="7" t="n"/>
      <c r="E45" s="7" t="n"/>
      <c r="F45" s="7" t="n"/>
      <c r="G45" s="8" t="n"/>
      <c r="H45" s="7">
        <f>SUM(monday!F45 - monday!E45)</f>
        <v/>
      </c>
      <c r="I45" s="9">
        <f>IF(monday!B45 ="ns day", monday!C45,IF(monday!C45 &lt;= 8 + reference!C3, 0, MAX(monday!C45 - 8, 0)))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7" spans="1:11">
      <c r="H47" s="5" t="s">
        <v>57</v>
      </c>
      <c r="I47" s="9">
        <f>SUM(monday!I8:monday!I45)</f>
        <v/>
      </c>
    </row>
    <row r="49" spans="1:11">
      <c r="J49" s="5" t="s">
        <v>58</v>
      </c>
      <c r="K49" s="9">
        <f>SUM(monday!K8:monday!K45)</f>
        <v/>
      </c>
    </row>
    <row r="51" spans="1:11">
      <c r="A51" s="4" t="s">
        <v>59</v>
      </c>
    </row>
    <row r="52" spans="1:11">
      <c r="A52" s="5" t="s">
        <v>8</v>
      </c>
      <c r="B52" s="5" t="s">
        <v>9</v>
      </c>
      <c r="C52" s="5" t="s">
        <v>10</v>
      </c>
      <c r="D52" s="5" t="s">
        <v>11</v>
      </c>
      <c r="E52" s="5" t="s">
        <v>12</v>
      </c>
      <c r="F52" s="5" t="s">
        <v>13</v>
      </c>
      <c r="G52" s="5" t="s">
        <v>14</v>
      </c>
      <c r="H52" s="5" t="s">
        <v>15</v>
      </c>
      <c r="I52" s="5" t="s">
        <v>16</v>
      </c>
      <c r="J52" s="5" t="s">
        <v>17</v>
      </c>
      <c r="K52" s="5" t="s">
        <v>18</v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SUM(monday!F53 - monday!E53)</f>
        <v/>
      </c>
      <c r="I53" s="9">
        <f>IF(monday!B53 ="ns day", monday!C53,IF(monday!C53 &lt;= 8 + reference!C3, 0, MAX(monday!C53 - 8, 0)))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SUM(monday!F54 - monday!E54)</f>
        <v/>
      </c>
      <c r="I54" s="9">
        <f>IF(monday!B54 ="ns day", monday!C54,IF(monday!C54 &lt;= 8 + reference!C3, 0, MAX(monday!C54 - 8, 0)))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SUM(monday!F55 - monday!E55)</f>
        <v/>
      </c>
      <c r="I55" s="9">
        <f>IF(monday!B55 ="ns day", monday!C55,IF(monday!C55 &lt;= 8 + reference!C3, 0, MAX(monday!C55 - 8, 0)))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SUM(monday!F56 - monday!E56)</f>
        <v/>
      </c>
      <c r="I56" s="9">
        <f>IF(monday!B56 ="ns day", monday!C56,IF(monday!C56 &lt;= 8 + reference!C3, 0, MAX(monday!C56 - 8, 0)))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SUM(monday!F57 - monday!E57)</f>
        <v/>
      </c>
      <c r="I57" s="9">
        <f>IF(monday!B57 ="ns day", monday!C57,IF(monday!C57 &lt;= 8 + reference!C3, 0, MAX(monday!C57 - 8, 0)))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SUM(monday!F58 - monday!E58)</f>
        <v/>
      </c>
      <c r="I58" s="9">
        <f>IF(monday!B58 ="ns day", monday!C58,IF(monday!C58 &lt;= 8 + reference!C3, 0, MAX(monday!C58 - 8, 0)))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SUM(monday!F59 - monday!E59)</f>
        <v/>
      </c>
      <c r="I59" s="9">
        <f>IF(monday!B59 ="ns day", monday!C59,IF(monday!C59 &lt;= 8 + reference!C3, 0, MAX(monday!C59 - 8, 0)))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SUM(monday!F60 - monday!E60)</f>
        <v/>
      </c>
      <c r="I60" s="9">
        <f>IF(monday!B60 ="ns day", monday!C60,IF(monday!C60 &lt;= 8 + reference!C3, 0, MAX(monday!C60 - 8, 0)))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SUM(monday!F61 - monday!E61)</f>
        <v/>
      </c>
      <c r="I61" s="9">
        <f>IF(monday!B61 ="ns day", monday!C61,IF(monday!C61 &lt;= 8 + reference!C3, 0, MAX(monday!C61 - 8, 0)))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SUM(monday!F62 - monday!E62)</f>
        <v/>
      </c>
      <c r="I62" s="9">
        <f>IF(monday!B62 ="ns day", monday!C62,IF(monday!C62 &lt;= 8 + reference!C3, 0, MAX(monday!C62 - 8, 0)))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SUM(monday!F63 - monday!E63)</f>
        <v/>
      </c>
      <c r="I63" s="9">
        <f>IF(monday!B63 ="ns day", monday!C63,IF(monday!C63 &lt;= 8 + reference!C3, 0, MAX(monday!C63 - 8, 0)))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SUM(monday!F64 - monday!E64)</f>
        <v/>
      </c>
      <c r="I64" s="9">
        <f>IF(monday!B64 ="ns day", monday!C64,IF(monday!C64 &lt;= 8 + reference!C3, 0, MAX(monday!C64 - 8, 0)))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SUM(monday!F65 - monday!E65)</f>
        <v/>
      </c>
      <c r="I65" s="9">
        <f>IF(monday!B65 ="ns day", monday!C65,IF(monday!C65 &lt;= 8 + reference!C3, 0, MAX(monday!C65 - 8, 0)))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SUM(monday!F66 - monday!E66)</f>
        <v/>
      </c>
      <c r="I66" s="9">
        <f>IF(monday!B66 ="ns day", monday!C66,IF(monday!C66 &lt;= 8 + reference!C3, 0, MAX(monday!C66 - 8, 0)))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SUM(monday!F67 - monday!E67)</f>
        <v/>
      </c>
      <c r="I67" s="9">
        <f>IF(monday!B67 ="ns day", monday!C67,IF(monday!C67 &lt;= 8 + reference!C3, 0, MAX(monday!C67 - 8, 0)))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SUM(monday!F68 - monday!E68)</f>
        <v/>
      </c>
      <c r="I68" s="9">
        <f>IF(monday!B68 ="ns day", monday!C68,IF(monday!C68 &lt;= 8 + reference!C3, 0, MAX(monday!C68 - 8, 0)))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SUM(monday!F69 - monday!E69)</f>
        <v/>
      </c>
      <c r="I69" s="9">
        <f>IF(monday!B69 ="ns day", monday!C69,IF(monday!C69 &lt;= 8 + reference!C3, 0, MAX(monday!C69 - 8, 0)))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SUM(monday!F70 - monday!E70)</f>
        <v/>
      </c>
      <c r="I70" s="9">
        <f>IF(monday!B70 ="ns day", monday!C70,IF(monday!C70 &lt;= 8 + reference!C3, 0, MAX(monday!C70 - 8, 0)))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SUM(monday!F71 - monday!E71)</f>
        <v/>
      </c>
      <c r="I71" s="9">
        <f>IF(monday!B71 ="ns day", monday!C71,IF(monday!C71 &lt;= 8 + reference!C3, 0, MAX(monday!C71 - 8, 0)))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SUM(monday!F72 - monday!E72)</f>
        <v/>
      </c>
      <c r="I72" s="9">
        <f>IF(monday!B72 ="ns day", monday!C72,IF(monday!C72 &lt;= 8 + reference!C3, 0, MAX(monday!C72 - 8, 0)))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monday!C73,IF(monday!C73 &lt;= 8 + reference!C3, 0, MAX(monday!C73 - 8, 0)))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SUM(monday!F74 - monday!E74)</f>
        <v/>
      </c>
      <c r="I74" s="9">
        <f>IF(monday!B74 ="ns day", monday!C74,IF(monday!C74 &lt;= 8 + reference!C3, 0, MAX(monday!C74 - 8, 0)))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SUM(monday!F75 - monday!E75)</f>
        <v/>
      </c>
      <c r="I75" s="9">
        <f>IF(monday!B75 ="ns day", monday!C75,IF(monday!C75 &lt;= 8 + reference!C3, 0, MAX(monday!C75 - 8, 0)))</f>
        <v/>
      </c>
      <c r="J75" s="9">
        <f>SUM(monday!F75 - monday!E75)</f>
        <v/>
      </c>
      <c r="K75" s="9">
        <f>IF(monday!B75="ns day",monday!C75, IF(monday!C75 &lt;= 8 + reference!C4, 0, MIN(MAX(monday!C75 - 8, 0),IF(monday!J75 &lt;= reference!C4,0, monday!J75))))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SUM(monday!F76 - monday!E76)</f>
        <v/>
      </c>
      <c r="I76" s="9">
        <f>IF(monday!B76 ="ns day", monday!C76,IF(monday!C76 &lt;= 8 + reference!C3, 0, MAX(monday!C76 - 8, 0)))</f>
        <v/>
      </c>
      <c r="J76" s="9">
        <f>SUM(monday!F76 - monday!E76)</f>
        <v/>
      </c>
      <c r="K76" s="9">
        <f>IF(monday!B76="ns day",monday!C76, IF(monday!C76 &lt;= 8 + reference!C4, 0, MIN(MAX(monday!C76 - 8, 0),IF(monday!J76 &lt;= reference!C4,0, monday!J76))))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SUM(monday!F77 - monday!E77)</f>
        <v/>
      </c>
      <c r="I77" s="9">
        <f>IF(monday!B77 ="ns day", monday!C77,IF(monday!C77 &lt;= 8 + reference!C3, 0, MAX(monday!C77 - 8, 0)))</f>
        <v/>
      </c>
      <c r="J77" s="9">
        <f>SUM(monday!F77 - monday!E77)</f>
        <v/>
      </c>
      <c r="K77" s="9">
        <f>IF(monday!B77="ns day",monday!C77, IF(monday!C77 &lt;= 8 + reference!C4, 0, MIN(MAX(monday!C77 - 8, 0),IF(monday!J77 &lt;= reference!C4,0, monday!J77))))</f>
        <v/>
      </c>
    </row>
    <row r="79" spans="1:11">
      <c r="J79" s="5" t="s">
        <v>60</v>
      </c>
      <c r="K79" s="9">
        <f>SUM(monday!K53:monday!K77)</f>
        <v/>
      </c>
    </row>
    <row r="81" spans="1:11">
      <c r="J81" s="5" t="s">
        <v>61</v>
      </c>
      <c r="K81" s="9">
        <f>SUM(monday!K79 + monday!K49)</f>
        <v/>
      </c>
    </row>
    <row r="83" spans="1:11">
      <c r="A83" s="4" t="s">
        <v>62</v>
      </c>
    </row>
    <row r="84" spans="1:11">
      <c r="E84" s="5" t="s">
        <v>63</v>
      </c>
    </row>
    <row r="85" spans="1:11">
      <c r="A85" s="5" t="s">
        <v>8</v>
      </c>
      <c r="B85" s="5" t="s">
        <v>9</v>
      </c>
      <c r="C85" s="5" t="s">
        <v>10</v>
      </c>
      <c r="D85" s="5" t="s">
        <v>11</v>
      </c>
      <c r="E85" s="5" t="s">
        <v>64</v>
      </c>
      <c r="F85" s="5" t="s">
        <v>65</v>
      </c>
    </row>
    <row r="86" spans="1:11">
      <c r="A86" s="6" t="s"/>
      <c r="B86" s="7" t="n"/>
      <c r="C86" s="7" t="n"/>
      <c r="D86" s="7" t="n"/>
      <c r="E86" s="9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9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/>
      <c r="B87" s="7" t="n"/>
      <c r="C87" s="7" t="n"/>
      <c r="D87" s="7" t="n"/>
      <c r="E87" s="9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9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/>
      <c r="B88" s="7" t="n"/>
      <c r="C88" s="7" t="n"/>
      <c r="D88" s="7" t="n"/>
      <c r="E88" s="9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9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/>
      <c r="B89" s="7" t="n"/>
      <c r="C89" s="7" t="n"/>
      <c r="D89" s="7" t="n"/>
      <c r="E89" s="9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9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/>
      <c r="B90" s="7" t="n"/>
      <c r="C90" s="7" t="n"/>
      <c r="D90" s="7" t="n"/>
      <c r="E90" s="9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/>
      <c r="B91" s="7" t="n"/>
      <c r="C91" s="7" t="n"/>
      <c r="D91" s="7" t="n"/>
      <c r="E91" s="9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/>
      <c r="B92" s="7" t="n"/>
      <c r="C92" s="7" t="n"/>
      <c r="D92" s="7" t="n"/>
      <c r="E92" s="9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/>
      <c r="B93" s="7" t="n"/>
      <c r="C93" s="7" t="n"/>
      <c r="D93" s="7" t="n"/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/>
      <c r="B94" s="7" t="n"/>
      <c r="C94" s="7" t="n"/>
      <c r="D94" s="7" t="n"/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/>
      <c r="B95" s="7" t="n"/>
      <c r="C95" s="7" t="n"/>
      <c r="D95" s="7" t="n"/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/>
      <c r="B96" s="7" t="n"/>
      <c r="C96" s="7" t="n"/>
      <c r="D96" s="7" t="n"/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/>
      <c r="B97" s="7" t="n"/>
      <c r="C97" s="7" t="n"/>
      <c r="D97" s="7" t="n"/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/>
      <c r="B98" s="7" t="n"/>
      <c r="C98" s="7" t="n"/>
      <c r="D98" s="7" t="n"/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7" t="n"/>
      <c r="C99" s="7" t="n"/>
      <c r="D99" s="7" t="n"/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7" t="n"/>
      <c r="C100" s="7" t="n"/>
      <c r="D100" s="7" t="n"/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2" spans="1:11">
      <c r="D112" s="5" t="s">
        <v>66</v>
      </c>
      <c r="E112" s="9">
        <f>SUM(monday!E86:monday!E110)</f>
        <v/>
      </c>
      <c r="F112" s="9">
        <f>SUM(monday!F86:monday!F110)</f>
        <v/>
      </c>
    </row>
    <row r="114" spans="1:11">
      <c r="A114" s="4" t="s">
        <v>67</v>
      </c>
    </row>
    <row r="115" spans="1:11">
      <c r="E115" s="5" t="s">
        <v>63</v>
      </c>
    </row>
    <row r="116" spans="1:11">
      <c r="A116" s="5" t="s">
        <v>8</v>
      </c>
      <c r="B116" s="5" t="s">
        <v>9</v>
      </c>
      <c r="C116" s="5" t="s">
        <v>10</v>
      </c>
      <c r="D116" s="5" t="s">
        <v>11</v>
      </c>
      <c r="E116" s="5" t="s">
        <v>64</v>
      </c>
      <c r="F116" s="5" t="s">
        <v>68</v>
      </c>
    </row>
    <row r="117" spans="1:11">
      <c r="A117" s="6" t="s"/>
      <c r="B117" s="7" t="n"/>
      <c r="C117" s="7" t="n"/>
      <c r="D117" s="7" t="n"/>
      <c r="E117" s="9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9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7" t="n"/>
      <c r="C118" s="7" t="n"/>
      <c r="D118" s="7" t="n"/>
      <c r="E118" s="9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9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7" t="n"/>
      <c r="C119" s="7" t="n"/>
      <c r="D119" s="7" t="n"/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7" t="n"/>
      <c r="C120" s="7" t="n"/>
      <c r="D120" s="7" t="n"/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7" t="n"/>
      <c r="C121" s="7" t="n"/>
      <c r="D121" s="7" t="n"/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7" t="n"/>
      <c r="C123" s="7" t="n"/>
      <c r="D123" s="7" t="n"/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3" spans="1:11">
      <c r="D143" s="5" t="s">
        <v>69</v>
      </c>
      <c r="E143" s="9">
        <f>SUM(monday!E117:monday!E141)</f>
        <v/>
      </c>
      <c r="F143" s="9">
        <f>SUM(monday!F117:monday!F141)</f>
        <v/>
      </c>
    </row>
    <row r="145" spans="1:11">
      <c r="D145" s="5" t="s">
        <v>70</v>
      </c>
      <c r="E145" s="9">
        <f>SUM(monday!E112 + monday!E143)</f>
        <v/>
      </c>
      <c r="F145" s="9">
        <f>SUM(monday!F112 + monday!F143)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0" man="1" max="16383" min="0"/>
    <brk id="82" man="1" max="16383" min="0"/>
    <brk id="113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SUM(tuesday!F8 - tuesday!E8)</f>
        <v/>
      </c>
      <c r="I8" s="9">
        <f>IF(tuesday!B8 ="ns day", tuesday!C8,IF(tuesday!C8 &lt;= 8 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10" t="s"/>
      <c r="C9" s="7" t="n">
        <v>11.87</v>
      </c>
      <c r="D9" s="7" t="n">
        <v>20.46</v>
      </c>
      <c r="E9" s="7" t="s"/>
      <c r="F9" s="7" t="s"/>
      <c r="G9" s="8" t="s"/>
      <c r="H9" s="7">
        <f>SUM(tuesday!F9 - tuesday!E9)</f>
        <v/>
      </c>
      <c r="I9" s="9">
        <f>IF(tuesday!B9 ="ns day", tuesday!C9,IF(tuesday!C9 &lt;= 8+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10" t="s"/>
      <c r="C10" s="7" t="n">
        <v>12.91</v>
      </c>
      <c r="D10" s="7" t="n">
        <v>21.54</v>
      </c>
      <c r="E10" s="7" t="n">
        <v>8.26</v>
      </c>
      <c r="F10" s="7" t="n">
        <v>21.67</v>
      </c>
      <c r="G10" s="8" t="n">
        <v>1020</v>
      </c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10" t="s"/>
      <c r="C11" s="7" t="n">
        <v>10.74</v>
      </c>
      <c r="D11" s="7" t="n">
        <v>19.15</v>
      </c>
      <c r="E11" s="7" t="n">
        <v>14.5</v>
      </c>
      <c r="F11" s="7" t="n">
        <v>16</v>
      </c>
      <c r="G11" s="8" t="n">
        <v>1025</v>
      </c>
      <c r="H11" s="7">
        <f>SUM(tuesday!F11 - tuesday!E11)</f>
        <v/>
      </c>
      <c r="I11" s="9">
        <f>IF(tuesday!B11 ="ns day", tuesday!C11,IF(tuesday!C11 &lt;= 8+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24</v>
      </c>
      <c r="B12" s="10" t="s"/>
      <c r="C12" s="7" t="n">
        <v>12.37</v>
      </c>
      <c r="D12" s="7" t="n">
        <v>20.72</v>
      </c>
      <c r="E12" s="7" t="n">
        <v>17.55</v>
      </c>
      <c r="F12" s="7" t="n">
        <v>20.72</v>
      </c>
      <c r="G12" s="8" t="n">
        <v>1025</v>
      </c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25</v>
      </c>
      <c r="B13" s="10" t="s"/>
      <c r="C13" s="7" t="n">
        <v>12.3</v>
      </c>
      <c r="D13" s="7" t="n">
        <v>20.07</v>
      </c>
      <c r="E13" s="7" t="s"/>
      <c r="F13" s="7" t="s"/>
      <c r="G13" s="8" t="s"/>
      <c r="H13" s="7">
        <f>SUM(tuesday!F13 - tuesday!E13)</f>
        <v/>
      </c>
      <c r="I13" s="9">
        <f>IF(tuesday!B13 ="ns day", tuesday!C13,IF(tuesday!C13 &lt;= 8+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27</v>
      </c>
      <c r="B14" s="10" t="s"/>
      <c r="C14" s="7" t="n">
        <v>11.29</v>
      </c>
      <c r="D14" s="7" t="n">
        <v>19.89</v>
      </c>
      <c r="E14" s="7" t="n">
        <v>18.45</v>
      </c>
      <c r="F14" s="7" t="n">
        <v>19.89</v>
      </c>
      <c r="G14" s="8" t="n">
        <v>1059</v>
      </c>
      <c r="H14" s="7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28</v>
      </c>
      <c r="B15" s="7" t="n"/>
      <c r="C15" s="7" t="n"/>
      <c r="D15" s="7" t="n"/>
      <c r="E15" s="7" t="n"/>
      <c r="F15" s="7" t="n"/>
      <c r="G15" s="8" t="n"/>
      <c r="H15" s="7">
        <f>SUM(tuesday!F15 - tuesday!E15)</f>
        <v/>
      </c>
      <c r="I15" s="9">
        <f>IF(tuesday!B15 ="ns day", tuesday!C15,IF(tuesday!C15 &lt;= 8 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29</v>
      </c>
      <c r="B16" s="10" t="s"/>
      <c r="C16" s="7" t="n">
        <v>11.22</v>
      </c>
      <c r="D16" s="7" t="n">
        <v>19.54</v>
      </c>
      <c r="E16" s="7" t="n">
        <v>13.17</v>
      </c>
      <c r="F16" s="7" t="n">
        <v>15.33</v>
      </c>
      <c r="G16" s="8" t="n">
        <v>1025</v>
      </c>
      <c r="H16" s="7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30</v>
      </c>
      <c r="B17" s="10" t="s"/>
      <c r="C17" s="7" t="n">
        <v>10.02</v>
      </c>
      <c r="D17" s="7" t="n">
        <v>18.46</v>
      </c>
      <c r="E17" s="7" t="s"/>
      <c r="F17" s="7" t="s"/>
      <c r="G17" s="8" t="s"/>
      <c r="H17" s="7">
        <f>SUM(tuesday!F17 - tuesday!E17)</f>
        <v/>
      </c>
      <c r="I17" s="9">
        <f>IF(tuesday!B17 ="ns day", tuesday!C17,IF(tuesday!C17 &lt;= 8+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31</v>
      </c>
      <c r="B18" s="10" t="s"/>
      <c r="C18" s="7" t="n">
        <v>10.8</v>
      </c>
      <c r="D18" s="7" t="n">
        <v>19.69</v>
      </c>
      <c r="E18" s="7" t="n">
        <v>14</v>
      </c>
      <c r="F18" s="7" t="n">
        <v>16.25</v>
      </c>
      <c r="G18" s="8" t="n">
        <v>1059</v>
      </c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32</v>
      </c>
      <c r="B19" s="10" t="s"/>
      <c r="C19" s="7" t="n">
        <v>8.76</v>
      </c>
      <c r="D19" s="7" t="n">
        <v>16.75</v>
      </c>
      <c r="E19" s="7" t="s"/>
      <c r="F19" s="7" t="s"/>
      <c r="G19" s="8" t="s"/>
      <c r="H19" s="7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33</v>
      </c>
      <c r="B20" s="7" t="n"/>
      <c r="C20" s="7" t="n"/>
      <c r="D20" s="7" t="n"/>
      <c r="E20" s="7" t="n"/>
      <c r="F20" s="7" t="n"/>
      <c r="G20" s="8" t="n"/>
      <c r="H20" s="7">
        <f>SUM(tuesday!F20 - tuesday!E20)</f>
        <v/>
      </c>
      <c r="I20" s="9">
        <f>IF(tuesday!B20 ="ns day", tuesday!C20,IF(tuesday!C20 &lt;= 8 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34</v>
      </c>
      <c r="B21" s="10" t="s"/>
      <c r="C21" s="7" t="n">
        <v>8.26</v>
      </c>
      <c r="D21" s="7" t="n">
        <v>10.88</v>
      </c>
      <c r="E21" s="7" t="n">
        <v>9.630000000000001</v>
      </c>
      <c r="F21" s="7" t="n">
        <v>12.25</v>
      </c>
      <c r="G21" s="8" t="n">
        <v>1013</v>
      </c>
      <c r="H21" s="7">
        <f>SUM(tuesday!F21 - tuesday!E21)</f>
        <v/>
      </c>
      <c r="I21" s="9">
        <f>IF(tuesday!B21 ="ns day", tuesday!C21,IF(tuesday!C21 &lt;= 8+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35</v>
      </c>
      <c r="B22" s="7" t="n"/>
      <c r="C22" s="7" t="n"/>
      <c r="D22" s="7" t="n"/>
      <c r="E22" s="7" t="n"/>
      <c r="F22" s="7" t="n"/>
      <c r="G22" s="8" t="n"/>
      <c r="H22" s="7">
        <f>SUM(tuesday!F22 - tuesday!E22)</f>
        <v/>
      </c>
      <c r="I22" s="9">
        <f>IF(tuesday!B22 ="ns day", tuesday!C22,IF(tuesday!C22 &lt;= 8 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SUM(tuesday!F23 - tuesday!E23)</f>
        <v/>
      </c>
      <c r="I23" s="9">
        <f>IF(tuesday!B23 ="ns day", tuesday!C23,IF(tuesday!C23 &lt;= 8 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37</v>
      </c>
      <c r="B24" s="10" t="s"/>
      <c r="C24" s="7" t="n">
        <v>13.67</v>
      </c>
      <c r="D24" s="7" t="n">
        <v>21.5</v>
      </c>
      <c r="E24" s="7" t="n">
        <v>17.25</v>
      </c>
      <c r="F24" s="7" t="n">
        <v>21.5</v>
      </c>
      <c r="G24" s="8" t="n">
        <v>1053</v>
      </c>
      <c r="H24" s="7">
        <f>SUM(tuesday!F24 - tuesday!E24)</f>
        <v/>
      </c>
      <c r="I24" s="9">
        <f>IF(tuesday!B24 ="ns day", tuesday!C24,IF(tuesday!C24 &lt;= 8+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38</v>
      </c>
      <c r="B25" s="10" t="s"/>
      <c r="C25" s="7" t="n">
        <v>13.45</v>
      </c>
      <c r="D25" s="7" t="n">
        <v>21.27</v>
      </c>
      <c r="E25" s="10" t="s">
        <v>23</v>
      </c>
      <c r="F25" s="10" t="s">
        <v>23</v>
      </c>
      <c r="G25" s="10" t="s">
        <v>23</v>
      </c>
      <c r="H25" s="7">
        <f>SUM(tuesday!H27:tuesday!H26)</f>
        <v/>
      </c>
      <c r="I25" s="9">
        <f>IF(tuesday!B25 ="ns day", tuesday!C25,IF(tuesday!C25 &lt;= 8 + reference!C3, 0, MAX(tuesday!C25 - 8, 0)))</f>
        <v/>
      </c>
      <c r="J25" s="9">
        <f>tuesday!H25</f>
        <v/>
      </c>
      <c r="K25" s="9">
        <f>IF(tuesday!B25="ns day",tuesday!C25, IF(tuesday!C25 &lt;= 8 + reference!C4, 0, MIN(MAX(tuesday!C25 - 8, 0),IF(tuesday!J25 &lt;= reference!C4,0, tuesday!J25))))</f>
        <v/>
      </c>
    </row>
    <row r="26" spans="1:11">
      <c r="E26" s="7" t="n">
        <v>8</v>
      </c>
      <c r="F26" s="7" t="n">
        <v>8.33</v>
      </c>
      <c r="G26" s="8" t="n">
        <v>1053</v>
      </c>
      <c r="H26" s="7">
        <f>SUM(tuesday!F26 - tuesday!E26)</f>
        <v/>
      </c>
    </row>
    <row r="27" spans="1:11">
      <c r="E27" s="7" t="n">
        <v>16.7</v>
      </c>
      <c r="F27" s="7" t="n">
        <v>21.27</v>
      </c>
      <c r="G27" s="8" t="n">
        <v>1056</v>
      </c>
      <c r="H27" s="7">
        <f>SUM(tuesday!F27 - tuesday!E27)</f>
        <v/>
      </c>
    </row>
    <row r="28" spans="1:11">
      <c r="A28" s="6" t="s">
        <v>39</v>
      </c>
      <c r="B28" s="10" t="s"/>
      <c r="C28" s="7" t="n">
        <v>10.42</v>
      </c>
      <c r="D28" s="7" t="n">
        <v>18.96</v>
      </c>
      <c r="E28" s="7" t="s"/>
      <c r="F28" s="7" t="s"/>
      <c r="G28" s="8" t="s"/>
      <c r="H28" s="7">
        <f>SUM(tuesday!F28 - tuesday!E28)</f>
        <v/>
      </c>
      <c r="I28" s="9">
        <f>IF(tuesday!B28 ="ns day", tuesday!C28,IF(tuesday!C28 &lt;= 8+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 spans="1:11">
      <c r="A29" s="6" t="s">
        <v>40</v>
      </c>
      <c r="B29" s="10" t="s"/>
      <c r="C29" s="7" t="n">
        <v>11.81</v>
      </c>
      <c r="D29" s="7" t="n">
        <v>19.78</v>
      </c>
      <c r="E29" s="7" t="n">
        <v>16.78</v>
      </c>
      <c r="F29" s="7" t="n">
        <v>19.78</v>
      </c>
      <c r="G29" s="8" t="n">
        <v>1033</v>
      </c>
      <c r="H29" s="7">
        <f>SUM(tuesday!F29 - tuesday!E29)</f>
        <v/>
      </c>
      <c r="I29" s="9">
        <f>IF(tuesday!B29 ="ns day", tuesday!C29,IF(tuesday!C29 &lt;= 8+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 spans="1:11">
      <c r="A30" s="6" t="s">
        <v>41</v>
      </c>
      <c r="B30" s="10" t="s"/>
      <c r="C30" s="7" t="n">
        <v>11.35</v>
      </c>
      <c r="D30" s="7" t="n">
        <v>20.04</v>
      </c>
      <c r="E30" s="7" t="n">
        <v>18.03</v>
      </c>
      <c r="F30" s="7" t="n">
        <v>20.04</v>
      </c>
      <c r="G30" s="8" t="n">
        <v>1033</v>
      </c>
      <c r="H30" s="7">
        <f>SUM(tuesday!F30 - tuesday!E30)</f>
        <v/>
      </c>
      <c r="I30" s="9">
        <f>IF(tuesday!B30 ="ns day", tuesday!C30,IF(tuesday!C30 &lt;= 8+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 spans="1:11">
      <c r="A31" s="6" t="s">
        <v>42</v>
      </c>
      <c r="B31" s="10" t="s"/>
      <c r="C31" s="7" t="n">
        <v>10</v>
      </c>
      <c r="D31" s="7" t="n">
        <v>18.95</v>
      </c>
      <c r="E31" s="7" t="n">
        <v>16.75</v>
      </c>
      <c r="F31" s="7" t="n">
        <v>18.83</v>
      </c>
      <c r="G31" s="8" t="n">
        <v>1056</v>
      </c>
      <c r="H31" s="7">
        <f>SUM(tuesday!F31 - tuesday!E31)</f>
        <v/>
      </c>
      <c r="I31" s="9">
        <f>IF(tuesday!B31 ="ns day", tuesday!C31,IF(tuesday!C31 &lt;= 8+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>
        <v>43</v>
      </c>
      <c r="B32" s="10" t="s"/>
      <c r="C32" s="7" t="n">
        <v>12.87</v>
      </c>
      <c r="D32" s="7" t="n">
        <v>20.79</v>
      </c>
      <c r="E32" s="7" t="n">
        <v>17.84</v>
      </c>
      <c r="F32" s="7" t="n">
        <v>20.79</v>
      </c>
      <c r="G32" s="8" t="n">
        <v>1056</v>
      </c>
      <c r="H32" s="7">
        <f>SUM(tuesday!F32 - tuesday!E32)</f>
        <v/>
      </c>
      <c r="I32" s="9">
        <f>IF(tuesday!B32 ="ns day", tuesday!C32,IF(tuesday!C32 &lt;= 8+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 spans="1:11">
      <c r="A33" s="6" t="s">
        <v>44</v>
      </c>
      <c r="B33" s="10" t="s">
        <v>26</v>
      </c>
      <c r="C33" s="7" t="n">
        <v>3.76</v>
      </c>
      <c r="D33" s="7" t="n">
        <v>0</v>
      </c>
      <c r="E33" s="7" t="s"/>
      <c r="F33" s="7" t="s"/>
      <c r="G33" s="8" t="s"/>
      <c r="H33" s="7">
        <f>SUM(tuesday!F33 - tuesday!E33)</f>
        <v/>
      </c>
      <c r="I33" s="9">
        <f>IF(tuesday!B33 ="ns day", tuesday!C33,IF(tuesday!C33 &lt;= 8+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 spans="1:11">
      <c r="A34" s="6" t="s">
        <v>45</v>
      </c>
      <c r="B34" s="10" t="s"/>
      <c r="C34" s="7" t="n">
        <v>12.25</v>
      </c>
      <c r="D34" s="7" t="n">
        <v>20.22</v>
      </c>
      <c r="E34" s="7" t="n">
        <v>17.5</v>
      </c>
      <c r="F34" s="7" t="n">
        <v>20.22</v>
      </c>
      <c r="G34" s="8" t="n">
        <v>1053</v>
      </c>
      <c r="H34" s="7">
        <f>SUM(tuesday!F34 - tuesday!E34)</f>
        <v/>
      </c>
      <c r="I34" s="9">
        <f>IF(tuesday!B34 ="ns day", tuesday!C34,IF(tuesday!C34 &lt;= 8+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 spans="1:11">
      <c r="A35" s="6" t="s">
        <v>46</v>
      </c>
      <c r="B35" s="10" t="s"/>
      <c r="C35" s="7" t="n">
        <v>11.96</v>
      </c>
      <c r="D35" s="7" t="n">
        <v>20.89</v>
      </c>
      <c r="E35" s="7" t="n">
        <v>15.9</v>
      </c>
      <c r="F35" s="7" t="n">
        <v>17.37</v>
      </c>
      <c r="G35" s="8" t="n">
        <v>1053</v>
      </c>
      <c r="H35" s="7">
        <f>SUM(tuesday!F35 - tuesday!E35)</f>
        <v/>
      </c>
      <c r="I35" s="9">
        <f>IF(tuesday!B35 ="ns day", tuesday!C35,IF(tuesday!C35 &lt;= 8+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 spans="1:11">
      <c r="A36" s="6" t="s">
        <v>47</v>
      </c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 spans="1:11">
      <c r="A37" s="6" t="s">
        <v>48</v>
      </c>
      <c r="B37" s="10" t="s"/>
      <c r="C37" s="7" t="n">
        <v>12.26</v>
      </c>
      <c r="D37" s="7" t="n">
        <v>20.64</v>
      </c>
      <c r="E37" s="7" t="n">
        <v>11.67</v>
      </c>
      <c r="F37" s="7" t="n">
        <v>13.21</v>
      </c>
      <c r="G37" s="8" t="n">
        <v>1056</v>
      </c>
      <c r="H37" s="7">
        <f>SUM(tuesday!F37 - tuesday!E37)</f>
        <v/>
      </c>
      <c r="I37" s="9">
        <f>IF(tuesday!B37 ="ns day", tuesday!C37,IF(tuesday!C37 &lt;= 8+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8" spans="1:11">
      <c r="A38" s="6" t="s">
        <v>49</v>
      </c>
      <c r="B38" s="7" t="n"/>
      <c r="C38" s="7" t="n"/>
      <c r="D38" s="7" t="n"/>
      <c r="E38" s="7" t="n"/>
      <c r="F38" s="7" t="n"/>
      <c r="G38" s="8" t="n"/>
      <c r="H38" s="7">
        <f>SUM(tuesday!F38 - tuesday!E38)</f>
        <v/>
      </c>
      <c r="I38" s="9">
        <f>IF(tuesday!B38 ="ns day", tuesday!C38,IF(tuesday!C38 &lt;= 8 + reference!C3, 0, MAX(tuesday!C38 - 8, 0)))</f>
        <v/>
      </c>
      <c r="J38" s="9">
        <f>SUM(tuesday!F38 - tuesday!E38)</f>
        <v/>
      </c>
      <c r="K38" s="9">
        <f>IF(tuesday!B38="ns day",tuesday!C38, IF(tuesday!C38 &lt;= 8 + reference!C4, 0, MIN(MAX(tuesday!C38 - 8, 0),IF(tuesday!J38 &lt;= reference!C4,0, tuesday!J38))))</f>
        <v/>
      </c>
    </row>
    <row r="39" spans="1:11">
      <c r="A39" s="6" t="s">
        <v>50</v>
      </c>
      <c r="B39" s="10" t="s"/>
      <c r="C39" s="7" t="n">
        <v>10.29</v>
      </c>
      <c r="D39" s="7" t="n">
        <v>19.29</v>
      </c>
      <c r="E39" s="7" t="s"/>
      <c r="F39" s="7" t="s"/>
      <c r="G39" s="8" t="s"/>
      <c r="H39" s="7">
        <f>SUM(tuesday!F39 - tuesday!E39)</f>
        <v/>
      </c>
      <c r="I39" s="9">
        <f>IF(tuesday!B39 ="ns day", tuesday!C39,IF(tuesday!C39 &lt;= 8+ reference!C3, 0, MAX(tuesday!C39 - 8, 0)))</f>
        <v/>
      </c>
      <c r="J39" s="9">
        <f>SUM(tuesday!F39 - tuesday!E39)</f>
        <v/>
      </c>
      <c r="K39" s="9">
        <f>IF(tuesday!B39="ns day",tuesday!C39, IF(tuesday!C39 &lt;= 8 + reference!C4, 0, MIN(MAX(tuesday!C39 - 8, 0),IF(tuesday!J39 &lt;= reference!C4,0, tuesday!J39))))</f>
        <v/>
      </c>
    </row>
    <row r="40" spans="1:11">
      <c r="A40" s="6" t="s">
        <v>51</v>
      </c>
      <c r="B40" s="10" t="s"/>
      <c r="C40" s="7" t="n">
        <v>11.81</v>
      </c>
      <c r="D40" s="7" t="n">
        <v>19.88</v>
      </c>
      <c r="E40" s="7" t="n">
        <v>8</v>
      </c>
      <c r="F40" s="7" t="n">
        <v>20.31</v>
      </c>
      <c r="G40" s="8" t="n">
        <v>1035</v>
      </c>
      <c r="H40" s="7">
        <f>SUM(tuesday!F40 - tuesday!E40)</f>
        <v/>
      </c>
      <c r="I40" s="9">
        <f>IF(tuesday!B40 ="ns day", tuesday!C40,IF(tuesday!C40 &lt;= 8+ reference!C3, 0, MAX(tuesday!C40 - 8, 0)))</f>
        <v/>
      </c>
      <c r="J40" s="9">
        <f>SUM(tuesday!F40 - tuesday!E40)</f>
        <v/>
      </c>
      <c r="K40" s="9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52</v>
      </c>
      <c r="B41" s="10" t="s"/>
      <c r="C41" s="7" t="n">
        <v>11.25</v>
      </c>
      <c r="D41" s="7" t="n">
        <v>20.14</v>
      </c>
      <c r="E41" s="7" t="s"/>
      <c r="F41" s="7" t="s"/>
      <c r="G41" s="8" t="s"/>
      <c r="H41" s="7">
        <f>SUM(tuesday!F41 - tuesday!E41)</f>
        <v/>
      </c>
      <c r="I41" s="9">
        <f>IF(tuesday!B41 ="ns day", tuesday!C41,IF(tuesday!C41 &lt;= 8+ reference!C3, 0, MAX(tuesday!C41 - 8, 0)))</f>
        <v/>
      </c>
      <c r="J41" s="9">
        <f>SUM(tuesday!F41 - tuesday!E41)</f>
        <v/>
      </c>
      <c r="K41" s="9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53</v>
      </c>
      <c r="B42" s="10" t="s"/>
      <c r="C42" s="7" t="n">
        <v>10.81</v>
      </c>
      <c r="D42" s="7" t="n">
        <v>19.89</v>
      </c>
      <c r="E42" s="7" t="n">
        <v>8.789999999999999</v>
      </c>
      <c r="F42" s="7" t="n">
        <v>20.1</v>
      </c>
      <c r="G42" s="8" t="n">
        <v>1016</v>
      </c>
      <c r="H42" s="7">
        <f>SUM(tuesday!F42 - tuesday!E42)</f>
        <v/>
      </c>
      <c r="I42" s="9">
        <f>IF(tuesday!B42 ="ns day", tuesday!C42,IF(tuesday!C42 &lt;= 8+ reference!C3, 0, MAX(tuesday!C42 - 8, 0)))</f>
        <v/>
      </c>
      <c r="J42" s="9">
        <f>SUM(tuesday!F42 - tuesday!E42)</f>
        <v/>
      </c>
      <c r="K42" s="9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54</v>
      </c>
      <c r="B43" s="7" t="n"/>
      <c r="C43" s="7" t="n"/>
      <c r="D43" s="7" t="n"/>
      <c r="E43" s="7" t="n"/>
      <c r="F43" s="7" t="n"/>
      <c r="G43" s="8" t="n"/>
      <c r="H43" s="7">
        <f>SUM(tuesday!F43 - tuesday!E43)</f>
        <v/>
      </c>
      <c r="I43" s="9">
        <f>IF(tuesday!B43 ="ns day", tuesday!C43,IF(tuesday!C43 &lt;= 8 + reference!C3, 0, MAX(tuesday!C43 - 8, 0)))</f>
        <v/>
      </c>
      <c r="J43" s="9">
        <f>SUM(tuesday!F43 - tuesday!E43)</f>
        <v/>
      </c>
      <c r="K43" s="9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55</v>
      </c>
      <c r="B44" s="10" t="s">
        <v>26</v>
      </c>
      <c r="C44" s="7" t="n">
        <v>8.24</v>
      </c>
      <c r="D44" s="7" t="n">
        <v>9.619999999999999</v>
      </c>
      <c r="E44" s="7" t="s"/>
      <c r="F44" s="7" t="s"/>
      <c r="G44" s="8" t="s"/>
      <c r="H44" s="7">
        <f>SUM(tuesday!F44 - tuesday!E44)</f>
        <v/>
      </c>
      <c r="I44" s="9">
        <f>IF(tuesday!B44 ="ns day", tuesday!C44,IF(tuesday!C44 &lt;= 8+ reference!C3, 0, MAX(tuesday!C44 - 8, 0)))</f>
        <v/>
      </c>
      <c r="J44" s="9">
        <f>SUM(tuesday!F44 - tuesday!E44)</f>
        <v/>
      </c>
      <c r="K44" s="9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56</v>
      </c>
      <c r="B45" s="7" t="n"/>
      <c r="C45" s="7" t="n"/>
      <c r="D45" s="7" t="n"/>
      <c r="E45" s="7" t="n"/>
      <c r="F45" s="7" t="n"/>
      <c r="G45" s="8" t="n"/>
      <c r="H45" s="7">
        <f>SUM(tuesday!F45 - tuesday!E45)</f>
        <v/>
      </c>
      <c r="I45" s="9">
        <f>IF(tuesday!B45 ="ns day", tuesday!C45,IF(tuesday!C45 &lt;= 8 + reference!C3, 0, MAX(tuesday!C45 - 8, 0)))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7" spans="1:11">
      <c r="H47" s="5" t="s">
        <v>57</v>
      </c>
      <c r="I47" s="9">
        <f>SUM(tuesday!I8:tuesday!I45)</f>
        <v/>
      </c>
    </row>
    <row r="49" spans="1:11">
      <c r="J49" s="5" t="s">
        <v>58</v>
      </c>
      <c r="K49" s="9">
        <f>SUM(tuesday!K8:tuesday!K45)</f>
        <v/>
      </c>
    </row>
    <row r="51" spans="1:11">
      <c r="A51" s="4" t="s">
        <v>59</v>
      </c>
    </row>
    <row r="52" spans="1:11">
      <c r="A52" s="5" t="s">
        <v>8</v>
      </c>
      <c r="B52" s="5" t="s">
        <v>9</v>
      </c>
      <c r="C52" s="5" t="s">
        <v>10</v>
      </c>
      <c r="D52" s="5" t="s">
        <v>11</v>
      </c>
      <c r="E52" s="5" t="s">
        <v>12</v>
      </c>
      <c r="F52" s="5" t="s">
        <v>13</v>
      </c>
      <c r="G52" s="5" t="s">
        <v>14</v>
      </c>
      <c r="H52" s="5" t="s">
        <v>15</v>
      </c>
      <c r="I52" s="5" t="s">
        <v>16</v>
      </c>
      <c r="J52" s="5" t="s">
        <v>17</v>
      </c>
      <c r="K52" s="5" t="s">
        <v>18</v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SUM(tuesday!F53 - tuesday!E53)</f>
        <v/>
      </c>
      <c r="I53" s="9">
        <f>IF(tuesday!B53 ="ns day", tuesday!C53,IF(tuesday!C53 &lt;= 8 + reference!C3, 0, MAX(tuesday!C53 - 8, 0)))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SUM(tuesday!F54 - tuesday!E54)</f>
        <v/>
      </c>
      <c r="I54" s="9">
        <f>IF(tuesday!B54 ="ns day", tuesday!C54,IF(tuesday!C54 &lt;= 8 + reference!C3, 0, MAX(tuesday!C54 - 8, 0)))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SUM(tuesday!F55 - tuesday!E55)</f>
        <v/>
      </c>
      <c r="I55" s="9">
        <f>IF(tuesday!B55 ="ns day", tuesday!C55,IF(tuesday!C55 &lt;= 8 + reference!C3, 0, MAX(tuesday!C55 - 8, 0)))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SUM(tuesday!F56 - tuesday!E56)</f>
        <v/>
      </c>
      <c r="I56" s="9">
        <f>IF(tuesday!B56 ="ns day", tuesday!C56,IF(tuesday!C56 &lt;= 8 + reference!C3, 0, MAX(tuesday!C56 - 8, 0)))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SUM(tuesday!F57 - tuesday!E57)</f>
        <v/>
      </c>
      <c r="I57" s="9">
        <f>IF(tuesday!B57 ="ns day", tuesday!C57,IF(tuesday!C57 &lt;= 8 + reference!C3, 0, MAX(tuesday!C57 - 8, 0)))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SUM(tuesday!F58 - tuesday!E58)</f>
        <v/>
      </c>
      <c r="I58" s="9">
        <f>IF(tuesday!B58 ="ns day", tuesday!C58,IF(tuesday!C58 &lt;= 8 + reference!C3, 0, MAX(tuesday!C58 - 8, 0)))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SUM(tuesday!F59 - tuesday!E59)</f>
        <v/>
      </c>
      <c r="I59" s="9">
        <f>IF(tuesday!B59 ="ns day", tuesday!C59,IF(tuesday!C59 &lt;= 8 + reference!C3, 0, MAX(tuesday!C59 - 8, 0)))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SUM(tuesday!F60 - tuesday!E60)</f>
        <v/>
      </c>
      <c r="I60" s="9">
        <f>IF(tuesday!B60 ="ns day", tuesday!C60,IF(tuesday!C60 &lt;= 8 + reference!C3, 0, MAX(tuesday!C60 - 8, 0)))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SUM(tuesday!F61 - tuesday!E61)</f>
        <v/>
      </c>
      <c r="I61" s="9">
        <f>IF(tuesday!B61 ="ns day", tuesday!C61,IF(tuesday!C61 &lt;= 8 + reference!C3, 0, MAX(tuesday!C61 - 8, 0)))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SUM(tuesday!F62 - tuesday!E62)</f>
        <v/>
      </c>
      <c r="I62" s="9">
        <f>IF(tuesday!B62 ="ns day", tuesday!C62,IF(tuesday!C62 &lt;= 8 + reference!C3, 0, MAX(tuesday!C62 - 8, 0)))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SUM(tuesday!F63 - tuesday!E63)</f>
        <v/>
      </c>
      <c r="I63" s="9">
        <f>IF(tuesday!B63 ="ns day", tuesday!C63,IF(tuesday!C63 &lt;= 8 + reference!C3, 0, MAX(tuesday!C63 - 8, 0)))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SUM(tuesday!F64 - tuesday!E64)</f>
        <v/>
      </c>
      <c r="I64" s="9">
        <f>IF(tuesday!B64 ="ns day", tuesday!C64,IF(tuesday!C64 &lt;= 8 + reference!C3, 0, MAX(tuesday!C64 - 8, 0)))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SUM(tuesday!F65 - tuesday!E65)</f>
        <v/>
      </c>
      <c r="I65" s="9">
        <f>IF(tuesday!B65 ="ns day", tuesday!C65,IF(tuesday!C65 &lt;= 8 + reference!C3, 0, MAX(tuesday!C65 - 8, 0)))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SUM(tuesday!F66 - tuesday!E66)</f>
        <v/>
      </c>
      <c r="I66" s="9">
        <f>IF(tuesday!B66 ="ns day", tuesday!C66,IF(tuesday!C66 &lt;= 8 + reference!C3, 0, MAX(tuesday!C66 - 8, 0)))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SUM(tuesday!F67 - tuesday!E67)</f>
        <v/>
      </c>
      <c r="I67" s="9">
        <f>IF(tuesday!B67 ="ns day", tuesday!C67,IF(tuesday!C67 &lt;= 8 + reference!C3, 0, MAX(tuesday!C67 - 8, 0)))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SUM(tuesday!F68 - tuesday!E68)</f>
        <v/>
      </c>
      <c r="I68" s="9">
        <f>IF(tuesday!B68 ="ns day", tuesday!C68,IF(tuesday!C68 &lt;= 8 + reference!C3, 0, MAX(tuesday!C68 - 8, 0)))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SUM(tuesday!F69 - tuesday!E69)</f>
        <v/>
      </c>
      <c r="I69" s="9">
        <f>IF(tuesday!B69 ="ns day", tuesday!C69,IF(tuesday!C69 &lt;= 8 + reference!C3, 0, MAX(tuesday!C69 - 8, 0)))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SUM(tuesday!F70 - tuesday!E70)</f>
        <v/>
      </c>
      <c r="I70" s="9">
        <f>IF(tuesday!B70 ="ns day", tuesday!C70,IF(tuesday!C70 &lt;= 8 + reference!C3, 0, MAX(tuesday!C70 - 8, 0)))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SUM(tuesday!F71 - tuesday!E71)</f>
        <v/>
      </c>
      <c r="I71" s="9">
        <f>IF(tuesday!B71 ="ns day", tuesday!C71,IF(tuesday!C71 &lt;= 8 + reference!C3, 0, MAX(tuesday!C71 - 8, 0)))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SUM(tuesday!F72 - tuesday!E72)</f>
        <v/>
      </c>
      <c r="I72" s="9">
        <f>IF(tuesday!B72 ="ns day", tuesday!C72,IF(tuesday!C72 &lt;= 8 + reference!C3, 0, MAX(tuesday!C72 - 8, 0)))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SUM(tuesday!F73 - tuesday!E73)</f>
        <v/>
      </c>
      <c r="I73" s="9">
        <f>IF(tuesday!B73 ="ns day", tuesday!C73,IF(tuesday!C73 &lt;= 8 + reference!C3, 0, MAX(tuesday!C73 - 8, 0)))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SUM(tuesday!F74 - tuesday!E74)</f>
        <v/>
      </c>
      <c r="I74" s="9">
        <f>IF(tuesday!B74 ="ns day", tuesday!C74,IF(tuesday!C74 &lt;= 8 + reference!C3, 0, MAX(tuesday!C74 - 8, 0)))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SUM(tuesday!F75 - tuesday!E75)</f>
        <v/>
      </c>
      <c r="I75" s="9">
        <f>IF(tuesday!B75 ="ns day", tuesday!C75,IF(tuesday!C75 &lt;= 8 + reference!C3, 0, MAX(tuesday!C75 - 8, 0)))</f>
        <v/>
      </c>
      <c r="J75" s="9">
        <f>SUM(tuesday!F75 - tuesday!E75)</f>
        <v/>
      </c>
      <c r="K75" s="9">
        <f>IF(tuesday!B75="ns day",tuesday!C75, IF(tuesday!C75 &lt;= 8 + reference!C4, 0, MIN(MAX(tuesday!C75 - 8, 0),IF(tuesday!J75 &lt;= reference!C4,0, tuesday!J75))))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SUM(tuesday!F76 - tuesday!E76)</f>
        <v/>
      </c>
      <c r="I76" s="9">
        <f>IF(tuesday!B76 ="ns day", tuesday!C76,IF(tuesday!C76 &lt;= 8 + reference!C3, 0, MAX(tuesday!C76 - 8, 0)))</f>
        <v/>
      </c>
      <c r="J76" s="9">
        <f>SUM(tuesday!F76 - tuesday!E76)</f>
        <v/>
      </c>
      <c r="K76" s="9">
        <f>IF(tuesday!B76="ns day",tuesday!C76, IF(tuesday!C76 &lt;= 8 + reference!C4, 0, MIN(MAX(tuesday!C76 - 8, 0),IF(tuesday!J76 &lt;= reference!C4,0, tuesday!J76))))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SUM(tuesday!F77 - tuesday!E77)</f>
        <v/>
      </c>
      <c r="I77" s="9">
        <f>IF(tuesday!B77 ="ns day", tuesday!C77,IF(tuesday!C77 &lt;= 8 + reference!C3, 0, MAX(tuesday!C77 - 8, 0)))</f>
        <v/>
      </c>
      <c r="J77" s="9">
        <f>SUM(tuesday!F77 - tuesday!E77)</f>
        <v/>
      </c>
      <c r="K77" s="9">
        <f>IF(tuesday!B77="ns day",tuesday!C77, IF(tuesday!C77 &lt;= 8 + reference!C4, 0, MIN(MAX(tuesday!C77 - 8, 0),IF(tuesday!J77 &lt;= reference!C4,0, tuesday!J77))))</f>
        <v/>
      </c>
    </row>
    <row r="79" spans="1:11">
      <c r="J79" s="5" t="s">
        <v>60</v>
      </c>
      <c r="K79" s="9">
        <f>SUM(tuesday!K53:tuesday!K77)</f>
        <v/>
      </c>
    </row>
    <row r="81" spans="1:11">
      <c r="J81" s="5" t="s">
        <v>61</v>
      </c>
      <c r="K81" s="9">
        <f>SUM(tuesday!K79 + tuesday!K49)</f>
        <v/>
      </c>
    </row>
    <row r="83" spans="1:11">
      <c r="A83" s="4" t="s">
        <v>62</v>
      </c>
    </row>
    <row r="84" spans="1:11">
      <c r="E84" s="5" t="s">
        <v>63</v>
      </c>
    </row>
    <row r="85" spans="1:11">
      <c r="A85" s="5" t="s">
        <v>8</v>
      </c>
      <c r="B85" s="5" t="s">
        <v>9</v>
      </c>
      <c r="C85" s="5" t="s">
        <v>10</v>
      </c>
      <c r="D85" s="5" t="s">
        <v>11</v>
      </c>
      <c r="E85" s="5" t="s">
        <v>64</v>
      </c>
      <c r="F85" s="5" t="s">
        <v>65</v>
      </c>
    </row>
    <row r="86" spans="1:11">
      <c r="A86" s="6" t="s"/>
      <c r="B86" s="7" t="n"/>
      <c r="C86" s="7" t="n"/>
      <c r="D86" s="7" t="n"/>
      <c r="E86" s="9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9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/>
      <c r="B87" s="7" t="n"/>
      <c r="C87" s="7" t="n"/>
      <c r="D87" s="7" t="n"/>
      <c r="E87" s="9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9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/>
      <c r="B88" s="7" t="n"/>
      <c r="C88" s="7" t="n"/>
      <c r="D88" s="7" t="n"/>
      <c r="E88" s="9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9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/>
      <c r="B89" s="7" t="n"/>
      <c r="C89" s="7" t="n"/>
      <c r="D89" s="7" t="n"/>
      <c r="E89" s="9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9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/>
      <c r="B90" s="7" t="n"/>
      <c r="C90" s="7" t="n"/>
      <c r="D90" s="7" t="n"/>
      <c r="E90" s="9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9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/>
      <c r="B91" s="7" t="n"/>
      <c r="C91" s="7" t="n"/>
      <c r="D91" s="7" t="n"/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/>
      <c r="B92" s="7" t="n"/>
      <c r="C92" s="7" t="n"/>
      <c r="D92" s="7" t="n"/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/>
      <c r="B93" s="7" t="n"/>
      <c r="C93" s="7" t="n"/>
      <c r="D93" s="7" t="n"/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/>
      <c r="B94" s="7" t="n"/>
      <c r="C94" s="7" t="n"/>
      <c r="D94" s="7" t="n"/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/>
      <c r="B95" s="7" t="n"/>
      <c r="C95" s="7" t="n"/>
      <c r="D95" s="7" t="n"/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/>
      <c r="B96" s="7" t="n"/>
      <c r="C96" s="7" t="n"/>
      <c r="D96" s="7" t="n"/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/>
      <c r="B97" s="7" t="n"/>
      <c r="C97" s="7" t="n"/>
      <c r="D97" s="7" t="n"/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/>
      <c r="B98" s="7" t="n"/>
      <c r="C98" s="7" t="n"/>
      <c r="D98" s="7" t="n"/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7" t="n"/>
      <c r="C99" s="7" t="n"/>
      <c r="D99" s="7" t="n"/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7" t="n"/>
      <c r="C100" s="7" t="n"/>
      <c r="D100" s="7" t="n"/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2" spans="1:11">
      <c r="D112" s="5" t="s">
        <v>66</v>
      </c>
      <c r="E112" s="9">
        <f>SUM(tuesday!E86:tuesday!E110)</f>
        <v/>
      </c>
      <c r="F112" s="9">
        <f>SUM(tuesday!F86:tuesday!F110)</f>
        <v/>
      </c>
    </row>
    <row r="114" spans="1:11">
      <c r="A114" s="4" t="s">
        <v>67</v>
      </c>
    </row>
    <row r="115" spans="1:11">
      <c r="E115" s="5" t="s">
        <v>63</v>
      </c>
    </row>
    <row r="116" spans="1:11">
      <c r="A116" s="5" t="s">
        <v>8</v>
      </c>
      <c r="B116" s="5" t="s">
        <v>9</v>
      </c>
      <c r="C116" s="5" t="s">
        <v>10</v>
      </c>
      <c r="D116" s="5" t="s">
        <v>11</v>
      </c>
      <c r="E116" s="5" t="s">
        <v>64</v>
      </c>
      <c r="F116" s="5" t="s">
        <v>68</v>
      </c>
    </row>
    <row r="117" spans="1:11">
      <c r="A117" s="6" t="s"/>
      <c r="B117" s="7" t="n"/>
      <c r="C117" s="7" t="n"/>
      <c r="D117" s="7" t="n"/>
      <c r="E117" s="9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9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7" t="n"/>
      <c r="C118" s="7" t="n"/>
      <c r="D118" s="7" t="n"/>
      <c r="E118" s="9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9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7" t="n"/>
      <c r="C119" s="7" t="n"/>
      <c r="D119" s="7" t="n"/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7" t="n"/>
      <c r="C120" s="7" t="n"/>
      <c r="D120" s="7" t="n"/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7" t="n"/>
      <c r="C121" s="7" t="n"/>
      <c r="D121" s="7" t="n"/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7" t="n"/>
      <c r="C123" s="7" t="n"/>
      <c r="D123" s="7" t="n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7" t="n"/>
      <c r="C127" s="7" t="n"/>
      <c r="D127" s="7" t="n"/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7" t="n"/>
      <c r="C128" s="7" t="n"/>
      <c r="D128" s="7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7" t="n"/>
      <c r="C129" s="7" t="n"/>
      <c r="D129" s="7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3" spans="1:11">
      <c r="D143" s="5" t="s">
        <v>69</v>
      </c>
      <c r="E143" s="9">
        <f>SUM(tuesday!E117:tuesday!E141)</f>
        <v/>
      </c>
      <c r="F143" s="9">
        <f>SUM(tuesday!F117:tuesday!F141)</f>
        <v/>
      </c>
    </row>
    <row r="145" spans="1:11">
      <c r="D145" s="5" t="s">
        <v>70</v>
      </c>
      <c r="E145" s="9">
        <f>SUM(tuesday!E112 + tuesday!E143)</f>
        <v/>
      </c>
      <c r="F145" s="9">
        <f>SUM(tuesday!F112 + tuesday!F143)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0" man="1" max="16383" min="0"/>
    <brk id="82" man="1" max="16383" min="0"/>
    <brk id="113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3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SUM(wednesday!F8 - wednesday!E8)</f>
        <v/>
      </c>
      <c r="I8" s="9">
        <f>IF(wednesday!B8 ="ns day", wednesday!C8,IF(wednesday!C8 &lt;= 8 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SUM(wednesday!F9 - wednesday!E9)</f>
        <v/>
      </c>
      <c r="I9" s="9">
        <f>IF(wednesday!B9 ="ns day", wednesday!C9,IF(wednesday!C9 &lt;= 8 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10" t="s"/>
      <c r="C10" s="7" t="n">
        <v>11.17</v>
      </c>
      <c r="D10" s="7" t="n">
        <v>19.98</v>
      </c>
      <c r="E10" s="7" t="n">
        <v>8.5</v>
      </c>
      <c r="F10" s="7" t="n">
        <v>20.17</v>
      </c>
      <c r="G10" s="8" t="n">
        <v>1011</v>
      </c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10" t="s"/>
      <c r="C11" s="7" t="n">
        <v>11.56</v>
      </c>
      <c r="D11" s="7" t="n">
        <v>19.69</v>
      </c>
      <c r="E11" s="7" t="s"/>
      <c r="F11" s="7" t="s"/>
      <c r="G11" s="8" t="s"/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24</v>
      </c>
      <c r="B12" s="10" t="s">
        <v>26</v>
      </c>
      <c r="C12" s="7" t="n">
        <v>11.37</v>
      </c>
      <c r="D12" s="7" t="n">
        <v>19.8</v>
      </c>
      <c r="E12" s="7" t="n">
        <v>17.5</v>
      </c>
      <c r="F12" s="7" t="n">
        <v>19.8</v>
      </c>
      <c r="G12" s="8" t="n">
        <v>1025</v>
      </c>
      <c r="H12" s="7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25</v>
      </c>
      <c r="B13" s="10" t="s"/>
      <c r="C13" s="7" t="n">
        <v>11.59</v>
      </c>
      <c r="D13" s="7" t="n">
        <v>19.54</v>
      </c>
      <c r="E13" s="7" t="s"/>
      <c r="F13" s="7" t="s"/>
      <c r="G13" s="8" t="s"/>
      <c r="H13" s="7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27</v>
      </c>
      <c r="B14" s="10" t="s"/>
      <c r="C14" s="7" t="n">
        <v>10.72</v>
      </c>
      <c r="D14" s="7" t="n">
        <v>19.1</v>
      </c>
      <c r="E14" s="7" t="s"/>
      <c r="F14" s="7" t="s"/>
      <c r="G14" s="8" t="s"/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28</v>
      </c>
      <c r="B15" s="7" t="n"/>
      <c r="C15" s="7" t="n"/>
      <c r="D15" s="7" t="n"/>
      <c r="E15" s="7" t="n"/>
      <c r="F15" s="7" t="n"/>
      <c r="G15" s="8" t="n"/>
      <c r="H15" s="7">
        <f>SUM(wednesday!F15 - wednesday!E15)</f>
        <v/>
      </c>
      <c r="I15" s="9">
        <f>IF(wednesday!B15 ="ns day", wednesday!C15,IF(wednesday!C15 &lt;= 8 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29</v>
      </c>
      <c r="B16" s="10" t="s"/>
      <c r="C16" s="7" t="n">
        <v>11.85</v>
      </c>
      <c r="D16" s="7" t="n">
        <v>19.74</v>
      </c>
      <c r="E16" s="7" t="n">
        <v>18.5</v>
      </c>
      <c r="F16" s="7" t="n">
        <v>19.74</v>
      </c>
      <c r="G16" s="8" t="n">
        <v>1013</v>
      </c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30</v>
      </c>
      <c r="B17" s="10" t="s"/>
      <c r="C17" s="7" t="n">
        <v>10.95</v>
      </c>
      <c r="D17" s="7" t="n">
        <v>19.85</v>
      </c>
      <c r="E17" s="7" t="s"/>
      <c r="F17" s="7" t="s"/>
      <c r="G17" s="8" t="s"/>
      <c r="H17" s="7">
        <f>SUM(wednesday!F17 - wednesday!E17)</f>
        <v/>
      </c>
      <c r="I17" s="9">
        <f>IF(wednesday!B17 ="ns day", wednesday!C17,IF(wednesday!C17 &lt;= 8+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31</v>
      </c>
      <c r="B18" s="10" t="s"/>
      <c r="C18" s="7" t="n">
        <v>11.18</v>
      </c>
      <c r="D18" s="7" t="n">
        <v>19.58</v>
      </c>
      <c r="E18" s="7" t="n">
        <v>14</v>
      </c>
      <c r="F18" s="7" t="n">
        <v>16</v>
      </c>
      <c r="G18" s="8" t="n">
        <v>1033</v>
      </c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32</v>
      </c>
      <c r="B19" s="10" t="s">
        <v>26</v>
      </c>
      <c r="C19" s="7" t="n">
        <v>8.220000000000001</v>
      </c>
      <c r="D19" s="7" t="n">
        <v>16.21</v>
      </c>
      <c r="E19" s="7" t="s"/>
      <c r="F19" s="7" t="s"/>
      <c r="G19" s="8" t="s"/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33</v>
      </c>
      <c r="B20" s="7" t="n"/>
      <c r="C20" s="7" t="n"/>
      <c r="D20" s="7" t="n"/>
      <c r="E20" s="7" t="n"/>
      <c r="F20" s="7" t="n"/>
      <c r="G20" s="8" t="n"/>
      <c r="H20" s="7">
        <f>SUM(wednesday!F20 - wednesday!E20)</f>
        <v/>
      </c>
      <c r="I20" s="9">
        <f>IF(wednesday!B20 ="ns day", wednesday!C20,IF(wednesday!C20 &lt;= 8 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34</v>
      </c>
      <c r="B21" s="10" t="s"/>
      <c r="C21" s="7" t="n">
        <v>9.16</v>
      </c>
      <c r="D21" s="7" t="n">
        <v>12.05</v>
      </c>
      <c r="E21" s="7" t="n">
        <v>10.05</v>
      </c>
      <c r="F21" s="7" t="n">
        <v>17.16</v>
      </c>
      <c r="G21" s="8" t="n">
        <v>1013</v>
      </c>
      <c r="H21" s="7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35</v>
      </c>
      <c r="B22" s="10" t="s"/>
      <c r="C22" s="7" t="n">
        <v>11.24</v>
      </c>
      <c r="D22" s="7" t="n">
        <v>19.85</v>
      </c>
      <c r="E22" s="7" t="s"/>
      <c r="F22" s="7" t="s"/>
      <c r="G22" s="8" t="s"/>
      <c r="H22" s="7">
        <f>SUM(wednesday!F22 - wednesday!E22)</f>
        <v/>
      </c>
      <c r="I22" s="9">
        <f>IF(wednesday!B22 ="ns day", wednesday!C22,IF(wednesday!C22 &lt;= 8+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SUM(wednesday!F23 - wednesday!E23)</f>
        <v/>
      </c>
      <c r="I23" s="9">
        <f>IF(wednesday!B23 ="ns day", wednesday!C23,IF(wednesday!C23 &lt;= 8 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37</v>
      </c>
      <c r="B24" s="10" t="s"/>
      <c r="C24" s="7" t="n">
        <v>12.07</v>
      </c>
      <c r="D24" s="7" t="n">
        <v>19.88</v>
      </c>
      <c r="E24" s="7" t="n">
        <v>16.75</v>
      </c>
      <c r="F24" s="7" t="n">
        <v>19.88</v>
      </c>
      <c r="G24" s="8" t="n">
        <v>1053</v>
      </c>
      <c r="H24" s="7">
        <f>SUM(wednesday!F24 - wednesday!E24)</f>
        <v/>
      </c>
      <c r="I24" s="9">
        <f>IF(wednesday!B24 ="ns day", wednesday!C24,IF(wednesday!C24 &lt;= 8+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38</v>
      </c>
      <c r="B25" s="10" t="s">
        <v>26</v>
      </c>
      <c r="C25" s="7" t="n">
        <v>11.85</v>
      </c>
      <c r="D25" s="7" t="n">
        <v>19.7</v>
      </c>
      <c r="E25" s="7" t="n">
        <v>17</v>
      </c>
      <c r="F25" s="7" t="n">
        <v>19.7</v>
      </c>
      <c r="G25" s="8" t="n">
        <v>1053</v>
      </c>
      <c r="H25" s="7">
        <f>SUM(wednesday!F25 - wednesday!E25)</f>
        <v/>
      </c>
      <c r="I25" s="9">
        <f>IF(wednesday!B25 ="ns day", wednesday!C25,IF(wednesday!C25 &lt;= 8+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39</v>
      </c>
      <c r="B26" s="10" t="s"/>
      <c r="C26" s="7" t="n">
        <v>10.55</v>
      </c>
      <c r="D26" s="7" t="n">
        <v>18.9</v>
      </c>
      <c r="E26" s="7" t="s"/>
      <c r="F26" s="7" t="s"/>
      <c r="G26" s="8" t="s"/>
      <c r="H26" s="7">
        <f>SUM(wednesday!F26 - wednesday!E26)</f>
        <v/>
      </c>
      <c r="I26" s="9">
        <f>IF(wednesday!B26 ="ns day", wednesday!C26,IF(wednesday!C26 &lt;= 8+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40</v>
      </c>
      <c r="B27" s="10" t="s">
        <v>26</v>
      </c>
      <c r="C27" s="7" t="n">
        <v>12.2</v>
      </c>
      <c r="D27" s="7" t="n">
        <v>20</v>
      </c>
      <c r="E27" s="7" t="n">
        <v>9.51</v>
      </c>
      <c r="F27" s="7" t="n">
        <v>10.51</v>
      </c>
      <c r="G27" s="8" t="n">
        <v>1033</v>
      </c>
      <c r="H27" s="7">
        <f>SUM(wednesday!F27 - wednesday!E27)</f>
        <v/>
      </c>
      <c r="I27" s="9">
        <f>IF(wednesday!B27 ="ns day", wednesday!C27,IF(wednesday!C27 &lt;= 8+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41</v>
      </c>
      <c r="B28" s="10" t="s"/>
      <c r="C28" s="7" t="n">
        <v>11.17</v>
      </c>
      <c r="D28" s="7" t="n">
        <v>19.96</v>
      </c>
      <c r="E28" s="7" t="n">
        <v>18.45</v>
      </c>
      <c r="F28" s="7" t="n">
        <v>19.96</v>
      </c>
      <c r="G28" s="8" t="n">
        <v>1033</v>
      </c>
      <c r="H28" s="7">
        <f>SUM(wednesday!F28 - wednesday!E28)</f>
        <v/>
      </c>
      <c r="I28" s="9">
        <f>IF(wednesday!B28 ="ns day", wednesday!C28,IF(wednesday!C28 &lt;= 8+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>
        <v>42</v>
      </c>
      <c r="B29" s="10" t="s"/>
      <c r="C29" s="7" t="n">
        <v>10.43</v>
      </c>
      <c r="D29" s="7" t="n">
        <v>19.37</v>
      </c>
      <c r="E29" s="7" t="n">
        <v>18.75</v>
      </c>
      <c r="F29" s="7" t="n">
        <v>19.33</v>
      </c>
      <c r="G29" s="8" t="n">
        <v>1013</v>
      </c>
      <c r="H29" s="7">
        <f>SUM(wednesday!F29 - wednesday!E29)</f>
        <v/>
      </c>
      <c r="I29" s="9">
        <f>IF(wednesday!B29 ="ns day", wednesday!C29,IF(wednesday!C29 &lt;= 8+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>
        <v>43</v>
      </c>
      <c r="B30" s="10" t="s"/>
      <c r="C30" s="7" t="n">
        <v>11.56</v>
      </c>
      <c r="D30" s="7" t="n">
        <v>19.88</v>
      </c>
      <c r="E30" s="7" t="n">
        <v>16.92</v>
      </c>
      <c r="F30" s="7" t="n">
        <v>19.88</v>
      </c>
      <c r="G30" s="8" t="n">
        <v>1056</v>
      </c>
      <c r="H30" s="7">
        <f>SUM(wednesday!F30 - wednesday!E30)</f>
        <v/>
      </c>
      <c r="I30" s="9">
        <f>IF(wednesday!B30 ="ns day", wednesday!C30,IF(wednesday!C30 &lt;= 8+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>
        <v>44</v>
      </c>
      <c r="B31" s="10" t="s"/>
      <c r="C31" s="7" t="n">
        <v>8.140000000000001</v>
      </c>
      <c r="D31" s="7" t="n">
        <v>17.06</v>
      </c>
      <c r="E31" s="7" t="s"/>
      <c r="F31" s="7" t="s"/>
      <c r="G31" s="8" t="s"/>
      <c r="H31" s="7">
        <f>SUM(wednesday!F31 - wednesday!E31)</f>
        <v/>
      </c>
      <c r="I31" s="9">
        <f>IF(wednesday!B31 ="ns day", wednesday!C31,IF(wednesday!C31 &lt;= 8+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>
        <v>45</v>
      </c>
      <c r="B32" s="10" t="s">
        <v>26</v>
      </c>
      <c r="C32" s="7" t="n">
        <v>12.32</v>
      </c>
      <c r="D32" s="7" t="n">
        <v>20.51</v>
      </c>
      <c r="E32" s="7" t="n">
        <v>18.25</v>
      </c>
      <c r="F32" s="7" t="n">
        <v>19.55</v>
      </c>
      <c r="G32" s="8" t="n">
        <v>1053</v>
      </c>
      <c r="H32" s="7">
        <f>SUM(wednesday!F32 - wednesday!E32)</f>
        <v/>
      </c>
      <c r="I32" s="9">
        <f>IF(wednesday!B32 ="ns day", wednesday!C32,IF(wednesday!C32 &lt;= 8+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>
        <v>46</v>
      </c>
      <c r="B33" s="10" t="s"/>
      <c r="C33" s="7" t="n">
        <v>11.15</v>
      </c>
      <c r="D33" s="7" t="n">
        <v>20</v>
      </c>
      <c r="E33" s="7" t="s"/>
      <c r="F33" s="7" t="s"/>
      <c r="G33" s="8" t="s"/>
      <c r="H33" s="7">
        <f>SUM(wednesday!F33 - wednesday!E33)</f>
        <v/>
      </c>
      <c r="I33" s="9">
        <f>IF(wednesday!B33 ="ns day", wednesday!C33,IF(wednesday!C33 &lt;= 8+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>
        <v>47</v>
      </c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>
        <v>48</v>
      </c>
      <c r="B35" s="10" t="s"/>
      <c r="C35" s="7" t="n">
        <v>11.6</v>
      </c>
      <c r="D35" s="7" t="n">
        <v>19.98</v>
      </c>
      <c r="E35" s="7" t="n">
        <v>11.75</v>
      </c>
      <c r="F35" s="7" t="n">
        <v>12.84</v>
      </c>
      <c r="G35" s="8" t="n">
        <v>1056</v>
      </c>
      <c r="H35" s="7">
        <f>SUM(wednesday!F35 - wednesday!E35)</f>
        <v/>
      </c>
      <c r="I35" s="9">
        <f>IF(wednesday!B35 ="ns day", wednesday!C35,IF(wednesday!C35 &lt;= 8+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>
        <v>49</v>
      </c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>
        <v>50</v>
      </c>
      <c r="B37" s="10" t="s"/>
      <c r="C37" s="7" t="n">
        <v>10.62</v>
      </c>
      <c r="D37" s="7" t="n">
        <v>19.65</v>
      </c>
      <c r="E37" s="7" t="s"/>
      <c r="F37" s="7" t="s"/>
      <c r="G37" s="8" t="s"/>
      <c r="H37" s="7">
        <f>SUM(wednesday!F37 - wednesday!E37)</f>
        <v/>
      </c>
      <c r="I37" s="9">
        <f>IF(wednesday!B37 ="ns day", wednesday!C37,IF(wednesday!C37 &lt;= 8+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8" spans="1:11">
      <c r="A38" s="6" t="s">
        <v>51</v>
      </c>
      <c r="B38" s="10" t="s"/>
      <c r="C38" s="7" t="n">
        <v>11.28</v>
      </c>
      <c r="D38" s="7" t="n">
        <v>19.77</v>
      </c>
      <c r="E38" s="7" t="n">
        <v>8</v>
      </c>
      <c r="F38" s="7" t="n">
        <v>19.78</v>
      </c>
      <c r="G38" s="8" t="n">
        <v>1035</v>
      </c>
      <c r="H38" s="7">
        <f>SUM(wednesday!F38 - wednesday!E38)</f>
        <v/>
      </c>
      <c r="I38" s="9">
        <f>IF(wednesday!B38 ="ns day", wednesday!C38,IF(wednesday!C38 &lt;= 8+ reference!C3, 0, MAX(wednesday!C38 - 8, 0)))</f>
        <v/>
      </c>
      <c r="J38" s="9">
        <f>SUM(wednesday!F38 - wednesday!E38)</f>
        <v/>
      </c>
      <c r="K38" s="9">
        <f>IF(wednesday!B38="ns day",wednesday!C38, IF(wednesday!C38 &lt;= 8 + reference!C4, 0, MIN(MAX(wednesday!C38 - 8, 0),IF(wednesday!J38 &lt;= reference!C4,0, wednesday!J38))))</f>
        <v/>
      </c>
    </row>
    <row r="39" spans="1:11">
      <c r="A39" s="6" t="s">
        <v>52</v>
      </c>
      <c r="B39" s="10" t="s"/>
      <c r="C39" s="7" t="n">
        <v>11.15</v>
      </c>
      <c r="D39" s="7" t="n">
        <v>19.99</v>
      </c>
      <c r="E39" s="7" t="s"/>
      <c r="F39" s="7" t="s"/>
      <c r="G39" s="8" t="s"/>
      <c r="H39" s="7">
        <f>SUM(wednesday!F39 - wednesday!E39)</f>
        <v/>
      </c>
      <c r="I39" s="9">
        <f>IF(wednesday!B39 ="ns day", wednesday!C39,IF(wednesday!C39 &lt;= 8+ reference!C3, 0, MAX(wednesday!C39 - 8, 0)))</f>
        <v/>
      </c>
      <c r="J39" s="9">
        <f>SUM(wednesday!F39 - wednesday!E39)</f>
        <v/>
      </c>
      <c r="K39" s="9">
        <f>IF(wednesday!B39="ns day",wednesday!C39, IF(wednesday!C39 &lt;= 8 + reference!C4, 0, MIN(MAX(wednesday!C39 - 8, 0),IF(wednesday!J39 &lt;= reference!C4,0, wednesday!J39))))</f>
        <v/>
      </c>
    </row>
    <row r="40" spans="1:11">
      <c r="A40" s="6" t="s">
        <v>53</v>
      </c>
      <c r="B40" s="10" t="s"/>
      <c r="C40" s="7" t="n">
        <v>11.12</v>
      </c>
      <c r="D40" s="7" t="n">
        <v>19.97</v>
      </c>
      <c r="E40" s="7" t="n">
        <v>8.5</v>
      </c>
      <c r="F40" s="7" t="n">
        <v>20.12</v>
      </c>
      <c r="G40" s="8" t="n">
        <v>1016</v>
      </c>
      <c r="H40" s="7">
        <f>SUM(wednesday!F40 - wednesday!E40)</f>
        <v/>
      </c>
      <c r="I40" s="9">
        <f>IF(wednesday!B40 ="ns day", wednesday!C40,IF(wednesday!C40 &lt;= 8+ reference!C3, 0, MAX(wednesday!C40 - 8, 0)))</f>
        <v/>
      </c>
      <c r="J40" s="9">
        <f>SUM(wednesday!F40 - wednesday!E40)</f>
        <v/>
      </c>
      <c r="K40" s="9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54</v>
      </c>
      <c r="B41" s="7" t="n"/>
      <c r="C41" s="7" t="n"/>
      <c r="D41" s="7" t="n"/>
      <c r="E41" s="7" t="n"/>
      <c r="F41" s="7" t="n"/>
      <c r="G41" s="8" t="n"/>
      <c r="H41" s="7">
        <f>SUM(wednesday!F41 - wednesday!E41)</f>
        <v/>
      </c>
      <c r="I41" s="9">
        <f>IF(wednesday!B41 ="ns day", wednesday!C41,IF(wednesday!C41 &lt;= 8 + reference!C3, 0, MAX(wednesday!C41 - 8, 0)))</f>
        <v/>
      </c>
      <c r="J41" s="9">
        <f>SUM(wednesday!F41 - wednesday!E41)</f>
        <v/>
      </c>
      <c r="K41" s="9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55</v>
      </c>
      <c r="B42" s="10" t="s"/>
      <c r="C42" s="7" t="n">
        <v>12.02</v>
      </c>
      <c r="D42" s="7" t="n">
        <v>19.88</v>
      </c>
      <c r="E42" s="7" t="s"/>
      <c r="F42" s="7" t="s"/>
      <c r="G42" s="8" t="s"/>
      <c r="H42" s="7">
        <f>SUM(wednesday!F42 - wednesday!E42)</f>
        <v/>
      </c>
      <c r="I42" s="9">
        <f>IF(wednesday!B42 ="ns day", wednesday!C42,IF(wednesday!C42 &lt;= 8+ reference!C3, 0, MAX(wednesday!C42 - 8, 0)))</f>
        <v/>
      </c>
      <c r="J42" s="9">
        <f>SUM(wednesday!F42 - wednesday!E42)</f>
        <v/>
      </c>
      <c r="K42" s="9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56</v>
      </c>
      <c r="B43" s="7" t="n"/>
      <c r="C43" s="7" t="n"/>
      <c r="D43" s="7" t="n"/>
      <c r="E43" s="7" t="n"/>
      <c r="F43" s="7" t="n"/>
      <c r="G43" s="8" t="n"/>
      <c r="H43" s="7">
        <f>SUM(wednesday!F43 - wednesday!E43)</f>
        <v/>
      </c>
      <c r="I43" s="9">
        <f>IF(wednesday!B43 ="ns day", wednesday!C43,IF(wednesday!C43 &lt;= 8 + reference!C3, 0, MAX(wednesday!C43 - 8, 0)))</f>
        <v/>
      </c>
      <c r="J43" s="9">
        <f>SUM(wednesday!F43 - wednesday!E43)</f>
        <v/>
      </c>
      <c r="K43" s="9">
        <f>IF(wednesday!B43="ns day",wednesday!C43, IF(wednesday!C43 &lt;= 8 + reference!C4, 0, MIN(MAX(wednesday!C43 - 8, 0),IF(wednesday!J43 &lt;= reference!C4,0, wednesday!J43))))</f>
        <v/>
      </c>
    </row>
    <row r="45" spans="1:11">
      <c r="H45" s="5" t="s">
        <v>57</v>
      </c>
      <c r="I45" s="9">
        <f>SUM(wednesday!I8:wednesday!I43)</f>
        <v/>
      </c>
    </row>
    <row r="47" spans="1:11">
      <c r="J47" s="5" t="s">
        <v>58</v>
      </c>
      <c r="K47" s="9">
        <f>SUM(wednesday!K8:wednesday!K43)</f>
        <v/>
      </c>
    </row>
    <row r="49" spans="1:11">
      <c r="A49" s="4" t="s">
        <v>59</v>
      </c>
    </row>
    <row r="50" spans="1:11">
      <c r="A50" s="5" t="s">
        <v>8</v>
      </c>
      <c r="B50" s="5" t="s">
        <v>9</v>
      </c>
      <c r="C50" s="5" t="s">
        <v>10</v>
      </c>
      <c r="D50" s="5" t="s">
        <v>11</v>
      </c>
      <c r="E50" s="5" t="s">
        <v>12</v>
      </c>
      <c r="F50" s="5" t="s">
        <v>13</v>
      </c>
      <c r="G50" s="5" t="s">
        <v>14</v>
      </c>
      <c r="H50" s="5" t="s">
        <v>15</v>
      </c>
      <c r="I50" s="5" t="s">
        <v>16</v>
      </c>
      <c r="J50" s="5" t="s">
        <v>17</v>
      </c>
      <c r="K50" s="5" t="s">
        <v>18</v>
      </c>
    </row>
    <row r="51" spans="1:11">
      <c r="A51" s="6" t="n"/>
      <c r="B51" s="7" t="n"/>
      <c r="C51" s="7" t="n"/>
      <c r="D51" s="7" t="n"/>
      <c r="E51" s="7" t="n"/>
      <c r="F51" s="7" t="n"/>
      <c r="G51" s="8" t="n"/>
      <c r="H51" s="7">
        <f>SUM(wednesday!F51 - wednesday!E51)</f>
        <v/>
      </c>
      <c r="I51" s="9">
        <f>IF(wednesday!B51 ="ns day", wednesday!C51,IF(wednesday!C51 &lt;= 8 + reference!C3, 0, MAX(wednesday!C51 - 8, 0)))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n"/>
      <c r="B52" s="7" t="n"/>
      <c r="C52" s="7" t="n"/>
      <c r="D52" s="7" t="n"/>
      <c r="E52" s="7" t="n"/>
      <c r="F52" s="7" t="n"/>
      <c r="G52" s="8" t="n"/>
      <c r="H52" s="7">
        <f>SUM(wednesday!F52 - wednesday!E52)</f>
        <v/>
      </c>
      <c r="I52" s="9">
        <f>IF(wednesday!B52 ="ns day", wednesday!C52,IF(wednesday!C52 &lt;= 8 + reference!C3, 0, MAX(wednesday!C52 - 8, 0)))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SUM(wednesday!F53 - wednesday!E53)</f>
        <v/>
      </c>
      <c r="I53" s="9">
        <f>IF(wednesday!B53 ="ns day", wednesday!C53,IF(wednesday!C53 &lt;= 8 + reference!C3, 0, MAX(wednesday!C53 - 8, 0)))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SUM(wednesday!F54 - wednesday!E54)</f>
        <v/>
      </c>
      <c r="I54" s="9">
        <f>IF(wednesday!B54 ="ns day", wednesday!C54,IF(wednesday!C54 &lt;= 8 + reference!C3, 0, MAX(wednesday!C54 - 8, 0)))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SUM(wednesday!F55 - wednesday!E55)</f>
        <v/>
      </c>
      <c r="I55" s="9">
        <f>IF(wednesday!B55 ="ns day", wednesday!C55,IF(wednesday!C55 &lt;= 8 + reference!C3, 0, MAX(wednesday!C55 - 8, 0)))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SUM(wednesday!F56 - wednesday!E56)</f>
        <v/>
      </c>
      <c r="I56" s="9">
        <f>IF(wednesday!B56 ="ns day", wednesday!C56,IF(wednesday!C56 &lt;= 8 + reference!C3, 0, MAX(wednesday!C56 - 8, 0)))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SUM(wednesday!F57 - wednesday!E57)</f>
        <v/>
      </c>
      <c r="I57" s="9">
        <f>IF(wednesday!B57 ="ns day", wednesday!C57,IF(wednesday!C57 &lt;= 8 + reference!C3, 0, MAX(wednesday!C57 - 8, 0)))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SUM(wednesday!F58 - wednesday!E58)</f>
        <v/>
      </c>
      <c r="I58" s="9">
        <f>IF(wednesday!B58 ="ns day", wednesday!C58,IF(wednesday!C58 &lt;= 8 + reference!C3, 0, MAX(wednesday!C58 - 8, 0)))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SUM(wednesday!F59 - wednesday!E59)</f>
        <v/>
      </c>
      <c r="I59" s="9">
        <f>IF(wednesday!B59 ="ns day", wednesday!C59,IF(wednesday!C59 &lt;= 8 + reference!C3, 0, MAX(wednesday!C59 - 8, 0)))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SUM(wednesday!F60 - wednesday!E60)</f>
        <v/>
      </c>
      <c r="I60" s="9">
        <f>IF(wednesday!B60 ="ns day", wednesday!C60,IF(wednesday!C60 &lt;= 8 + reference!C3, 0, MAX(wednesday!C60 - 8, 0)))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SUM(wednesday!F61 - wednesday!E61)</f>
        <v/>
      </c>
      <c r="I61" s="9">
        <f>IF(wednesday!B61 ="ns day", wednesday!C61,IF(wednesday!C61 &lt;= 8 + reference!C3, 0, MAX(wednesday!C61 - 8, 0)))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SUM(wednesday!F62 - wednesday!E62)</f>
        <v/>
      </c>
      <c r="I62" s="9">
        <f>IF(wednesday!B62 ="ns day", wednesday!C62,IF(wednesday!C62 &lt;= 8 + reference!C3, 0, MAX(wednesday!C62 - 8, 0)))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SUM(wednesday!F63 - wednesday!E63)</f>
        <v/>
      </c>
      <c r="I63" s="9">
        <f>IF(wednesday!B63 ="ns day", wednesday!C63,IF(wednesday!C63 &lt;= 8 + reference!C3, 0, MAX(wednesday!C63 - 8, 0)))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SUM(wednesday!F64 - wednesday!E64)</f>
        <v/>
      </c>
      <c r="I64" s="9">
        <f>IF(wednesday!B64 ="ns day", wednesday!C64,IF(wednesday!C64 &lt;= 8 + reference!C3, 0, MAX(wednesday!C64 - 8, 0)))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SUM(wednesday!F65 - wednesday!E65)</f>
        <v/>
      </c>
      <c r="I65" s="9">
        <f>IF(wednesday!B65 ="ns day", wednesday!C65,IF(wednesday!C65 &lt;= 8 + reference!C3, 0, MAX(wednesday!C65 - 8, 0)))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SUM(wednesday!F66 - wednesday!E66)</f>
        <v/>
      </c>
      <c r="I66" s="9">
        <f>IF(wednesday!B66 ="ns day", wednesday!C66,IF(wednesday!C66 &lt;= 8 + reference!C3, 0, MAX(wednesday!C66 - 8, 0)))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SUM(wednesday!F67 - wednesday!E67)</f>
        <v/>
      </c>
      <c r="I67" s="9">
        <f>IF(wednesday!B67 ="ns day", wednesday!C67,IF(wednesday!C67 &lt;= 8 + reference!C3, 0, MAX(wednesday!C67 - 8, 0)))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SUM(wednesday!F68 - wednesday!E68)</f>
        <v/>
      </c>
      <c r="I68" s="9">
        <f>IF(wednesday!B68 ="ns day", wednesday!C68,IF(wednesday!C68 &lt;= 8 + reference!C3, 0, MAX(wednesday!C68 - 8, 0)))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SUM(wednesday!F69 - wednesday!E69)</f>
        <v/>
      </c>
      <c r="I69" s="9">
        <f>IF(wednesday!B69 ="ns day", wednesday!C69,IF(wednesday!C69 &lt;= 8 + reference!C3, 0, MAX(wednesday!C69 - 8, 0)))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SUM(wednesday!F70 - wednesday!E70)</f>
        <v/>
      </c>
      <c r="I70" s="9">
        <f>IF(wednesday!B70 ="ns day", wednesday!C70,IF(wednesday!C70 &lt;= 8 + reference!C3, 0, MAX(wednesday!C70 - 8, 0)))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SUM(wednesday!F71 - wednesday!E71)</f>
        <v/>
      </c>
      <c r="I71" s="9">
        <f>IF(wednesday!B71 ="ns day", wednesday!C71,IF(wednesday!C71 &lt;= 8 + reference!C3, 0, MAX(wednesday!C71 - 8, 0)))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SUM(wednesday!F72 - wednesday!E72)</f>
        <v/>
      </c>
      <c r="I72" s="9">
        <f>IF(wednesday!B72 ="ns day", wednesday!C72,IF(wednesday!C72 &lt;= 8 + reference!C3, 0, MAX(wednesday!C72 - 8, 0)))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SUM(wednesday!F73 - wednesday!E73)</f>
        <v/>
      </c>
      <c r="I73" s="9">
        <f>IF(wednesday!B73 ="ns day", wednesday!C73,IF(wednesday!C73 &lt;= 8 + reference!C3, 0, MAX(wednesday!C73 - 8, 0)))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SUM(wednesday!F74 - wednesday!E74)</f>
        <v/>
      </c>
      <c r="I74" s="9">
        <f>IF(wednesday!B74 ="ns day", wednesday!C74,IF(wednesday!C74 &lt;= 8 + reference!C3, 0, MAX(wednesday!C74 - 8, 0)))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SUM(wednesday!F75 - wednesday!E75)</f>
        <v/>
      </c>
      <c r="I75" s="9">
        <f>IF(wednesday!B75 ="ns day", wednesday!C75,IF(wednesday!C75 &lt;= 8 + reference!C3, 0, MAX(wednesday!C75 - 8, 0)))</f>
        <v/>
      </c>
      <c r="J75" s="9">
        <f>SUM(wednesday!F75 - wednesday!E75)</f>
        <v/>
      </c>
      <c r="K75" s="9">
        <f>IF(wednesday!B75="ns day",wednesday!C75, IF(wednesday!C75 &lt;= 8 + reference!C4, 0, MIN(MAX(wednesday!C75 - 8, 0),IF(wednesday!J75 &lt;= reference!C4,0, wednesday!J75))))</f>
        <v/>
      </c>
    </row>
    <row r="77" spans="1:11">
      <c r="J77" s="5" t="s">
        <v>60</v>
      </c>
      <c r="K77" s="9">
        <f>SUM(wednesday!K51:wednesday!K75)</f>
        <v/>
      </c>
    </row>
    <row r="79" spans="1:11">
      <c r="J79" s="5" t="s">
        <v>61</v>
      </c>
      <c r="K79" s="9">
        <f>SUM(wednesday!K77 + wednesday!K47)</f>
        <v/>
      </c>
    </row>
    <row r="81" spans="1:11">
      <c r="A81" s="4" t="s">
        <v>62</v>
      </c>
    </row>
    <row r="82" spans="1:11">
      <c r="E82" s="5" t="s">
        <v>63</v>
      </c>
    </row>
    <row r="83" spans="1:11">
      <c r="A83" s="5" t="s">
        <v>8</v>
      </c>
      <c r="B83" s="5" t="s">
        <v>9</v>
      </c>
      <c r="C83" s="5" t="s">
        <v>10</v>
      </c>
      <c r="D83" s="5" t="s">
        <v>11</v>
      </c>
      <c r="E83" s="5" t="s">
        <v>64</v>
      </c>
      <c r="F83" s="5" t="s">
        <v>65</v>
      </c>
    </row>
    <row r="84" spans="1:11">
      <c r="A84" s="6" t="s"/>
      <c r="B84" s="7" t="n"/>
      <c r="C84" s="7" t="n"/>
      <c r="D84" s="7" t="n"/>
      <c r="E84" s="9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9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/>
      <c r="B85" s="7" t="n"/>
      <c r="C85" s="7" t="n"/>
      <c r="D85" s="7" t="n"/>
      <c r="E85" s="9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9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/>
      <c r="B86" s="7" t="n"/>
      <c r="C86" s="7" t="n"/>
      <c r="D86" s="7" t="n"/>
      <c r="E86" s="9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9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/>
      <c r="B87" s="7" t="n"/>
      <c r="C87" s="7" t="n"/>
      <c r="D87" s="7" t="n"/>
      <c r="E87" s="9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9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/>
      <c r="B88" s="7" t="n"/>
      <c r="C88" s="7" t="n"/>
      <c r="D88" s="7" t="n"/>
      <c r="E88" s="9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9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/>
      <c r="B89" s="7" t="n"/>
      <c r="C89" s="7" t="n"/>
      <c r="D89" s="7" t="n"/>
      <c r="E89" s="9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9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/>
      <c r="B90" s="7" t="n"/>
      <c r="C90" s="7" t="n"/>
      <c r="D90" s="7" t="n"/>
      <c r="E90" s="9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9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/>
      <c r="B91" s="7" t="n"/>
      <c r="C91" s="7" t="n"/>
      <c r="D91" s="7" t="n"/>
      <c r="E91" s="9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9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/>
      <c r="B92" s="7" t="n"/>
      <c r="C92" s="7" t="n"/>
      <c r="D92" s="7" t="n"/>
      <c r="E92" s="9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9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/>
      <c r="B93" s="7" t="n"/>
      <c r="C93" s="7" t="n"/>
      <c r="D93" s="7" t="n"/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/>
      <c r="B94" s="7" t="n"/>
      <c r="C94" s="7" t="n"/>
      <c r="D94" s="7" t="n"/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/>
      <c r="B95" s="7" t="n"/>
      <c r="C95" s="7" t="n"/>
      <c r="D95" s="7" t="n"/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/>
      <c r="B96" s="7" t="n"/>
      <c r="C96" s="7" t="n"/>
      <c r="D96" s="7" t="n"/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/>
      <c r="B97" s="7" t="n"/>
      <c r="C97" s="7" t="n"/>
      <c r="D97" s="7" t="n"/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/>
      <c r="B98" s="7" t="n"/>
      <c r="C98" s="7" t="n"/>
      <c r="D98" s="7" t="n"/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7" t="n"/>
      <c r="C99" s="7" t="n"/>
      <c r="D99" s="7" t="n"/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7" t="n"/>
      <c r="C100" s="7" t="n"/>
      <c r="D100" s="7" t="n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7" t="n"/>
      <c r="C101" s="7" t="n"/>
      <c r="D101" s="7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10" spans="1:11">
      <c r="D110" s="5" t="s">
        <v>66</v>
      </c>
      <c r="E110" s="9">
        <f>SUM(wednesday!E84:wednesday!E108)</f>
        <v/>
      </c>
      <c r="F110" s="9">
        <f>SUM(wednesday!F84:wednesday!F108)</f>
        <v/>
      </c>
    </row>
    <row r="112" spans="1:11">
      <c r="A112" s="4" t="s">
        <v>67</v>
      </c>
    </row>
    <row r="113" spans="1:11">
      <c r="E113" s="5" t="s">
        <v>63</v>
      </c>
    </row>
    <row r="114" spans="1:11">
      <c r="A114" s="5" t="s">
        <v>8</v>
      </c>
      <c r="B114" s="5" t="s">
        <v>9</v>
      </c>
      <c r="C114" s="5" t="s">
        <v>10</v>
      </c>
      <c r="D114" s="5" t="s">
        <v>11</v>
      </c>
      <c r="E114" s="5" t="s">
        <v>64</v>
      </c>
      <c r="F114" s="5" t="s">
        <v>68</v>
      </c>
    </row>
    <row r="115" spans="1:11">
      <c r="A115" s="6" t="s"/>
      <c r="B115" s="7" t="n"/>
      <c r="C115" s="7" t="n"/>
      <c r="D115" s="7" t="n"/>
      <c r="E115" s="9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9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7" t="n"/>
      <c r="C116" s="7" t="n"/>
      <c r="D116" s="7" t="n"/>
      <c r="E116" s="9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9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7" t="n"/>
      <c r="C117" s="7" t="n"/>
      <c r="D117" s="7" t="n"/>
      <c r="E117" s="9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9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7" t="n"/>
      <c r="C118" s="7" t="n"/>
      <c r="D118" s="7" t="n"/>
      <c r="E118" s="9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9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7" t="n"/>
      <c r="C119" s="7" t="n"/>
      <c r="D119" s="7" t="n"/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7" t="n"/>
      <c r="C120" s="7" t="n"/>
      <c r="D120" s="7" t="n"/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7" t="n"/>
      <c r="C121" s="7" t="n"/>
      <c r="D121" s="7" t="n"/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7" t="n"/>
      <c r="C123" s="7" t="n"/>
      <c r="D123" s="7" t="n"/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7" t="n"/>
      <c r="C125" s="7" t="n"/>
      <c r="D125" s="7" t="n"/>
      <c r="E125" s="9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7" t="n"/>
      <c r="C126" s="7" t="n"/>
      <c r="D126" s="7" t="n"/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7" t="n"/>
      <c r="C127" s="7" t="n"/>
      <c r="D127" s="7" t="n"/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7" t="n"/>
      <c r="C128" s="7" t="n"/>
      <c r="D128" s="7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7" t="n"/>
      <c r="C129" s="7" t="n"/>
      <c r="D129" s="7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7" t="n"/>
      <c r="C130" s="7" t="n"/>
      <c r="D130" s="7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1" spans="1:11">
      <c r="D141" s="5" t="s">
        <v>69</v>
      </c>
      <c r="E141" s="9">
        <f>SUM(wednesday!E115:wednesday!E139)</f>
        <v/>
      </c>
      <c r="F141" s="9">
        <f>SUM(wednesday!F115:wednesday!F139)</f>
        <v/>
      </c>
    </row>
    <row r="143" spans="1:11">
      <c r="D143" s="5" t="s">
        <v>70</v>
      </c>
      <c r="E143" s="9">
        <f>SUM(wednesday!E110 + wednesday!E141)</f>
        <v/>
      </c>
      <c r="F143" s="9">
        <f>SUM(wednesday!F110 + wednesday!F141)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8" man="1" max="16383" min="0"/>
    <brk id="80" man="1" max="16383" min="0"/>
    <brk id="111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6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SUM(thursday!F8 - thursday!E8)</f>
        <v/>
      </c>
      <c r="I8" s="9">
        <f>IF(thursday!B8 ="ns day", thursday!C8,IF(thursday!C8 &lt;= 8 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10" t="s"/>
      <c r="C9" s="7" t="n">
        <v>11.39</v>
      </c>
      <c r="D9" s="7" t="n">
        <v>20</v>
      </c>
      <c r="E9" s="7" t="s"/>
      <c r="F9" s="7" t="s"/>
      <c r="G9" s="8" t="s"/>
      <c r="H9" s="7">
        <f>SUM(thursday!F9 - thursday!E9)</f>
        <v/>
      </c>
      <c r="I9" s="9">
        <f>IF(thursday!B9 ="ns day", thursday!C9,IF(thursday!C9 &lt;= 8+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10" t="s">
        <v>26</v>
      </c>
      <c r="C10" s="7" t="n">
        <v>11.39</v>
      </c>
      <c r="D10" s="7" t="n">
        <v>19.75</v>
      </c>
      <c r="E10" s="7" t="n">
        <v>10.08</v>
      </c>
      <c r="F10" s="7" t="n">
        <v>20.17</v>
      </c>
      <c r="G10" s="8" t="n">
        <v>1033</v>
      </c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10" t="s"/>
      <c r="C11" s="7" t="n">
        <v>11.79</v>
      </c>
      <c r="D11" s="7" t="n">
        <v>19.83</v>
      </c>
      <c r="E11" s="7" t="n">
        <v>18.5</v>
      </c>
      <c r="F11" s="7" t="n">
        <v>19.83</v>
      </c>
      <c r="G11" s="8" t="n">
        <v>1071</v>
      </c>
      <c r="H11" s="7">
        <f>SUM(thursday!F11 - thursday!E11)</f>
        <v/>
      </c>
      <c r="I11" s="9">
        <f>IF(thursday!B11 ="ns day", thursday!C11,IF(thursday!C11 &lt;= 8+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24</v>
      </c>
      <c r="B12" s="10" t="s"/>
      <c r="C12" s="7" t="n">
        <v>12.15</v>
      </c>
      <c r="D12" s="7" t="n">
        <v>19.93</v>
      </c>
      <c r="E12" s="7" t="s"/>
      <c r="F12" s="7" t="s"/>
      <c r="G12" s="8" t="s"/>
      <c r="H12" s="7">
        <f>SUM(thursday!F12 - thursday!E12)</f>
        <v/>
      </c>
      <c r="I12" s="9">
        <f>IF(thursday!B12 ="ns day", thursday!C12,IF(thursday!C12 &lt;= 8+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25</v>
      </c>
      <c r="B13" s="10" t="s"/>
      <c r="C13" s="7" t="n">
        <v>12.33</v>
      </c>
      <c r="D13" s="7" t="n">
        <v>20.12</v>
      </c>
      <c r="E13" s="7" t="s"/>
      <c r="F13" s="7" t="s"/>
      <c r="G13" s="8" t="s"/>
      <c r="H13" s="7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27</v>
      </c>
      <c r="B14" s="10" t="s"/>
      <c r="C14" s="7" t="n">
        <v>10.26</v>
      </c>
      <c r="D14" s="7" t="n">
        <v>18.67</v>
      </c>
      <c r="E14" s="7" t="s"/>
      <c r="F14" s="7" t="s"/>
      <c r="G14" s="8" t="s"/>
      <c r="H14" s="7">
        <f>SUM(thursday!F14 - thursday!E14)</f>
        <v/>
      </c>
      <c r="I14" s="9">
        <f>IF(thursday!B14 ="ns day", thursday!C14,IF(thursday!C14 &lt;= 8+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28</v>
      </c>
      <c r="B15" s="7" t="n"/>
      <c r="C15" s="7" t="n"/>
      <c r="D15" s="7" t="n"/>
      <c r="E15" s="7" t="n"/>
      <c r="F15" s="7" t="n"/>
      <c r="G15" s="8" t="n"/>
      <c r="H15" s="7">
        <f>SUM(thursday!F15 - thursday!E15)</f>
        <v/>
      </c>
      <c r="I15" s="9">
        <f>IF(thursday!B15 ="ns day", thursday!C15,IF(thursday!C15 &lt;= 8 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29</v>
      </c>
      <c r="B16" s="10" t="s"/>
      <c r="C16" s="7" t="n">
        <v>10.84</v>
      </c>
      <c r="D16" s="7" t="n">
        <v>18.84</v>
      </c>
      <c r="E16" s="7" t="s"/>
      <c r="F16" s="7" t="s"/>
      <c r="G16" s="8" t="s"/>
      <c r="H16" s="7">
        <f>SUM(thursday!F16 - thursday!E16)</f>
        <v/>
      </c>
      <c r="I16" s="9">
        <f>IF(thursday!B16 ="ns day", thursday!C16,IF(thursday!C16 &lt;= 8+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30</v>
      </c>
      <c r="B17" s="10" t="s"/>
      <c r="C17" s="7" t="n">
        <v>11.4</v>
      </c>
      <c r="D17" s="7" t="n">
        <v>20.1</v>
      </c>
      <c r="E17" s="7" t="s"/>
      <c r="F17" s="7" t="s"/>
      <c r="G17" s="8" t="s"/>
      <c r="H17" s="7">
        <f>SUM(thursday!F17 - thursday!E17)</f>
        <v/>
      </c>
      <c r="I17" s="9">
        <f>IF(thursday!B17 ="ns day", thursday!C17,IF(thursday!C17 &lt;= 8+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31</v>
      </c>
      <c r="B18" s="10" t="s">
        <v>26</v>
      </c>
      <c r="C18" s="7" t="n">
        <v>11.57</v>
      </c>
      <c r="D18" s="7" t="n">
        <v>19.95</v>
      </c>
      <c r="E18" s="7" t="n">
        <v>14</v>
      </c>
      <c r="F18" s="7" t="n">
        <v>15</v>
      </c>
      <c r="G18" s="8" t="n">
        <v>1022</v>
      </c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32</v>
      </c>
      <c r="B19" s="10" t="s"/>
      <c r="C19" s="7" t="n">
        <v>6.55</v>
      </c>
      <c r="D19" s="7" t="n">
        <v>14.54</v>
      </c>
      <c r="E19" s="7" t="s"/>
      <c r="F19" s="7" t="s"/>
      <c r="G19" s="8" t="s"/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33</v>
      </c>
      <c r="B20" s="7" t="n"/>
      <c r="C20" s="7" t="n"/>
      <c r="D20" s="7" t="n"/>
      <c r="E20" s="7" t="n"/>
      <c r="F20" s="7" t="n"/>
      <c r="G20" s="8" t="n"/>
      <c r="H20" s="7">
        <f>SUM(thursday!F20 - thursday!E20)</f>
        <v/>
      </c>
      <c r="I20" s="9">
        <f>IF(thursday!B20 ="ns day", thursday!C20,IF(thursday!C20 &lt;= 8 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34</v>
      </c>
      <c r="B21" s="10" t="s"/>
      <c r="C21" s="7" t="n">
        <v>12.16</v>
      </c>
      <c r="D21" s="7" t="n">
        <v>20.02</v>
      </c>
      <c r="E21" s="7" t="n">
        <v>19.15</v>
      </c>
      <c r="F21" s="7" t="n">
        <v>20.02</v>
      </c>
      <c r="G21" s="8" t="n">
        <v>1025</v>
      </c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35</v>
      </c>
      <c r="B22" s="10" t="s"/>
      <c r="C22" s="7" t="n">
        <v>12.29</v>
      </c>
      <c r="D22" s="7" t="n">
        <v>20.86</v>
      </c>
      <c r="E22" s="7" t="s"/>
      <c r="F22" s="7" t="s"/>
      <c r="G22" s="8" t="s"/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36</v>
      </c>
      <c r="B23" s="7" t="n"/>
      <c r="C23" s="7" t="n"/>
      <c r="D23" s="7" t="n"/>
      <c r="E23" s="7" t="n"/>
      <c r="F23" s="7" t="n"/>
      <c r="G23" s="8" t="n"/>
      <c r="H23" s="7">
        <f>SUM(thursday!F23 - thursday!E23)</f>
        <v/>
      </c>
      <c r="I23" s="9">
        <f>IF(thursday!B23 ="ns day", thursday!C23,IF(thursday!C23 &lt;= 8 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37</v>
      </c>
      <c r="B24" s="10" t="s"/>
      <c r="C24" s="7" t="n">
        <v>12.14</v>
      </c>
      <c r="D24" s="7" t="n">
        <v>19.92</v>
      </c>
      <c r="E24" s="7" t="n">
        <v>17.4</v>
      </c>
      <c r="F24" s="7" t="n">
        <v>19.92</v>
      </c>
      <c r="G24" s="8" t="n">
        <v>1053</v>
      </c>
      <c r="H24" s="7">
        <f>SUM(thursday!F24 - thursday!E24)</f>
        <v/>
      </c>
      <c r="I24" s="9">
        <f>IF(thursday!B24 ="ns day", thursday!C24,IF(thursday!C24 &lt;= 8+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38</v>
      </c>
      <c r="B25" s="10" t="s"/>
      <c r="C25" s="7" t="n">
        <v>12.26</v>
      </c>
      <c r="D25" s="7" t="n">
        <v>20.15</v>
      </c>
      <c r="E25" s="10" t="s">
        <v>23</v>
      </c>
      <c r="F25" s="10" t="s">
        <v>23</v>
      </c>
      <c r="G25" s="10" t="s">
        <v>23</v>
      </c>
      <c r="H25" s="7">
        <f>SUM(thursday!H28:thursday!H26)</f>
        <v/>
      </c>
      <c r="I25" s="9">
        <f>IF(thursday!B25 ="ns day", thursday!C25,IF(thursday!C25 &lt;= 8 + reference!C3, 0, MAX(thursday!C25 - 8, 0)))</f>
        <v/>
      </c>
      <c r="J25" s="9">
        <f>thursday!H25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 spans="1:11">
      <c r="E26" s="7" t="n">
        <v>7.83</v>
      </c>
      <c r="F26" s="7" t="n">
        <v>8.08</v>
      </c>
      <c r="G26" s="8" t="n">
        <v>1043</v>
      </c>
      <c r="H26" s="7">
        <f>SUM(thursday!F26 - thursday!E26)</f>
        <v/>
      </c>
    </row>
    <row r="27" spans="1:11">
      <c r="E27" s="7" t="n">
        <v>14</v>
      </c>
      <c r="F27" s="7" t="n">
        <v>15.83</v>
      </c>
      <c r="G27" s="8" t="n">
        <v>1053</v>
      </c>
      <c r="H27" s="7">
        <f>SUM(thursday!F27 - thursday!E27)</f>
        <v/>
      </c>
    </row>
    <row r="28" spans="1:11">
      <c r="E28" s="7" t="n">
        <v>19.08</v>
      </c>
      <c r="F28" s="7" t="n">
        <v>20.15</v>
      </c>
      <c r="G28" s="8" t="n">
        <v>1003</v>
      </c>
      <c r="H28" s="7">
        <f>SUM(thursday!F28 - thursday!E28)</f>
        <v/>
      </c>
    </row>
    <row r="29" spans="1:11">
      <c r="A29" s="6" t="s">
        <v>39</v>
      </c>
      <c r="B29" s="10" t="s">
        <v>26</v>
      </c>
      <c r="C29" s="7" t="n">
        <v>9.17</v>
      </c>
      <c r="D29" s="7" t="n">
        <v>17.69</v>
      </c>
      <c r="E29" s="7" t="s"/>
      <c r="F29" s="7" t="s"/>
      <c r="G29" s="8" t="s"/>
      <c r="H29" s="7">
        <f>SUM(thursday!F29 - thursday!E29)</f>
        <v/>
      </c>
      <c r="I29" s="9">
        <f>IF(thursday!B29 ="ns day", thursday!C29,IF(thursday!C29 &lt;= 8+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A30" s="6" t="s">
        <v>40</v>
      </c>
      <c r="B30" s="10" t="s"/>
      <c r="C30" s="7" t="n">
        <v>12.19</v>
      </c>
      <c r="D30" s="7" t="n">
        <v>19.96</v>
      </c>
      <c r="E30" s="7" t="n">
        <v>10</v>
      </c>
      <c r="F30" s="7" t="n">
        <v>11.88</v>
      </c>
      <c r="G30" s="8" t="n">
        <v>1020</v>
      </c>
      <c r="H30" s="7">
        <f>SUM(thursday!F30 - thursday!E30)</f>
        <v/>
      </c>
      <c r="I30" s="9">
        <f>IF(thursday!B30 ="ns day", thursday!C30,IF(thursday!C30 &lt;= 8+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 spans="1:11">
      <c r="A31" s="6" t="s">
        <v>41</v>
      </c>
      <c r="B31" s="10" t="s"/>
      <c r="C31" s="7" t="n">
        <v>11.66</v>
      </c>
      <c r="D31" s="7" t="n">
        <v>20.57</v>
      </c>
      <c r="E31" s="7" t="n">
        <v>19</v>
      </c>
      <c r="F31" s="7" t="n">
        <v>20.57</v>
      </c>
      <c r="G31" s="8" t="n">
        <v>1003</v>
      </c>
      <c r="H31" s="7">
        <f>SUM(thursday!F31 - thursday!E31)</f>
        <v/>
      </c>
      <c r="I31" s="9">
        <f>IF(thursday!B31 ="ns day", thursday!C31,IF(thursday!C31 &lt;= 8+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 spans="1:11">
      <c r="A32" s="6" t="s">
        <v>42</v>
      </c>
      <c r="B32" s="10" t="s"/>
      <c r="C32" s="7" t="n">
        <v>8.710000000000001</v>
      </c>
      <c r="D32" s="7" t="n">
        <v>17.65</v>
      </c>
      <c r="E32" s="7" t="s"/>
      <c r="F32" s="7" t="s"/>
      <c r="G32" s="8" t="s"/>
      <c r="H32" s="7">
        <f>SUM(thursday!F32 - thursday!E32)</f>
        <v/>
      </c>
      <c r="I32" s="9">
        <f>IF(thursday!B32 ="ns day", thursday!C32,IF(thursday!C32 &lt;= 8+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 spans="1:11">
      <c r="A33" s="6" t="s">
        <v>43</v>
      </c>
      <c r="B33" s="10" t="s">
        <v>26</v>
      </c>
      <c r="C33" s="7" t="n">
        <v>11.85</v>
      </c>
      <c r="D33" s="7" t="n">
        <v>19.98</v>
      </c>
      <c r="E33" s="7" t="n">
        <v>8.1</v>
      </c>
      <c r="F33" s="7" t="n">
        <v>11.71</v>
      </c>
      <c r="G33" s="8" t="n">
        <v>1056</v>
      </c>
      <c r="H33" s="7">
        <f>SUM(thursday!F33 - thursday!E33)</f>
        <v/>
      </c>
      <c r="I33" s="9">
        <f>IF(thursday!B33 ="ns day", thursday!C33,IF(thursday!C33 &lt;= 8+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 spans="1:11">
      <c r="A34" s="6" t="s">
        <v>44</v>
      </c>
      <c r="B34" s="10" t="s"/>
      <c r="C34" s="7" t="n">
        <v>8.23</v>
      </c>
      <c r="D34" s="7" t="n">
        <v>0</v>
      </c>
      <c r="E34" s="7" t="s"/>
      <c r="F34" s="7" t="s"/>
      <c r="G34" s="8" t="s"/>
      <c r="H34" s="7">
        <f>SUM(thursday!F34 - thursday!E34)</f>
        <v/>
      </c>
      <c r="I34" s="9">
        <f>IF(thursday!B34 ="ns day", thursday!C34,IF(thursday!C34 &lt;= 8+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 spans="1:11">
      <c r="A35" s="6" t="s">
        <v>45</v>
      </c>
      <c r="B35" s="10" t="s"/>
      <c r="C35" s="7" t="n">
        <v>12.68</v>
      </c>
      <c r="D35" s="7" t="n">
        <v>20.66</v>
      </c>
      <c r="E35" s="7" t="n">
        <v>18.75</v>
      </c>
      <c r="F35" s="7" t="n">
        <v>20.66</v>
      </c>
      <c r="G35" s="8" t="n">
        <v>1051</v>
      </c>
      <c r="H35" s="7">
        <f>SUM(thursday!F35 - thursday!E35)</f>
        <v/>
      </c>
      <c r="I35" s="9">
        <f>IF(thursday!B35 ="ns day", thursday!C35,IF(thursday!C35 &lt;= 8+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 spans="1:11">
      <c r="A36" s="6" t="s">
        <v>46</v>
      </c>
      <c r="B36" s="10" t="s"/>
      <c r="C36" s="7" t="n">
        <v>11.44</v>
      </c>
      <c r="D36" s="7" t="n">
        <v>20.33</v>
      </c>
      <c r="E36" s="7" t="s"/>
      <c r="F36" s="7" t="s"/>
      <c r="G36" s="8" t="s"/>
      <c r="H36" s="7">
        <f>SUM(thursday!F36 - thursday!E36)</f>
        <v/>
      </c>
      <c r="I36" s="9">
        <f>IF(thursday!B36 ="ns day", thursday!C36,IF(thursday!C36 &lt;= 8+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 spans="1:11">
      <c r="A37" s="6" t="s">
        <v>47</v>
      </c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8" spans="1:11">
      <c r="A38" s="6" t="s">
        <v>48</v>
      </c>
      <c r="B38" s="10" t="s"/>
      <c r="C38" s="7" t="n">
        <v>11.75</v>
      </c>
      <c r="D38" s="7" t="n">
        <v>20.07</v>
      </c>
      <c r="E38" s="7" t="n">
        <v>19.5</v>
      </c>
      <c r="F38" s="7" t="n">
        <v>20.07</v>
      </c>
      <c r="G38" s="8" t="n">
        <v>1023</v>
      </c>
      <c r="H38" s="7">
        <f>SUM(thursday!F38 - thursday!E38)</f>
        <v/>
      </c>
      <c r="I38" s="9">
        <f>IF(thursday!B38 ="ns day", thursday!C38,IF(thursday!C38 &lt;= 8+ reference!C3, 0, MAX(thursday!C38 - 8, 0)))</f>
        <v/>
      </c>
      <c r="J38" s="9">
        <f>SUM(thursday!F38 - thursday!E38)</f>
        <v/>
      </c>
      <c r="K38" s="9">
        <f>IF(thursday!B38="ns day",thursday!C38, IF(thursday!C38 &lt;= 8 + reference!C4, 0, MIN(MAX(thursday!C38 - 8, 0),IF(thursday!J38 &lt;= reference!C4,0, thursday!J38))))</f>
        <v/>
      </c>
    </row>
    <row r="39" spans="1:11">
      <c r="A39" s="6" t="s">
        <v>49</v>
      </c>
      <c r="B39" s="7" t="n"/>
      <c r="C39" s="7" t="n"/>
      <c r="D39" s="7" t="n"/>
      <c r="E39" s="7" t="n"/>
      <c r="F39" s="7" t="n"/>
      <c r="G39" s="8" t="n"/>
      <c r="H39" s="7">
        <f>SUM(thursday!F39 - thursday!E39)</f>
        <v/>
      </c>
      <c r="I39" s="9">
        <f>IF(thursday!B39 ="ns day", thursday!C39,IF(thursday!C39 &lt;= 8 + reference!C3, 0, MAX(thursday!C39 - 8, 0)))</f>
        <v/>
      </c>
      <c r="J39" s="9">
        <f>SUM(thursday!F39 - thursday!E39)</f>
        <v/>
      </c>
      <c r="K39" s="9">
        <f>IF(thursday!B39="ns day",thursday!C39, IF(thursday!C39 &lt;= 8 + reference!C4, 0, MIN(MAX(thursday!C39 - 8, 0),IF(thursday!J39 &lt;= reference!C4,0, thursday!J39))))</f>
        <v/>
      </c>
    </row>
    <row r="40" spans="1:11">
      <c r="A40" s="6" t="s">
        <v>50</v>
      </c>
      <c r="B40" s="7" t="n"/>
      <c r="C40" s="7" t="n"/>
      <c r="D40" s="7" t="n"/>
      <c r="E40" s="7" t="n"/>
      <c r="F40" s="7" t="n"/>
      <c r="G40" s="8" t="n"/>
      <c r="H40" s="7">
        <f>SUM(thursday!F40 - thursday!E40)</f>
        <v/>
      </c>
      <c r="I40" s="9">
        <f>IF(thursday!B40 ="ns day", thursday!C40,IF(thursday!C40 &lt;= 8 + reference!C3, 0, MAX(thursday!C40 - 8, 0)))</f>
        <v/>
      </c>
      <c r="J40" s="9">
        <f>SUM(thursday!F40 - thursday!E40)</f>
        <v/>
      </c>
      <c r="K40" s="9">
        <f>IF(thursday!B40="ns day",thursday!C40, IF(thursday!C40 &lt;= 8 + reference!C4, 0, MIN(MAX(thursday!C40 - 8, 0),IF(thursday!J40 &lt;= reference!C4,0, thursday!J40))))</f>
        <v/>
      </c>
    </row>
    <row r="41" spans="1:11">
      <c r="A41" s="6" t="s">
        <v>51</v>
      </c>
      <c r="B41" s="10" t="s"/>
      <c r="C41" s="7" t="n">
        <v>12.58</v>
      </c>
      <c r="D41" s="7" t="n">
        <v>20.68</v>
      </c>
      <c r="E41" s="7" t="n">
        <v>8</v>
      </c>
      <c r="F41" s="7" t="n">
        <v>21.08</v>
      </c>
      <c r="G41" s="8" t="n">
        <v>1035</v>
      </c>
      <c r="H41" s="7">
        <f>SUM(thursday!F41 - thursday!E41)</f>
        <v/>
      </c>
      <c r="I41" s="9">
        <f>IF(thursday!B41 ="ns day", thursday!C41,IF(thursday!C41 &lt;= 8+ reference!C3, 0, MAX(thursday!C41 - 8, 0)))</f>
        <v/>
      </c>
      <c r="J41" s="9">
        <f>SUM(thursday!F41 - thursday!E41)</f>
        <v/>
      </c>
      <c r="K41" s="9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52</v>
      </c>
      <c r="B42" s="10" t="s">
        <v>26</v>
      </c>
      <c r="C42" s="7" t="n">
        <v>10.46</v>
      </c>
      <c r="D42" s="7" t="n">
        <v>19.97</v>
      </c>
      <c r="E42" s="7" t="s"/>
      <c r="F42" s="7" t="s"/>
      <c r="G42" s="8" t="s"/>
      <c r="H42" s="7">
        <f>SUM(thursday!F42 - thursday!E42)</f>
        <v/>
      </c>
      <c r="I42" s="9">
        <f>IF(thursday!B42 ="ns day", thursday!C42,IF(thursday!C42 &lt;= 8+ reference!C3, 0, MAX(thursday!C42 - 8, 0)))</f>
        <v/>
      </c>
      <c r="J42" s="9">
        <f>SUM(thursday!F42 - thursday!E42)</f>
        <v/>
      </c>
      <c r="K42" s="9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53</v>
      </c>
      <c r="B43" s="10" t="s"/>
      <c r="C43" s="7" t="n">
        <v>11.45</v>
      </c>
      <c r="D43" s="7" t="n">
        <v>18.97</v>
      </c>
      <c r="E43" s="7" t="n">
        <v>8.27</v>
      </c>
      <c r="F43" s="7" t="n">
        <v>20.22</v>
      </c>
      <c r="G43" s="8" t="n">
        <v>1016</v>
      </c>
      <c r="H43" s="7">
        <f>SUM(thursday!F43 - thursday!E43)</f>
        <v/>
      </c>
      <c r="I43" s="9">
        <f>IF(thursday!B43 ="ns day", thursday!C43,IF(thursday!C43 &lt;= 8+ reference!C3, 0, MAX(thursday!C43 - 8, 0)))</f>
        <v/>
      </c>
      <c r="J43" s="9">
        <f>SUM(thursday!F43 - thursday!E43)</f>
        <v/>
      </c>
      <c r="K43" s="9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54</v>
      </c>
      <c r="B44" s="10" t="s"/>
      <c r="C44" s="7" t="n">
        <v>11.4</v>
      </c>
      <c r="D44" s="7" t="n">
        <v>19.84</v>
      </c>
      <c r="E44" s="7" t="s"/>
      <c r="F44" s="7" t="s"/>
      <c r="G44" s="8" t="s"/>
      <c r="H44" s="7">
        <f>SUM(thursday!F44 - thursday!E44)</f>
        <v/>
      </c>
      <c r="I44" s="9">
        <f>IF(thursday!B44 ="ns day", thursday!C44,IF(thursday!C44 &lt;= 8+ reference!C3, 0, MAX(thursday!C44 - 8, 0)))</f>
        <v/>
      </c>
      <c r="J44" s="9">
        <f>SUM(thursday!F44 - thursday!E44)</f>
        <v/>
      </c>
      <c r="K44" s="9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55</v>
      </c>
      <c r="B45" s="10" t="s"/>
      <c r="C45" s="7" t="n">
        <v>12.5</v>
      </c>
      <c r="D45" s="7" t="n">
        <v>20.37</v>
      </c>
      <c r="E45" s="7" t="s"/>
      <c r="F45" s="7" t="s"/>
      <c r="G45" s="8" t="s"/>
      <c r="H45" s="7">
        <f>SUM(thursday!F45 - thursday!E45)</f>
        <v/>
      </c>
      <c r="I45" s="9">
        <f>IF(thursday!B45 ="ns day", thursday!C45,IF(thursday!C45 &lt;= 8+ reference!C3, 0, MAX(thursday!C45 - 8, 0)))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56</v>
      </c>
      <c r="B46" s="7" t="n"/>
      <c r="C46" s="7" t="n"/>
      <c r="D46" s="7" t="n"/>
      <c r="E46" s="7" t="n"/>
      <c r="F46" s="7" t="n"/>
      <c r="G46" s="8" t="n"/>
      <c r="H46" s="7">
        <f>SUM(thursday!F46 - thursday!E46)</f>
        <v/>
      </c>
      <c r="I46" s="9">
        <f>IF(thursday!B46 ="ns day", thursday!C46,IF(thursday!C46 &lt;= 8 + reference!C3, 0, MAX(thursday!C46 - 8, 0)))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8" spans="1:11">
      <c r="H48" s="5" t="s">
        <v>57</v>
      </c>
      <c r="I48" s="9">
        <f>SUM(thursday!I8:thursday!I46)</f>
        <v/>
      </c>
    </row>
    <row r="50" spans="1:11">
      <c r="J50" s="5" t="s">
        <v>58</v>
      </c>
      <c r="K50" s="9">
        <f>SUM(thursday!K8:thursday!K46)</f>
        <v/>
      </c>
    </row>
    <row r="52" spans="1:11">
      <c r="A52" s="4" t="s">
        <v>59</v>
      </c>
    </row>
    <row r="53" spans="1:11">
      <c r="A53" s="5" t="s">
        <v>8</v>
      </c>
      <c r="B53" s="5" t="s">
        <v>9</v>
      </c>
      <c r="C53" s="5" t="s">
        <v>10</v>
      </c>
      <c r="D53" s="5" t="s">
        <v>11</v>
      </c>
      <c r="E53" s="5" t="s">
        <v>12</v>
      </c>
      <c r="F53" s="5" t="s">
        <v>13</v>
      </c>
      <c r="G53" s="5" t="s">
        <v>14</v>
      </c>
      <c r="H53" s="5" t="s">
        <v>15</v>
      </c>
      <c r="I53" s="5" t="s">
        <v>16</v>
      </c>
      <c r="J53" s="5" t="s">
        <v>17</v>
      </c>
      <c r="K53" s="5" t="s">
        <v>18</v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SUM(thursday!F54 - thursday!E54)</f>
        <v/>
      </c>
      <c r="I54" s="9">
        <f>IF(thursday!B54 ="ns day", thursday!C54,IF(thursday!C54 &lt;= 8 + reference!C3, 0, MAX(thursday!C54 - 8, 0)))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SUM(thursday!F55 - thursday!E55)</f>
        <v/>
      </c>
      <c r="I55" s="9">
        <f>IF(thursday!B55 ="ns day", thursday!C55,IF(thursday!C55 &lt;= 8 + reference!C3, 0, MAX(thursday!C55 - 8, 0)))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SUM(thursday!F56 - thursday!E56)</f>
        <v/>
      </c>
      <c r="I56" s="9">
        <f>IF(thursday!B56 ="ns day", thursday!C56,IF(thursday!C56 &lt;= 8 + reference!C3, 0, MAX(thursday!C56 - 8, 0)))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SUM(thursday!F57 - thursday!E57)</f>
        <v/>
      </c>
      <c r="I57" s="9">
        <f>IF(thursday!B57 ="ns day", thursday!C57,IF(thursday!C57 &lt;= 8 + reference!C3, 0, MAX(thursday!C57 - 8, 0)))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SUM(thursday!F58 - thursday!E58)</f>
        <v/>
      </c>
      <c r="I58" s="9">
        <f>IF(thursday!B58 ="ns day", thursday!C58,IF(thursday!C58 &lt;= 8 + reference!C3, 0, MAX(thursday!C58 - 8, 0)))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SUM(thursday!F59 - thursday!E59)</f>
        <v/>
      </c>
      <c r="I59" s="9">
        <f>IF(thursday!B59 ="ns day", thursday!C59,IF(thursday!C59 &lt;= 8 + reference!C3, 0, MAX(thursday!C59 - 8, 0)))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SUM(thursday!F60 - thursday!E60)</f>
        <v/>
      </c>
      <c r="I60" s="9">
        <f>IF(thursday!B60 ="ns day", thursday!C60,IF(thursday!C60 &lt;= 8 + reference!C3, 0, MAX(thursday!C60 - 8, 0)))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SUM(thursday!F61 - thursday!E61)</f>
        <v/>
      </c>
      <c r="I61" s="9">
        <f>IF(thursday!B61 ="ns day", thursday!C61,IF(thursday!C61 &lt;= 8 + reference!C3, 0, MAX(thursday!C61 - 8, 0)))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SUM(thursday!F62 - thursday!E62)</f>
        <v/>
      </c>
      <c r="I62" s="9">
        <f>IF(thursday!B62 ="ns day", thursday!C62,IF(thursday!C62 &lt;= 8 + reference!C3, 0, MAX(thursday!C62 - 8, 0)))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SUM(thursday!F63 - thursday!E63)</f>
        <v/>
      </c>
      <c r="I63" s="9">
        <f>IF(thursday!B63 ="ns day", thursday!C63,IF(thursday!C63 &lt;= 8 + reference!C3, 0, MAX(thursday!C63 - 8, 0)))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SUM(thursday!F64 - thursday!E64)</f>
        <v/>
      </c>
      <c r="I64" s="9">
        <f>IF(thursday!B64 ="ns day", thursday!C64,IF(thursday!C64 &lt;= 8 + reference!C3, 0, MAX(thursday!C64 - 8, 0)))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SUM(thursday!F65 - thursday!E65)</f>
        <v/>
      </c>
      <c r="I65" s="9">
        <f>IF(thursday!B65 ="ns day", thursday!C65,IF(thursday!C65 &lt;= 8 + reference!C3, 0, MAX(thursday!C65 - 8, 0)))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SUM(thursday!F66 - thursday!E66)</f>
        <v/>
      </c>
      <c r="I66" s="9">
        <f>IF(thursday!B66 ="ns day", thursday!C66,IF(thursday!C66 &lt;= 8 + reference!C3, 0, MAX(thursday!C66 - 8, 0)))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SUM(thursday!F67 - thursday!E67)</f>
        <v/>
      </c>
      <c r="I67" s="9">
        <f>IF(thursday!B67 ="ns day", thursday!C67,IF(thursday!C67 &lt;= 8 + reference!C3, 0, MAX(thursday!C67 - 8, 0)))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SUM(thursday!F68 - thursday!E68)</f>
        <v/>
      </c>
      <c r="I68" s="9">
        <f>IF(thursday!B68 ="ns day", thursday!C68,IF(thursday!C68 &lt;= 8 + reference!C3, 0, MAX(thursday!C68 - 8, 0)))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SUM(thursday!F69 - thursday!E69)</f>
        <v/>
      </c>
      <c r="I69" s="9">
        <f>IF(thursday!B69 ="ns day", thursday!C69,IF(thursday!C69 &lt;= 8 + reference!C3, 0, MAX(thursday!C69 - 8, 0)))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SUM(thursday!F70 - thursday!E70)</f>
        <v/>
      </c>
      <c r="I70" s="9">
        <f>IF(thursday!B70 ="ns day", thursday!C70,IF(thursday!C70 &lt;= 8 + reference!C3, 0, MAX(thursday!C70 - 8, 0)))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SUM(thursday!F71 - thursday!E71)</f>
        <v/>
      </c>
      <c r="I71" s="9">
        <f>IF(thursday!B71 ="ns day", thursday!C71,IF(thursday!C71 &lt;= 8 + reference!C3, 0, MAX(thursday!C71 - 8, 0)))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SUM(thursday!F72 - thursday!E72)</f>
        <v/>
      </c>
      <c r="I72" s="9">
        <f>IF(thursday!B72 ="ns day", thursday!C72,IF(thursday!C72 &lt;= 8 + reference!C3, 0, MAX(thursday!C72 - 8, 0)))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SUM(thursday!F73 - thursday!E73)</f>
        <v/>
      </c>
      <c r="I73" s="9">
        <f>IF(thursday!B73 ="ns day", thursday!C73,IF(thursday!C73 &lt;= 8 + reference!C3, 0, MAX(thursday!C73 - 8, 0)))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SUM(thursday!F74 - thursday!E74)</f>
        <v/>
      </c>
      <c r="I74" s="9">
        <f>IF(thursday!B74 ="ns day", thursday!C74,IF(thursday!C74 &lt;= 8 + reference!C3, 0, MAX(thursday!C74 - 8, 0)))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SUM(thursday!F75 - thursday!E75)</f>
        <v/>
      </c>
      <c r="I75" s="9">
        <f>IF(thursday!B75 ="ns day", thursday!C75,IF(thursday!C75 &lt;= 8 + reference!C3, 0, MAX(thursday!C75 - 8, 0)))</f>
        <v/>
      </c>
      <c r="J75" s="9">
        <f>SUM(thursday!F75 - thursday!E75)</f>
        <v/>
      </c>
      <c r="K75" s="9">
        <f>IF(thursday!B75="ns day",thursday!C75, IF(thursday!C75 &lt;= 8 + reference!C4, 0, MIN(MAX(thursday!C75 - 8, 0),IF(thursday!J75 &lt;= reference!C4,0, thursday!J75))))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SUM(thursday!F76 - thursday!E76)</f>
        <v/>
      </c>
      <c r="I76" s="9">
        <f>IF(thursday!B76 ="ns day", thursday!C76,IF(thursday!C76 &lt;= 8 + reference!C3, 0, MAX(thursday!C76 - 8, 0)))</f>
        <v/>
      </c>
      <c r="J76" s="9">
        <f>SUM(thursday!F76 - thursday!E76)</f>
        <v/>
      </c>
      <c r="K76" s="9">
        <f>IF(thursday!B76="ns day",thursday!C76, IF(thursday!C76 &lt;= 8 + reference!C4, 0, MIN(MAX(thursday!C76 - 8, 0),IF(thursday!J76 &lt;= reference!C4,0, thursday!J76))))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SUM(thursday!F77 - thursday!E77)</f>
        <v/>
      </c>
      <c r="I77" s="9">
        <f>IF(thursday!B77 ="ns day", thursday!C77,IF(thursday!C77 &lt;= 8 + reference!C3, 0, MAX(thursday!C77 - 8, 0)))</f>
        <v/>
      </c>
      <c r="J77" s="9">
        <f>SUM(thursday!F77 - thursday!E77)</f>
        <v/>
      </c>
      <c r="K77" s="9">
        <f>IF(thursday!B77="ns day",thursday!C77, IF(thursday!C77 &lt;= 8 + reference!C4, 0, MIN(MAX(thursday!C77 - 8, 0),IF(thursday!J77 &lt;= reference!C4,0, thursday!J77))))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SUM(thursday!F78 - thursday!E78)</f>
        <v/>
      </c>
      <c r="I78" s="9">
        <f>IF(thursday!B78 ="ns day", thursday!C78,IF(thursday!C78 &lt;= 8 + reference!C3, 0, MAX(thursday!C78 - 8, 0)))</f>
        <v/>
      </c>
      <c r="J78" s="9">
        <f>SUM(thursday!F78 - thursday!E78)</f>
        <v/>
      </c>
      <c r="K78" s="9">
        <f>IF(thursday!B78="ns day",thursday!C78, IF(thursday!C78 &lt;= 8 + reference!C4, 0, MIN(MAX(thursday!C78 - 8, 0),IF(thursday!J78 &lt;= reference!C4,0, thursday!J78))))</f>
        <v/>
      </c>
    </row>
    <row r="80" spans="1:11">
      <c r="J80" s="5" t="s">
        <v>60</v>
      </c>
      <c r="K80" s="9">
        <f>SUM(thursday!K54:thursday!K78)</f>
        <v/>
      </c>
    </row>
    <row r="82" spans="1:11">
      <c r="J82" s="5" t="s">
        <v>61</v>
      </c>
      <c r="K82" s="9">
        <f>SUM(thursday!K80 + thursday!K50)</f>
        <v/>
      </c>
    </row>
    <row r="84" spans="1:11">
      <c r="A84" s="4" t="s">
        <v>62</v>
      </c>
    </row>
    <row r="85" spans="1:11">
      <c r="E85" s="5" t="s">
        <v>63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64</v>
      </c>
      <c r="F86" s="5" t="s">
        <v>65</v>
      </c>
    </row>
    <row r="87" spans="1:11">
      <c r="A87" s="6" t="s"/>
      <c r="B87" s="7" t="n"/>
      <c r="C87" s="7" t="n"/>
      <c r="D87" s="7" t="n"/>
      <c r="E87" s="9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9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/>
      <c r="B88" s="7" t="n"/>
      <c r="C88" s="7" t="n"/>
      <c r="D88" s="7" t="n"/>
      <c r="E88" s="9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9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/>
      <c r="B89" s="7" t="n"/>
      <c r="C89" s="7" t="n"/>
      <c r="D89" s="7" t="n"/>
      <c r="E89" s="9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/>
      <c r="B90" s="7" t="n"/>
      <c r="C90" s="7" t="n"/>
      <c r="D90" s="7" t="n"/>
      <c r="E90" s="9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/>
      <c r="B91" s="7" t="n"/>
      <c r="C91" s="7" t="n"/>
      <c r="D91" s="7" t="n"/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/>
      <c r="B92" s="7" t="n"/>
      <c r="C92" s="7" t="n"/>
      <c r="D92" s="7" t="n"/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/>
      <c r="B93" s="7" t="n"/>
      <c r="C93" s="7" t="n"/>
      <c r="D93" s="7" t="n"/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/>
      <c r="B94" s="7" t="n"/>
      <c r="C94" s="7" t="n"/>
      <c r="D94" s="7" t="n"/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/>
      <c r="B95" s="7" t="n"/>
      <c r="C95" s="7" t="n"/>
      <c r="D95" s="7" t="n"/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/>
      <c r="B96" s="7" t="n"/>
      <c r="C96" s="7" t="n"/>
      <c r="D96" s="7" t="n"/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/>
      <c r="B97" s="7" t="n"/>
      <c r="C97" s="7" t="n"/>
      <c r="D97" s="7" t="n"/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/>
      <c r="B98" s="7" t="n"/>
      <c r="C98" s="7" t="n"/>
      <c r="D98" s="7" t="n"/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7" t="n"/>
      <c r="C99" s="7" t="n"/>
      <c r="D99" s="7" t="n"/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7" t="n"/>
      <c r="C100" s="7" t="n"/>
      <c r="D100" s="7" t="n"/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3" spans="1:11">
      <c r="D113" s="5" t="s">
        <v>66</v>
      </c>
      <c r="E113" s="9">
        <f>SUM(thursday!E87:thursday!E111)</f>
        <v/>
      </c>
      <c r="F113" s="9">
        <f>SUM(thursday!F87:thursday!F111)</f>
        <v/>
      </c>
    </row>
    <row r="115" spans="1:11">
      <c r="A115" s="4" t="s">
        <v>67</v>
      </c>
    </row>
    <row r="116" spans="1:11">
      <c r="E116" s="5" t="s">
        <v>63</v>
      </c>
    </row>
    <row r="117" spans="1:11">
      <c r="A117" s="5" t="s">
        <v>8</v>
      </c>
      <c r="B117" s="5" t="s">
        <v>9</v>
      </c>
      <c r="C117" s="5" t="s">
        <v>10</v>
      </c>
      <c r="D117" s="5" t="s">
        <v>11</v>
      </c>
      <c r="E117" s="5" t="s">
        <v>64</v>
      </c>
      <c r="F117" s="5" t="s">
        <v>68</v>
      </c>
    </row>
    <row r="118" spans="1:11">
      <c r="A118" s="6" t="s"/>
      <c r="B118" s="7" t="n"/>
      <c r="C118" s="7" t="n"/>
      <c r="D118" s="7" t="n"/>
      <c r="E118" s="9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9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7" t="n"/>
      <c r="C119" s="7" t="n"/>
      <c r="D119" s="7" t="n"/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7" t="n"/>
      <c r="C120" s="7" t="n"/>
      <c r="D120" s="7" t="n"/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7" t="n"/>
      <c r="C121" s="7" t="n"/>
      <c r="D121" s="7" t="n"/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7" t="n"/>
      <c r="C123" s="7" t="n"/>
      <c r="D123" s="7" t="n"/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7" t="n"/>
      <c r="C124" s="7" t="n"/>
      <c r="D124" s="7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7" t="n"/>
      <c r="C125" s="7" t="n"/>
      <c r="D125" s="7" t="n"/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7" t="n"/>
      <c r="C126" s="7" t="n"/>
      <c r="D126" s="7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7" t="n"/>
      <c r="C127" s="7" t="n"/>
      <c r="D127" s="7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7" t="n"/>
      <c r="C129" s="7" t="n"/>
      <c r="D129" s="7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4" spans="1:11">
      <c r="D144" s="5" t="s">
        <v>69</v>
      </c>
      <c r="E144" s="9">
        <f>SUM(thursday!E118:thursday!E142)</f>
        <v/>
      </c>
      <c r="F144" s="9">
        <f>SUM(thursday!F118:thursday!F142)</f>
        <v/>
      </c>
    </row>
    <row r="146" spans="1:11">
      <c r="D146" s="5" t="s">
        <v>70</v>
      </c>
      <c r="E146" s="9">
        <f>SUM(thursday!E113 + thursday!E144)</f>
        <v/>
      </c>
      <c r="F146" s="9">
        <f>SUM(thursday!F113 + thursday!F144)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1" man="1" max="16383" min="0"/>
    <brk id="83" man="1" max="16383" min="0"/>
    <brk id="114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76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SUM(friday!F8 - friday!E8)</f>
        <v/>
      </c>
      <c r="I8" s="9">
        <f>IF(friday!B8 ="ns day", friday!C8,IF(friday!C8 &lt;= 8 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10" t="s"/>
      <c r="C9" s="7" t="n">
        <v>10.9</v>
      </c>
      <c r="D9" s="7" t="n">
        <v>18.93</v>
      </c>
      <c r="E9" s="7" t="s"/>
      <c r="F9" s="7" t="s"/>
      <c r="G9" s="8" t="s"/>
      <c r="H9" s="7">
        <f>SUM(friday!F9 - friday!E9)</f>
        <v/>
      </c>
      <c r="I9" s="9">
        <f>IF(friday!B9 ="ns day", friday!C9,IF(friday!C9 &lt;= 8+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10" t="s"/>
      <c r="C10" s="7" t="n">
        <v>11.14</v>
      </c>
      <c r="D10" s="7" t="n">
        <v>19.72</v>
      </c>
      <c r="E10" s="10" t="s">
        <v>23</v>
      </c>
      <c r="F10" s="10" t="s">
        <v>23</v>
      </c>
      <c r="G10" s="10" t="s">
        <v>23</v>
      </c>
      <c r="H10" s="7">
        <f>SUM(friday!H12:friday!H11)</f>
        <v/>
      </c>
      <c r="I10" s="9">
        <f>IF(friday!B10 ="ns day", friday!C10,IF(friday!C10 &lt;= 8 + reference!C3, 0, MAX(friday!C10 - 8, 0)))</f>
        <v/>
      </c>
      <c r="J10" s="9">
        <f>friday!H10</f>
        <v/>
      </c>
      <c r="K10" s="9">
        <f>IF(friday!B10="ns day",friday!C10, IF(friday!C10 &lt;= 8 + reference!C4, 0, MIN(MAX(friday!C10 - 8, 0),IF(friday!J10 &lt;= reference!C4,0, friday!J10))))</f>
        <v/>
      </c>
    </row>
    <row r="11" spans="1:11">
      <c r="E11" s="7" t="n">
        <v>8.1</v>
      </c>
      <c r="F11" s="7" t="n">
        <v>8.1</v>
      </c>
      <c r="G11" s="8" t="n">
        <v>1022</v>
      </c>
      <c r="H11" s="7">
        <f>SUM(friday!F11 - friday!E11)</f>
        <v/>
      </c>
    </row>
    <row r="12" spans="1:11">
      <c r="E12" s="7" t="n">
        <v>8.119999999999999</v>
      </c>
      <c r="F12" s="7" t="n">
        <v>19.74</v>
      </c>
      <c r="G12" s="8" t="n">
        <v>1022</v>
      </c>
      <c r="H12" s="7">
        <f>SUM(friday!F12 - friday!E12)</f>
        <v/>
      </c>
    </row>
    <row r="13" spans="1:11">
      <c r="A13" s="6" t="s">
        <v>22</v>
      </c>
      <c r="B13" s="10" t="s"/>
      <c r="C13" s="7" t="n">
        <v>10.81</v>
      </c>
      <c r="D13" s="7" t="n">
        <v>18.97</v>
      </c>
      <c r="E13" s="7" t="n">
        <v>18</v>
      </c>
      <c r="F13" s="7" t="n">
        <v>18.97</v>
      </c>
      <c r="G13" s="8" t="n">
        <v>1020</v>
      </c>
      <c r="H13" s="7">
        <f>SUM(friday!F13 - friday!E13)</f>
        <v/>
      </c>
      <c r="I13" s="9">
        <f>IF(friday!B13 ="ns day", friday!C13,IF(friday!C13 &lt;= 8+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 spans="1:11">
      <c r="A14" s="6" t="s">
        <v>24</v>
      </c>
      <c r="B14" s="7" t="n"/>
      <c r="C14" s="7" t="n"/>
      <c r="D14" s="7" t="n"/>
      <c r="E14" s="7" t="n"/>
      <c r="F14" s="7" t="n"/>
      <c r="G14" s="8" t="n"/>
      <c r="H14" s="7">
        <f>SUM(friday!F14 - friday!E14)</f>
        <v/>
      </c>
      <c r="I14" s="9">
        <f>IF(friday!B14 ="ns day", friday!C14,IF(friday!C14 &lt;= 8 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 spans="1:11">
      <c r="A15" s="6" t="s">
        <v>25</v>
      </c>
      <c r="B15" s="10" t="s"/>
      <c r="C15" s="7" t="n">
        <v>11.36</v>
      </c>
      <c r="D15" s="7" t="n">
        <v>18.96</v>
      </c>
      <c r="E15" s="7" t="s"/>
      <c r="F15" s="7" t="s"/>
      <c r="G15" s="8" t="s"/>
      <c r="H15" s="7">
        <f>SUM(friday!F15 - friday!E15)</f>
        <v/>
      </c>
      <c r="I15" s="9">
        <f>IF(friday!B15 ="ns day", friday!C15,IF(friday!C15 &lt;= 8+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SUM(friday!F16 - friday!E16)</f>
        <v/>
      </c>
      <c r="I16" s="9">
        <f>IF(friday!B16 ="ns day", friday!C16,IF(friday!C16 &lt;= 8 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SUM(friday!F17 - friday!E17)</f>
        <v/>
      </c>
      <c r="I17" s="9">
        <f>IF(friday!B17 ="ns day", friday!C17,IF(friday!C17 &lt;= 8 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10" t="s"/>
      <c r="C18" s="7" t="n">
        <v>11.18</v>
      </c>
      <c r="D18" s="7" t="n">
        <v>19.01</v>
      </c>
      <c r="E18" s="7" t="s"/>
      <c r="F18" s="7" t="s"/>
      <c r="G18" s="8" t="s"/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10" t="s"/>
      <c r="C19" s="7" t="n">
        <v>10.17</v>
      </c>
      <c r="D19" s="7" t="n">
        <v>18.95</v>
      </c>
      <c r="E19" s="7" t="s"/>
      <c r="F19" s="7" t="s"/>
      <c r="G19" s="8" t="s"/>
      <c r="H19" s="7">
        <f>SUM(friday!F19 - friday!E19)</f>
        <v/>
      </c>
      <c r="I19" s="9">
        <f>IF(friday!B19 ="ns day", friday!C19,IF(friday!C19 &lt;= 8+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A20" s="6" t="s">
        <v>31</v>
      </c>
      <c r="B20" s="7" t="n"/>
      <c r="C20" s="7" t="n"/>
      <c r="D20" s="7" t="n"/>
      <c r="E20" s="7" t="n"/>
      <c r="F20" s="7" t="n"/>
      <c r="G20" s="8" t="n"/>
      <c r="H20" s="7">
        <f>SUM(friday!F20 - friday!E20)</f>
        <v/>
      </c>
      <c r="I20" s="9">
        <f>IF(friday!B20 ="ns day", friday!C20,IF(friday!C20 &lt;= 8 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 spans="1:11">
      <c r="A21" s="6" t="s">
        <v>32</v>
      </c>
      <c r="B21" s="10" t="s"/>
      <c r="C21" s="7" t="n">
        <v>8</v>
      </c>
      <c r="D21" s="7" t="n">
        <v>16.51</v>
      </c>
      <c r="E21" s="7" t="s"/>
      <c r="F21" s="7" t="s"/>
      <c r="G21" s="8" t="s"/>
      <c r="H21" s="7">
        <f>SUM(friday!F21 - friday!E21)</f>
        <v/>
      </c>
      <c r="I21" s="9">
        <f>IF(friday!B21 ="ns day", friday!C21,IF(friday!C21 &lt;= 8+ reference!C3, 0, MAX(friday!C21 - 8, 0)))</f>
        <v/>
      </c>
      <c r="J21" s="9">
        <f>SUM(friday!F21 - friday!E21)</f>
        <v/>
      </c>
      <c r="K21" s="9">
        <f>IF(friday!B21="ns day",friday!C21, IF(friday!C21 &lt;= 8 + reference!C4, 0, MIN(MAX(friday!C21 - 8, 0),IF(friday!J21 &lt;= reference!C4,0, friday!J21))))</f>
        <v/>
      </c>
    </row>
    <row r="22" spans="1:11">
      <c r="A22" s="6" t="s">
        <v>33</v>
      </c>
      <c r="B22" s="7" t="n"/>
      <c r="C22" s="7" t="n"/>
      <c r="D22" s="7" t="n"/>
      <c r="E22" s="7" t="n"/>
      <c r="F22" s="7" t="n"/>
      <c r="G22" s="8" t="n"/>
      <c r="H22" s="7">
        <f>SUM(friday!F22 - friday!E22)</f>
        <v/>
      </c>
      <c r="I22" s="9">
        <f>IF(friday!B22 ="ns day", friday!C22,IF(friday!C22 &lt;= 8 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 spans="1:11">
      <c r="A23" s="6" t="s">
        <v>34</v>
      </c>
      <c r="B23" s="10" t="s"/>
      <c r="C23" s="7" t="n">
        <v>12.01</v>
      </c>
      <c r="D23" s="7" t="n">
        <v>18.88</v>
      </c>
      <c r="E23" s="7" t="n">
        <v>7.67</v>
      </c>
      <c r="F23" s="7" t="n">
        <v>10.21</v>
      </c>
      <c r="G23" s="8" t="n">
        <v>1013</v>
      </c>
      <c r="H23" s="7">
        <f>SUM(friday!F23 - friday!E23)</f>
        <v/>
      </c>
      <c r="I23" s="9">
        <f>IF(friday!B23 ="ns day", friday!C23,IF(friday!C23 &lt;= 8+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 spans="1:11">
      <c r="A24" s="6" t="s">
        <v>35</v>
      </c>
      <c r="B24" s="10" t="s"/>
      <c r="C24" s="7" t="n">
        <v>10.25</v>
      </c>
      <c r="D24" s="7" t="n">
        <v>18.57</v>
      </c>
      <c r="E24" s="7" t="s"/>
      <c r="F24" s="7" t="s"/>
      <c r="G24" s="8" t="s"/>
      <c r="H24" s="7">
        <f>SUM(friday!F24 - friday!E24)</f>
        <v/>
      </c>
      <c r="I24" s="9">
        <f>IF(friday!B24 ="ns day", friday!C24,IF(friday!C24 &lt;= 8+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 spans="1:11">
      <c r="A25" s="6" t="s">
        <v>36</v>
      </c>
      <c r="B25" s="10" t="s"/>
      <c r="C25" s="7" t="n">
        <v>10.47</v>
      </c>
      <c r="D25" s="7" t="n">
        <v>18.69</v>
      </c>
      <c r="E25" s="7" t="s"/>
      <c r="F25" s="7" t="s"/>
      <c r="G25" s="8" t="s"/>
      <c r="H25" s="7">
        <f>SUM(friday!F25 - friday!E25)</f>
        <v/>
      </c>
      <c r="I25" s="9">
        <f>IF(friday!B25 ="ns day", friday!C25,IF(friday!C25 &lt;= 8+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 spans="1:11">
      <c r="A26" s="6" t="s">
        <v>37</v>
      </c>
      <c r="B26" s="10" t="s">
        <v>26</v>
      </c>
      <c r="C26" s="7" t="n">
        <v>10.83</v>
      </c>
      <c r="D26" s="7" t="n">
        <v>18.78</v>
      </c>
      <c r="E26" s="10" t="s">
        <v>23</v>
      </c>
      <c r="F26" s="10" t="s">
        <v>23</v>
      </c>
      <c r="G26" s="10" t="s">
        <v>23</v>
      </c>
      <c r="H26" s="7">
        <f>SUM(friday!H29:friday!H27)</f>
        <v/>
      </c>
      <c r="I26" s="9">
        <f>IF(friday!B26 ="ns day", friday!C26,IF(friday!C26 &lt;= 8 + reference!C3, 0, MAX(friday!C26 - 8, 0)))</f>
        <v/>
      </c>
      <c r="J26" s="9">
        <f>friday!H26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E27" s="7" t="n">
        <v>16.45</v>
      </c>
      <c r="F27" s="7" t="n">
        <v>17.55</v>
      </c>
      <c r="G27" s="8" t="n">
        <v>1004</v>
      </c>
      <c r="H27" s="7">
        <f>SUM(friday!F27 - friday!E27)</f>
        <v/>
      </c>
    </row>
    <row r="28" spans="1:11">
      <c r="E28" s="7" t="n">
        <v>17.65</v>
      </c>
      <c r="F28" s="7" t="n">
        <v>18.6</v>
      </c>
      <c r="G28" s="8" t="n">
        <v>1059</v>
      </c>
      <c r="H28" s="7">
        <f>SUM(friday!F28 - friday!E28)</f>
        <v/>
      </c>
    </row>
    <row r="29" spans="1:11">
      <c r="E29" s="7" t="n">
        <v>18.75</v>
      </c>
      <c r="F29" s="7" t="n">
        <v>18.78</v>
      </c>
      <c r="G29" s="8" t="n">
        <v>1055</v>
      </c>
      <c r="H29" s="7">
        <f>SUM(friday!F29 - friday!E29)</f>
        <v/>
      </c>
    </row>
    <row r="30" spans="1:11">
      <c r="A30" s="6" t="s">
        <v>38</v>
      </c>
      <c r="B30" s="10" t="s"/>
      <c r="C30" s="7" t="n">
        <v>11.31</v>
      </c>
      <c r="D30" s="7" t="n">
        <v>19.33</v>
      </c>
      <c r="E30" s="7" t="n">
        <v>10</v>
      </c>
      <c r="F30" s="7" t="n">
        <v>11.25</v>
      </c>
      <c r="G30" s="8" t="n">
        <v>1004</v>
      </c>
      <c r="H30" s="7">
        <f>SUM(friday!F30 - friday!E30)</f>
        <v/>
      </c>
      <c r="I30" s="9">
        <f>IF(friday!B30 ="ns day", friday!C30,IF(friday!C30 &lt;= 8+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A31" s="6" t="s">
        <v>39</v>
      </c>
      <c r="B31" s="10" t="s"/>
      <c r="C31" s="7" t="n">
        <v>10.72</v>
      </c>
      <c r="D31" s="7" t="n">
        <v>18.89</v>
      </c>
      <c r="E31" s="7" t="s"/>
      <c r="F31" s="7" t="s"/>
      <c r="G31" s="8" t="s"/>
      <c r="H31" s="7">
        <f>SUM(friday!F31 - friday!E31)</f>
        <v/>
      </c>
      <c r="I31" s="9">
        <f>IF(friday!B31 ="ns day", friday!C31,IF(friday!C31 &lt;= 8+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 spans="1:11">
      <c r="A32" s="6" t="s">
        <v>40</v>
      </c>
      <c r="B32" s="10" t="s"/>
      <c r="C32" s="7" t="n">
        <v>11.44</v>
      </c>
      <c r="D32" s="7" t="n">
        <v>18.91</v>
      </c>
      <c r="E32" s="7" t="n">
        <v>9.75</v>
      </c>
      <c r="F32" s="7" t="n">
        <v>11.32</v>
      </c>
      <c r="G32" s="8" t="n">
        <v>1020</v>
      </c>
      <c r="H32" s="7">
        <f>SUM(friday!F32 - friday!E32)</f>
        <v/>
      </c>
      <c r="I32" s="9">
        <f>IF(friday!B32 ="ns day", friday!C32,IF(friday!C32 &lt;= 8+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 spans="1:11">
      <c r="A33" s="6" t="s">
        <v>41</v>
      </c>
      <c r="B33" s="10" t="s"/>
      <c r="C33" s="7" t="n">
        <v>10.43</v>
      </c>
      <c r="D33" s="7" t="n">
        <v>19.42</v>
      </c>
      <c r="E33" s="7" t="n">
        <v>18.93</v>
      </c>
      <c r="F33" s="7" t="n">
        <v>19.42</v>
      </c>
      <c r="G33" s="8" t="n">
        <v>1004</v>
      </c>
      <c r="H33" s="7">
        <f>SUM(friday!F33 - friday!E33)</f>
        <v/>
      </c>
      <c r="I33" s="9">
        <f>IF(friday!B33 ="ns day", friday!C33,IF(friday!C33 &lt;= 8+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 spans="1:11">
      <c r="A34" s="6" t="s">
        <v>42</v>
      </c>
      <c r="B34" s="10" t="s"/>
      <c r="C34" s="7" t="n">
        <v>10.18</v>
      </c>
      <c r="D34" s="7" t="n">
        <v>18.97</v>
      </c>
      <c r="E34" s="7" t="n">
        <v>17</v>
      </c>
      <c r="F34" s="7" t="n">
        <v>18.97</v>
      </c>
      <c r="G34" s="8" t="n">
        <v>1020</v>
      </c>
      <c r="H34" s="7">
        <f>SUM(friday!F34 - friday!E34)</f>
        <v/>
      </c>
      <c r="I34" s="9">
        <f>IF(friday!B34 ="ns day", friday!C34,IF(friday!C34 &lt;= 8+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 spans="1:11">
      <c r="A35" s="6" t="s">
        <v>43</v>
      </c>
      <c r="B35" s="10" t="s"/>
      <c r="C35" s="7" t="n">
        <v>11.62</v>
      </c>
      <c r="D35" s="7" t="n">
        <v>19.83</v>
      </c>
      <c r="E35" s="10" t="s">
        <v>23</v>
      </c>
      <c r="F35" s="10" t="s">
        <v>23</v>
      </c>
      <c r="G35" s="10" t="s">
        <v>23</v>
      </c>
      <c r="H35" s="7">
        <f>SUM(friday!H37:friday!H36)</f>
        <v/>
      </c>
      <c r="I35" s="9">
        <f>IF(friday!B35 ="ns day", friday!C35,IF(friday!C35 &lt;= 8 + reference!C3, 0, MAX(friday!C35 - 8, 0)))</f>
        <v/>
      </c>
      <c r="J35" s="9">
        <f>friday!H35</f>
        <v/>
      </c>
      <c r="K35" s="9">
        <f>IF(friday!B35="ns day",friday!C35, IF(friday!C35 &lt;= 8 + reference!C4, 0, MIN(MAX(friday!C35 - 8, 0),IF(friday!J35 &lt;= reference!C4,0, friday!J35))))</f>
        <v/>
      </c>
    </row>
    <row r="36" spans="1:11">
      <c r="E36" s="7" t="n">
        <v>12.25</v>
      </c>
      <c r="F36" s="7" t="n">
        <v>13.5</v>
      </c>
      <c r="G36" s="8" t="n">
        <v>1004</v>
      </c>
      <c r="H36" s="7">
        <f>SUM(friday!F36 - friday!E36)</f>
        <v/>
      </c>
    </row>
    <row r="37" spans="1:11">
      <c r="E37" s="7" t="n">
        <v>18</v>
      </c>
      <c r="F37" s="7" t="n">
        <v>19.83</v>
      </c>
      <c r="G37" s="8" t="n">
        <v>1013</v>
      </c>
      <c r="H37" s="7">
        <f>SUM(friday!F37 - friday!E37)</f>
        <v/>
      </c>
    </row>
    <row r="38" spans="1:11">
      <c r="A38" s="6" t="s">
        <v>44</v>
      </c>
      <c r="B38" s="10" t="s"/>
      <c r="C38" s="7" t="n">
        <v>8.289999999999999</v>
      </c>
      <c r="D38" s="7" t="n">
        <v>0</v>
      </c>
      <c r="E38" s="7" t="s"/>
      <c r="F38" s="7" t="s"/>
      <c r="G38" s="8" t="s"/>
      <c r="H38" s="7">
        <f>SUM(friday!F38 - friday!E38)</f>
        <v/>
      </c>
      <c r="I38" s="9">
        <f>IF(friday!B38 ="ns day", friday!C38,IF(friday!C38 &lt;= 8+ reference!C3, 0, MAX(friday!C38 - 8, 0)))</f>
        <v/>
      </c>
      <c r="J38" s="9">
        <f>SUM(friday!F38 - friday!E38)</f>
        <v/>
      </c>
      <c r="K38" s="9">
        <f>IF(friday!B38="ns day",friday!C38, IF(friday!C38 &lt;= 8 + reference!C4, 0, MIN(MAX(friday!C38 - 8, 0),IF(friday!J38 &lt;= reference!C4,0, friday!J38))))</f>
        <v/>
      </c>
    </row>
    <row r="39" spans="1:11">
      <c r="A39" s="6" t="s">
        <v>45</v>
      </c>
      <c r="B39" s="10" t="s"/>
      <c r="C39" s="7" t="n">
        <v>11.36</v>
      </c>
      <c r="D39" s="7" t="n">
        <v>19.43</v>
      </c>
      <c r="E39" s="7" t="n">
        <v>17.25</v>
      </c>
      <c r="F39" s="7" t="n">
        <v>19.43</v>
      </c>
      <c r="G39" s="8" t="n">
        <v>1004</v>
      </c>
      <c r="H39" s="7">
        <f>SUM(friday!F39 - friday!E39)</f>
        <v/>
      </c>
      <c r="I39" s="9">
        <f>IF(friday!B39 ="ns day", friday!C39,IF(friday!C39 &lt;= 8+ reference!C3, 0, MAX(friday!C39 - 8, 0)))</f>
        <v/>
      </c>
      <c r="J39" s="9">
        <f>SUM(friday!F39 - friday!E39)</f>
        <v/>
      </c>
      <c r="K39" s="9">
        <f>IF(friday!B39="ns day",friday!C39, IF(friday!C39 &lt;= 8 + reference!C4, 0, MIN(MAX(friday!C39 - 8, 0),IF(friday!J39 &lt;= reference!C4,0, friday!J39))))</f>
        <v/>
      </c>
    </row>
    <row r="40" spans="1:11">
      <c r="A40" s="6" t="s">
        <v>46</v>
      </c>
      <c r="B40" s="10" t="s">
        <v>26</v>
      </c>
      <c r="C40" s="7" t="n">
        <v>10.33</v>
      </c>
      <c r="D40" s="7" t="n">
        <v>19.09</v>
      </c>
      <c r="E40" s="7" t="s"/>
      <c r="F40" s="7" t="s"/>
      <c r="G40" s="8" t="s"/>
      <c r="H40" s="7">
        <f>SUM(friday!F40 - friday!E40)</f>
        <v/>
      </c>
      <c r="I40" s="9">
        <f>IF(friday!B40 ="ns day", friday!C40,IF(friday!C40 &lt;= 8+ reference!C3, 0, MAX(friday!C40 - 8, 0)))</f>
        <v/>
      </c>
      <c r="J40" s="9">
        <f>SUM(friday!F40 - friday!E40)</f>
        <v/>
      </c>
      <c r="K40" s="9">
        <f>IF(friday!B40="ns day",friday!C40, IF(friday!C40 &lt;= 8 + reference!C4, 0, MIN(MAX(friday!C40 - 8, 0),IF(friday!J40 &lt;= reference!C4,0, friday!J40))))</f>
        <v/>
      </c>
    </row>
    <row r="41" spans="1:11">
      <c r="A41" s="6" t="s">
        <v>47</v>
      </c>
      <c r="B41" s="7" t="n"/>
      <c r="C41" s="7" t="n"/>
      <c r="D41" s="7" t="n"/>
      <c r="E41" s="7" t="n"/>
      <c r="F41" s="7" t="n"/>
      <c r="G41" s="8" t="n"/>
      <c r="H41" s="7">
        <f>SUM(friday!F41 - friday!E41)</f>
        <v/>
      </c>
      <c r="I41" s="9">
        <f>IF(friday!B41 ="ns day", friday!C41,IF(friday!C41 &lt;= 8 + reference!C3, 0, MAX(friday!C41 - 8, 0)))</f>
        <v/>
      </c>
      <c r="J41" s="9">
        <f>SUM(friday!F41 - friday!E41)</f>
        <v/>
      </c>
      <c r="K41" s="9">
        <f>IF(friday!B41="ns day",friday!C41, IF(friday!C41 &lt;= 8 + reference!C4, 0, MIN(MAX(friday!C41 - 8, 0),IF(friday!J41 &lt;= reference!C4,0, friday!J41))))</f>
        <v/>
      </c>
    </row>
    <row r="42" spans="1:11">
      <c r="A42" s="6" t="s">
        <v>48</v>
      </c>
      <c r="B42" s="7" t="n"/>
      <c r="C42" s="7" t="n"/>
      <c r="D42" s="7" t="n"/>
      <c r="E42" s="7" t="n"/>
      <c r="F42" s="7" t="n"/>
      <c r="G42" s="8" t="n"/>
      <c r="H42" s="7">
        <f>SUM(friday!F42 - friday!E42)</f>
        <v/>
      </c>
      <c r="I42" s="9">
        <f>IF(friday!B42 ="ns day", friday!C42,IF(friday!C42 &lt;= 8 + reference!C3, 0, MAX(friday!C42 - 8, 0)))</f>
        <v/>
      </c>
      <c r="J42" s="9">
        <f>SUM(friday!F42 - friday!E42)</f>
        <v/>
      </c>
      <c r="K42" s="9">
        <f>IF(friday!B42="ns day",friday!C42, IF(friday!C42 &lt;= 8 + reference!C4, 0, MIN(MAX(friday!C42 - 8, 0),IF(friday!J42 &lt;= reference!C4,0, friday!J42))))</f>
        <v/>
      </c>
    </row>
    <row r="43" spans="1:11">
      <c r="A43" s="6" t="s">
        <v>49</v>
      </c>
      <c r="B43" s="7" t="n"/>
      <c r="C43" s="7" t="n"/>
      <c r="D43" s="7" t="n"/>
      <c r="E43" s="7" t="n"/>
      <c r="F43" s="7" t="n"/>
      <c r="G43" s="8" t="n"/>
      <c r="H43" s="7">
        <f>SUM(friday!F43 - friday!E43)</f>
        <v/>
      </c>
      <c r="I43" s="9">
        <f>IF(friday!B43 ="ns day", friday!C43,IF(friday!C43 &lt;= 8 + reference!C3, 0, MAX(friday!C43 - 8, 0)))</f>
        <v/>
      </c>
      <c r="J43" s="9">
        <f>SUM(friday!F43 - friday!E43)</f>
        <v/>
      </c>
      <c r="K43" s="9">
        <f>IF(friday!B43="ns day",friday!C43, IF(friday!C43 &lt;= 8 + reference!C4, 0, MIN(MAX(friday!C43 - 8, 0),IF(friday!J43 &lt;= reference!C4,0, friday!J43))))</f>
        <v/>
      </c>
    </row>
    <row r="44" spans="1:11">
      <c r="A44" s="6" t="s">
        <v>50</v>
      </c>
      <c r="B44" s="10" t="s"/>
      <c r="C44" s="7" t="n">
        <v>9.32</v>
      </c>
      <c r="D44" s="7" t="n">
        <v>18.35</v>
      </c>
      <c r="E44" s="7" t="s"/>
      <c r="F44" s="7" t="s"/>
      <c r="G44" s="8" t="s"/>
      <c r="H44" s="7">
        <f>SUM(friday!F44 - friday!E44)</f>
        <v/>
      </c>
      <c r="I44" s="9">
        <f>IF(friday!B44 ="ns day", friday!C44,IF(friday!C44 &lt;= 8+ reference!C3, 0, MAX(friday!C44 - 8, 0)))</f>
        <v/>
      </c>
      <c r="J44" s="9">
        <f>SUM(friday!F44 - friday!E44)</f>
        <v/>
      </c>
      <c r="K44" s="9">
        <f>IF(friday!B44="ns day",friday!C44, IF(friday!C44 &lt;= 8 + reference!C4, 0, MIN(MAX(friday!C44 - 8, 0),IF(friday!J44 &lt;= reference!C4,0, friday!J44))))</f>
        <v/>
      </c>
    </row>
    <row r="45" spans="1:11">
      <c r="A45" s="6" t="s">
        <v>51</v>
      </c>
      <c r="B45" s="10" t="s">
        <v>26</v>
      </c>
      <c r="C45" s="7" t="n">
        <v>10.57</v>
      </c>
      <c r="D45" s="7" t="n">
        <v>18.91</v>
      </c>
      <c r="E45" s="7" t="n">
        <v>8</v>
      </c>
      <c r="F45" s="7" t="n">
        <v>19.07</v>
      </c>
      <c r="G45" s="8" t="n">
        <v>1035</v>
      </c>
      <c r="H45" s="7">
        <f>SUM(friday!F45 - friday!E45)</f>
        <v/>
      </c>
      <c r="I45" s="9">
        <f>IF(friday!B45 ="ns day", friday!C45,IF(friday!C45 &lt;= 8+ reference!C3, 0, MAX(friday!C45 - 8, 0)))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 spans="1:11">
      <c r="A46" s="6" t="s">
        <v>52</v>
      </c>
      <c r="B46" s="10" t="s"/>
      <c r="C46" s="7" t="n">
        <v>10.37</v>
      </c>
      <c r="D46" s="7" t="n">
        <v>19.37</v>
      </c>
      <c r="E46" s="7" t="s"/>
      <c r="F46" s="7" t="s"/>
      <c r="G46" s="8" t="s"/>
      <c r="H46" s="7">
        <f>SUM(friday!F46 - friday!E46)</f>
        <v/>
      </c>
      <c r="I46" s="9">
        <f>IF(friday!B46 ="ns day", friday!C46,IF(friday!C46 &lt;= 8+ reference!C3, 0, MAX(friday!C46 - 8, 0)))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 spans="1:11">
      <c r="A47" s="6" t="s">
        <v>53</v>
      </c>
      <c r="B47" s="10" t="s">
        <v>26</v>
      </c>
      <c r="C47" s="7" t="n">
        <v>9.859999999999999</v>
      </c>
      <c r="D47" s="7" t="n">
        <v>0</v>
      </c>
      <c r="E47" s="7" t="n">
        <v>8.25</v>
      </c>
      <c r="F47" s="7" t="n">
        <v>18.61</v>
      </c>
      <c r="G47" s="8" t="n">
        <v>1016</v>
      </c>
      <c r="H47" s="7">
        <f>SUM(friday!F47 - friday!E47)</f>
        <v/>
      </c>
      <c r="I47" s="9">
        <f>IF(friday!B47 ="ns day", friday!C47,IF(friday!C47 &lt;= 8+ reference!C3, 0, MAX(friday!C47 - 8, 0)))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 spans="1:11">
      <c r="A48" s="6" t="s">
        <v>54</v>
      </c>
      <c r="B48" s="10" t="s"/>
      <c r="C48" s="7" t="n">
        <v>11.68</v>
      </c>
      <c r="D48" s="7" t="n">
        <v>19.75</v>
      </c>
      <c r="E48" s="7" t="n">
        <v>10.58</v>
      </c>
      <c r="F48" s="7" t="n">
        <v>12.5</v>
      </c>
      <c r="G48" s="8" t="n">
        <v>1004</v>
      </c>
      <c r="H48" s="7">
        <f>SUM(friday!F48 - friday!E48)</f>
        <v/>
      </c>
      <c r="I48" s="9">
        <f>IF(friday!B48 ="ns day", friday!C48,IF(friday!C48 &lt;= 8+ reference!C3, 0, MAX(friday!C48 - 8, 0)))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 spans="1:11">
      <c r="A49" s="6" t="s">
        <v>55</v>
      </c>
      <c r="B49" s="10" t="s"/>
      <c r="C49" s="7" t="n">
        <v>11.25</v>
      </c>
      <c r="D49" s="7" t="n">
        <v>18.97</v>
      </c>
      <c r="E49" s="7" t="s"/>
      <c r="F49" s="7" t="s"/>
      <c r="G49" s="8" t="s"/>
      <c r="H49" s="7">
        <f>SUM(friday!F49 - friday!E49)</f>
        <v/>
      </c>
      <c r="I49" s="9">
        <f>IF(friday!B49 ="ns day", friday!C49,IF(friday!C49 &lt;= 8+ reference!C3, 0, MAX(friday!C49 - 8, 0)))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 spans="1:11">
      <c r="A50" s="6" t="s">
        <v>56</v>
      </c>
      <c r="B50" s="7" t="n"/>
      <c r="C50" s="7" t="n"/>
      <c r="D50" s="7" t="n"/>
      <c r="E50" s="7" t="n"/>
      <c r="F50" s="7" t="n"/>
      <c r="G50" s="8" t="n"/>
      <c r="H50" s="7">
        <f>SUM(friday!F50 - friday!E50)</f>
        <v/>
      </c>
      <c r="I50" s="9">
        <f>IF(friday!B50 ="ns day", friday!C50,IF(friday!C50 &lt;= 8 + reference!C3, 0, MAX(friday!C50 - 8, 0)))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2" spans="1:11">
      <c r="H52" s="5" t="s">
        <v>57</v>
      </c>
      <c r="I52" s="9">
        <f>SUM(friday!I8:friday!I50)</f>
        <v/>
      </c>
    </row>
    <row r="54" spans="1:11">
      <c r="J54" s="5" t="s">
        <v>58</v>
      </c>
      <c r="K54" s="9">
        <f>SUM(friday!K8:friday!K50)</f>
        <v/>
      </c>
    </row>
    <row r="56" spans="1:11">
      <c r="A56" s="4" t="s">
        <v>59</v>
      </c>
    </row>
    <row r="57" spans="1:11">
      <c r="A57" s="5" t="s">
        <v>8</v>
      </c>
      <c r="B57" s="5" t="s">
        <v>9</v>
      </c>
      <c r="C57" s="5" t="s">
        <v>10</v>
      </c>
      <c r="D57" s="5" t="s">
        <v>11</v>
      </c>
      <c r="E57" s="5" t="s">
        <v>12</v>
      </c>
      <c r="F57" s="5" t="s">
        <v>13</v>
      </c>
      <c r="G57" s="5" t="s">
        <v>14</v>
      </c>
      <c r="H57" s="5" t="s">
        <v>15</v>
      </c>
      <c r="I57" s="5" t="s">
        <v>16</v>
      </c>
      <c r="J57" s="5" t="s">
        <v>17</v>
      </c>
      <c r="K57" s="5" t="s">
        <v>18</v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SUM(friday!F58 - friday!E58)</f>
        <v/>
      </c>
      <c r="I58" s="9">
        <f>IF(friday!B58 ="ns day", friday!C58,IF(friday!C58 &lt;= 8 + reference!C3, 0, MAX(friday!C58 - 8, 0)))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SUM(friday!F59 - friday!E59)</f>
        <v/>
      </c>
      <c r="I59" s="9">
        <f>IF(friday!B59 ="ns day", friday!C59,IF(friday!C59 &lt;= 8 + reference!C3, 0, MAX(friday!C59 - 8, 0)))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SUM(friday!F60 - friday!E60)</f>
        <v/>
      </c>
      <c r="I60" s="9">
        <f>IF(friday!B60 ="ns day", friday!C60,IF(friday!C60 &lt;= 8 + reference!C3, 0, MAX(friday!C60 - 8, 0)))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SUM(friday!F61 - friday!E61)</f>
        <v/>
      </c>
      <c r="I61" s="9">
        <f>IF(friday!B61 ="ns day", friday!C61,IF(friday!C61 &lt;= 8 + reference!C3, 0, MAX(friday!C61 - 8, 0)))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SUM(friday!F62 - friday!E62)</f>
        <v/>
      </c>
      <c r="I62" s="9">
        <f>IF(friday!B62 ="ns day", friday!C62,IF(friday!C62 &lt;= 8 + reference!C3, 0, MAX(friday!C62 - 8, 0)))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SUM(friday!F63 - friday!E63)</f>
        <v/>
      </c>
      <c r="I63" s="9">
        <f>IF(friday!B63 ="ns day", friday!C63,IF(friday!C63 &lt;= 8 + reference!C3, 0, MAX(friday!C63 - 8, 0)))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SUM(friday!F64 - friday!E64)</f>
        <v/>
      </c>
      <c r="I64" s="9">
        <f>IF(friday!B64 ="ns day", friday!C64,IF(friday!C64 &lt;= 8 + reference!C3, 0, MAX(friday!C64 - 8, 0)))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SUM(friday!F65 - friday!E65)</f>
        <v/>
      </c>
      <c r="I65" s="9">
        <f>IF(friday!B65 ="ns day", friday!C65,IF(friday!C65 &lt;= 8 + reference!C3, 0, MAX(friday!C65 - 8, 0)))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SUM(friday!F66 - friday!E66)</f>
        <v/>
      </c>
      <c r="I66" s="9">
        <f>IF(friday!B66 ="ns day", friday!C66,IF(friday!C66 &lt;= 8 + reference!C3, 0, MAX(friday!C66 - 8, 0)))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SUM(friday!F67 - friday!E67)</f>
        <v/>
      </c>
      <c r="I67" s="9">
        <f>IF(friday!B67 ="ns day", friday!C67,IF(friday!C67 &lt;= 8 + reference!C3, 0, MAX(friday!C67 - 8, 0)))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SUM(friday!F68 - friday!E68)</f>
        <v/>
      </c>
      <c r="I68" s="9">
        <f>IF(friday!B68 ="ns day", friday!C68,IF(friday!C68 &lt;= 8 + reference!C3, 0, MAX(friday!C68 - 8, 0)))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SUM(friday!F69 - friday!E69)</f>
        <v/>
      </c>
      <c r="I69" s="9">
        <f>IF(friday!B69 ="ns day", friday!C69,IF(friday!C69 &lt;= 8 + reference!C3, 0, MAX(friday!C69 - 8, 0)))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SUM(friday!F70 - friday!E70)</f>
        <v/>
      </c>
      <c r="I70" s="9">
        <f>IF(friday!B70 ="ns day", friday!C70,IF(friday!C70 &lt;= 8 + reference!C3, 0, MAX(friday!C70 - 8, 0)))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SUM(friday!F71 - friday!E71)</f>
        <v/>
      </c>
      <c r="I71" s="9">
        <f>IF(friday!B71 ="ns day", friday!C71,IF(friday!C71 &lt;= 8 + reference!C3, 0, MAX(friday!C71 - 8, 0)))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SUM(friday!F72 - friday!E72)</f>
        <v/>
      </c>
      <c r="I72" s="9">
        <f>IF(friday!B72 ="ns day", friday!C72,IF(friday!C72 &lt;= 8 + reference!C3, 0, MAX(friday!C72 - 8, 0)))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SUM(friday!F73 - friday!E73)</f>
        <v/>
      </c>
      <c r="I73" s="9">
        <f>IF(friday!B73 ="ns day", friday!C73,IF(friday!C73 &lt;= 8 + reference!C3, 0, MAX(friday!C73 - 8, 0)))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SUM(friday!F74 - friday!E74)</f>
        <v/>
      </c>
      <c r="I74" s="9">
        <f>IF(friday!B74 ="ns day", friday!C74,IF(friday!C74 &lt;= 8 + reference!C3, 0, MAX(friday!C74 - 8, 0)))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5" spans="1:11">
      <c r="A75" s="6" t="n"/>
      <c r="B75" s="7" t="n"/>
      <c r="C75" s="7" t="n"/>
      <c r="D75" s="7" t="n"/>
      <c r="E75" s="7" t="n"/>
      <c r="F75" s="7" t="n"/>
      <c r="G75" s="8" t="n"/>
      <c r="H75" s="7">
        <f>SUM(friday!F75 - friday!E75)</f>
        <v/>
      </c>
      <c r="I75" s="9">
        <f>IF(friday!B75 ="ns day", friday!C75,IF(friday!C75 &lt;= 8 + reference!C3, 0, MAX(friday!C75 - 8, 0)))</f>
        <v/>
      </c>
      <c r="J75" s="9">
        <f>SUM(friday!F75 - friday!E75)</f>
        <v/>
      </c>
      <c r="K75" s="9">
        <f>IF(friday!B75="ns day",friday!C75, IF(friday!C75 &lt;= 8 + reference!C4, 0, MIN(MAX(friday!C75 - 8, 0),IF(friday!J75 &lt;= reference!C4,0, friday!J75))))</f>
        <v/>
      </c>
    </row>
    <row r="76" spans="1:11">
      <c r="A76" s="6" t="n"/>
      <c r="B76" s="7" t="n"/>
      <c r="C76" s="7" t="n"/>
      <c r="D76" s="7" t="n"/>
      <c r="E76" s="7" t="n"/>
      <c r="F76" s="7" t="n"/>
      <c r="G76" s="8" t="n"/>
      <c r="H76" s="7">
        <f>SUM(friday!F76 - friday!E76)</f>
        <v/>
      </c>
      <c r="I76" s="9">
        <f>IF(friday!B76 ="ns day", friday!C76,IF(friday!C76 &lt;= 8 + reference!C3, 0, MAX(friday!C76 - 8, 0)))</f>
        <v/>
      </c>
      <c r="J76" s="9">
        <f>SUM(friday!F76 - friday!E76)</f>
        <v/>
      </c>
      <c r="K76" s="9">
        <f>IF(friday!B76="ns day",friday!C76, IF(friday!C76 &lt;= 8 + reference!C4, 0, MIN(MAX(friday!C76 - 8, 0),IF(friday!J76 &lt;= reference!C4,0, friday!J76))))</f>
        <v/>
      </c>
    </row>
    <row r="77" spans="1:11">
      <c r="A77" s="6" t="n"/>
      <c r="B77" s="7" t="n"/>
      <c r="C77" s="7" t="n"/>
      <c r="D77" s="7" t="n"/>
      <c r="E77" s="7" t="n"/>
      <c r="F77" s="7" t="n"/>
      <c r="G77" s="8" t="n"/>
      <c r="H77" s="7">
        <f>SUM(friday!F77 - friday!E77)</f>
        <v/>
      </c>
      <c r="I77" s="9">
        <f>IF(friday!B77 ="ns day", friday!C77,IF(friday!C77 &lt;= 8 + reference!C3, 0, MAX(friday!C77 - 8, 0)))</f>
        <v/>
      </c>
      <c r="J77" s="9">
        <f>SUM(friday!F77 - friday!E77)</f>
        <v/>
      </c>
      <c r="K77" s="9">
        <f>IF(friday!B77="ns day",friday!C77, IF(friday!C77 &lt;= 8 + reference!C4, 0, MIN(MAX(friday!C77 - 8, 0),IF(friday!J77 &lt;= reference!C4,0, friday!J77))))</f>
        <v/>
      </c>
    </row>
    <row r="78" spans="1:11">
      <c r="A78" s="6" t="n"/>
      <c r="B78" s="7" t="n"/>
      <c r="C78" s="7" t="n"/>
      <c r="D78" s="7" t="n"/>
      <c r="E78" s="7" t="n"/>
      <c r="F78" s="7" t="n"/>
      <c r="G78" s="8" t="n"/>
      <c r="H78" s="7">
        <f>SUM(friday!F78 - friday!E78)</f>
        <v/>
      </c>
      <c r="I78" s="9">
        <f>IF(friday!B78 ="ns day", friday!C78,IF(friday!C78 &lt;= 8 + reference!C3, 0, MAX(friday!C78 - 8, 0)))</f>
        <v/>
      </c>
      <c r="J78" s="9">
        <f>SUM(friday!F78 - friday!E78)</f>
        <v/>
      </c>
      <c r="K78" s="9">
        <f>IF(friday!B78="ns day",friday!C78, IF(friday!C78 &lt;= 8 + reference!C4, 0, MIN(MAX(friday!C78 - 8, 0),IF(friday!J78 &lt;= reference!C4,0, friday!J78))))</f>
        <v/>
      </c>
    </row>
    <row r="79" spans="1:11">
      <c r="A79" s="6" t="n"/>
      <c r="B79" s="7" t="n"/>
      <c r="C79" s="7" t="n"/>
      <c r="D79" s="7" t="n"/>
      <c r="E79" s="7" t="n"/>
      <c r="F79" s="7" t="n"/>
      <c r="G79" s="8" t="n"/>
      <c r="H79" s="7">
        <f>SUM(friday!F79 - friday!E79)</f>
        <v/>
      </c>
      <c r="I79" s="9">
        <f>IF(friday!B79 ="ns day", friday!C79,IF(friday!C79 &lt;= 8 + reference!C3, 0, MAX(friday!C79 - 8, 0)))</f>
        <v/>
      </c>
      <c r="J79" s="9">
        <f>SUM(friday!F79 - friday!E79)</f>
        <v/>
      </c>
      <c r="K79" s="9">
        <f>IF(friday!B79="ns day",friday!C79, IF(friday!C79 &lt;= 8 + reference!C4, 0, MIN(MAX(friday!C79 - 8, 0),IF(friday!J79 &lt;= reference!C4,0, friday!J79))))</f>
        <v/>
      </c>
    </row>
    <row r="80" spans="1:11">
      <c r="A80" s="6" t="n"/>
      <c r="B80" s="7" t="n"/>
      <c r="C80" s="7" t="n"/>
      <c r="D80" s="7" t="n"/>
      <c r="E80" s="7" t="n"/>
      <c r="F80" s="7" t="n"/>
      <c r="G80" s="8" t="n"/>
      <c r="H80" s="7">
        <f>SUM(friday!F80 - friday!E80)</f>
        <v/>
      </c>
      <c r="I80" s="9">
        <f>IF(friday!B80 ="ns day", friday!C80,IF(friday!C80 &lt;= 8 + reference!C3, 0, MAX(friday!C80 - 8, 0)))</f>
        <v/>
      </c>
      <c r="J80" s="9">
        <f>SUM(friday!F80 - friday!E80)</f>
        <v/>
      </c>
      <c r="K80" s="9">
        <f>IF(friday!B80="ns day",friday!C80, IF(friday!C80 &lt;= 8 + reference!C4, 0, MIN(MAX(friday!C80 - 8, 0),IF(friday!J80 &lt;= reference!C4,0, friday!J80))))</f>
        <v/>
      </c>
    </row>
    <row r="81" spans="1:11">
      <c r="A81" s="6" t="n"/>
      <c r="B81" s="7" t="n"/>
      <c r="C81" s="7" t="n"/>
      <c r="D81" s="7" t="n"/>
      <c r="E81" s="7" t="n"/>
      <c r="F81" s="7" t="n"/>
      <c r="G81" s="8" t="n"/>
      <c r="H81" s="7">
        <f>SUM(friday!F81 - friday!E81)</f>
        <v/>
      </c>
      <c r="I81" s="9">
        <f>IF(friday!B81 ="ns day", friday!C81,IF(friday!C81 &lt;= 8 + reference!C3, 0, MAX(friday!C81 - 8, 0)))</f>
        <v/>
      </c>
      <c r="J81" s="9">
        <f>SUM(friday!F81 - friday!E81)</f>
        <v/>
      </c>
      <c r="K81" s="9">
        <f>IF(friday!B81="ns day",friday!C81, IF(friday!C81 &lt;= 8 + reference!C4, 0, MIN(MAX(friday!C81 - 8, 0),IF(friday!J81 &lt;= reference!C4,0, friday!J81))))</f>
        <v/>
      </c>
    </row>
    <row r="82" spans="1:11">
      <c r="A82" s="6" t="n"/>
      <c r="B82" s="7" t="n"/>
      <c r="C82" s="7" t="n"/>
      <c r="D82" s="7" t="n"/>
      <c r="E82" s="7" t="n"/>
      <c r="F82" s="7" t="n"/>
      <c r="G82" s="8" t="n"/>
      <c r="H82" s="7">
        <f>SUM(friday!F82 - friday!E82)</f>
        <v/>
      </c>
      <c r="I82" s="9">
        <f>IF(friday!B82 ="ns day", friday!C82,IF(friday!C82 &lt;= 8 + reference!C3, 0, MAX(friday!C82 - 8, 0)))</f>
        <v/>
      </c>
      <c r="J82" s="9">
        <f>SUM(friday!F82 - friday!E82)</f>
        <v/>
      </c>
      <c r="K82" s="9">
        <f>IF(friday!B82="ns day",friday!C82, IF(friday!C82 &lt;= 8 + reference!C4, 0, MIN(MAX(friday!C82 - 8, 0),IF(friday!J82 &lt;= reference!C4,0, friday!J82))))</f>
        <v/>
      </c>
    </row>
    <row r="84" spans="1:11">
      <c r="J84" s="5" t="s">
        <v>60</v>
      </c>
      <c r="K84" s="9">
        <f>SUM(friday!K58:friday!K82)</f>
        <v/>
      </c>
    </row>
    <row r="86" spans="1:11">
      <c r="J86" s="5" t="s">
        <v>61</v>
      </c>
      <c r="K86" s="9">
        <f>SUM(friday!K84 + friday!K54)</f>
        <v/>
      </c>
    </row>
    <row r="88" spans="1:11">
      <c r="A88" s="4" t="s">
        <v>62</v>
      </c>
    </row>
    <row r="89" spans="1:11">
      <c r="E89" s="5" t="s">
        <v>63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64</v>
      </c>
      <c r="F90" s="5" t="s">
        <v>65</v>
      </c>
    </row>
    <row r="91" spans="1:11">
      <c r="A91" s="6" t="s"/>
      <c r="B91" s="7" t="n"/>
      <c r="C91" s="7" t="n"/>
      <c r="D91" s="7" t="n"/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/>
      <c r="B92" s="7" t="n"/>
      <c r="C92" s="7" t="n"/>
      <c r="D92" s="7" t="n"/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/>
      <c r="B93" s="7" t="n"/>
      <c r="C93" s="7" t="n"/>
      <c r="D93" s="7" t="n"/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/>
      <c r="B94" s="7" t="n"/>
      <c r="C94" s="7" t="n"/>
      <c r="D94" s="7" t="n"/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/>
      <c r="B95" s="7" t="n"/>
      <c r="C95" s="7" t="n"/>
      <c r="D95" s="7" t="n"/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/>
      <c r="B96" s="7" t="n"/>
      <c r="C96" s="7" t="n"/>
      <c r="D96" s="7" t="n"/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/>
      <c r="B97" s="7" t="n"/>
      <c r="C97" s="7" t="n"/>
      <c r="D97" s="7" t="n"/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/>
      <c r="B98" s="7" t="n"/>
      <c r="C98" s="7" t="n"/>
      <c r="D98" s="7" t="n"/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7" t="n"/>
      <c r="C99" s="7" t="n"/>
      <c r="D99" s="7" t="n"/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7" t="n"/>
      <c r="C100" s="7" t="n"/>
      <c r="D100" s="7" t="n"/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7" t="n"/>
      <c r="C101" s="7" t="n"/>
      <c r="D101" s="7" t="n"/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7" t="n"/>
      <c r="C113" s="7" t="n"/>
      <c r="D113" s="7" t="n"/>
      <c r="E113" s="9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9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7" t="n"/>
      <c r="C114" s="7" t="n"/>
      <c r="D114" s="7" t="n"/>
      <c r="E114" s="9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9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7" t="n"/>
      <c r="C115" s="7" t="n"/>
      <c r="D115" s="7" t="n"/>
      <c r="E115" s="9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9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7" spans="1:11">
      <c r="D117" s="5" t="s">
        <v>66</v>
      </c>
      <c r="E117" s="9">
        <f>SUM(friday!E91:friday!E115)</f>
        <v/>
      </c>
      <c r="F117" s="9">
        <f>SUM(friday!F91:friday!F115)</f>
        <v/>
      </c>
    </row>
    <row r="119" spans="1:11">
      <c r="A119" s="4" t="s">
        <v>67</v>
      </c>
    </row>
    <row r="120" spans="1:11">
      <c r="E120" s="5" t="s">
        <v>63</v>
      </c>
    </row>
    <row r="121" spans="1:11">
      <c r="A121" s="5" t="s">
        <v>8</v>
      </c>
      <c r="B121" s="5" t="s">
        <v>9</v>
      </c>
      <c r="C121" s="5" t="s">
        <v>10</v>
      </c>
      <c r="D121" s="5" t="s">
        <v>11</v>
      </c>
      <c r="E121" s="5" t="s">
        <v>64</v>
      </c>
      <c r="F121" s="5" t="s">
        <v>68</v>
      </c>
    </row>
    <row r="122" spans="1:11">
      <c r="A122" s="6" t="s"/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7" t="n"/>
      <c r="C123" s="7" t="n"/>
      <c r="D123" s="7" t="n"/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7" t="n"/>
      <c r="C124" s="7" t="n"/>
      <c r="D124" s="7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7" t="n"/>
      <c r="C125" s="7" t="n"/>
      <c r="D125" s="7" t="n"/>
      <c r="E125" s="9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7" t="n"/>
      <c r="C126" s="7" t="n"/>
      <c r="D126" s="7" t="n"/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7" t="n"/>
      <c r="C127" s="7" t="n"/>
      <c r="D127" s="7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7" t="n"/>
      <c r="C128" s="7" t="n"/>
      <c r="D128" s="7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7" t="n"/>
      <c r="C129" s="7" t="n"/>
      <c r="D129" s="7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8" spans="1:11">
      <c r="D148" s="5" t="s">
        <v>69</v>
      </c>
      <c r="E148" s="9">
        <f>SUM(friday!E122:friday!E146)</f>
        <v/>
      </c>
      <c r="F148" s="9">
        <f>SUM(friday!F122:friday!F146)</f>
        <v/>
      </c>
    </row>
    <row r="150" spans="1:11">
      <c r="D150" s="5" t="s">
        <v>70</v>
      </c>
      <c r="E150" s="9">
        <f>SUM(friday!E117 + friday!E148)</f>
        <v/>
      </c>
      <c r="F150" s="9">
        <f>SUM(friday!F117 + friday!F148)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55" man="1" max="16383" min="0"/>
    <brk id="87" man="1" max="16383" min="0"/>
    <brk id="118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77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78</v>
      </c>
      <c r="C8" s="2" t="s">
        <v>79</v>
      </c>
      <c r="F8" s="2" t="s">
        <v>78</v>
      </c>
      <c r="G8" s="2" t="s">
        <v>80</v>
      </c>
    </row>
    <row r="9" spans="1:8">
      <c r="B9" s="2" t="s">
        <v>64</v>
      </c>
      <c r="C9" s="2" t="s">
        <v>81</v>
      </c>
      <c r="D9" s="2" t="s">
        <v>82</v>
      </c>
      <c r="F9" s="2" t="s">
        <v>65</v>
      </c>
      <c r="G9" s="2" t="s">
        <v>83</v>
      </c>
      <c r="H9" s="2" t="s">
        <v>82</v>
      </c>
    </row>
    <row r="10" spans="1:8">
      <c r="A10" s="11" t="s">
        <v>84</v>
      </c>
      <c r="B10" s="7">
        <f>saturday!E151</f>
        <v/>
      </c>
      <c r="C10" s="7">
        <f>saturday!I53</f>
        <v/>
      </c>
      <c r="D10" s="9">
        <f>IF(summary!B10&lt;summary!C10,summary!B10,summary!C10)</f>
        <v/>
      </c>
      <c r="F10" s="7">
        <f>saturday!F151</f>
        <v/>
      </c>
      <c r="G10" s="7">
        <f>saturday!K87</f>
        <v/>
      </c>
      <c r="H10" s="9">
        <f>IF(summary!F10&lt;summary!G10,summary!F10,summary!G10)</f>
        <v/>
      </c>
    </row>
    <row r="12" spans="1:8">
      <c r="A12" s="11" t="s">
        <v>85</v>
      </c>
      <c r="B12" s="7">
        <f>sunday!E143</f>
        <v/>
      </c>
      <c r="C12" s="7">
        <f>sunday!I45</f>
        <v/>
      </c>
      <c r="D12" s="9">
        <f>IF(summary!B12&lt;summary!C12,summary!B12,summary!C12)</f>
        <v/>
      </c>
      <c r="F12" s="7">
        <f>sunday!F143</f>
        <v/>
      </c>
      <c r="G12" s="7">
        <f>sunday!K79</f>
        <v/>
      </c>
      <c r="H12" s="9">
        <f>IF(summary!F12&lt;summary!G12,summary!F12,summary!G12)</f>
        <v/>
      </c>
    </row>
    <row r="14" spans="1:8">
      <c r="A14" s="11" t="s">
        <v>86</v>
      </c>
      <c r="B14" s="7">
        <f>monday!E145</f>
        <v/>
      </c>
      <c r="C14" s="7">
        <f>monday!I47</f>
        <v/>
      </c>
      <c r="D14" s="9">
        <f>IF(summary!B14&lt;summary!C14,summary!B14,summary!C14)</f>
        <v/>
      </c>
      <c r="F14" s="7">
        <f>monday!F145</f>
        <v/>
      </c>
      <c r="G14" s="7">
        <f>monday!K81</f>
        <v/>
      </c>
      <c r="H14" s="9">
        <f>IF(summary!F14&lt;summary!G14,summary!F14,summary!G14)</f>
        <v/>
      </c>
    </row>
    <row r="16" spans="1:8">
      <c r="A16" s="11" t="s">
        <v>87</v>
      </c>
      <c r="B16" s="7">
        <f>tuesday!E145</f>
        <v/>
      </c>
      <c r="C16" s="7">
        <f>tuesday!I47</f>
        <v/>
      </c>
      <c r="D16" s="9">
        <f>IF(summary!B16&lt;summary!C16,summary!B16,summary!C16)</f>
        <v/>
      </c>
      <c r="F16" s="7">
        <f>tuesday!F145</f>
        <v/>
      </c>
      <c r="G16" s="7">
        <f>tuesday!K81</f>
        <v/>
      </c>
      <c r="H16" s="9">
        <f>IF(summary!F16&lt;summary!G16,summary!F16,summary!G16)</f>
        <v/>
      </c>
    </row>
    <row r="18" spans="1:8">
      <c r="A18" s="11" t="s">
        <v>88</v>
      </c>
      <c r="B18" s="7">
        <f>wednesday!E143</f>
        <v/>
      </c>
      <c r="C18" s="7">
        <f>wednesday!I45</f>
        <v/>
      </c>
      <c r="D18" s="9">
        <f>IF(summary!B18&lt;summary!C18,summary!B18,summary!C18)</f>
        <v/>
      </c>
      <c r="F18" s="7">
        <f>wednesday!F143</f>
        <v/>
      </c>
      <c r="G18" s="7">
        <f>wednesday!K79</f>
        <v/>
      </c>
      <c r="H18" s="9">
        <f>IF(summary!F18&lt;summary!G18,summary!F18,summary!G18)</f>
        <v/>
      </c>
    </row>
    <row r="20" spans="1:8">
      <c r="A20" s="11" t="s">
        <v>89</v>
      </c>
      <c r="B20" s="7">
        <f>thursday!E146</f>
        <v/>
      </c>
      <c r="C20" s="7">
        <f>thursday!I48</f>
        <v/>
      </c>
      <c r="D20" s="9">
        <f>IF(summary!B20&lt;summary!C20,summary!B20,summary!C20)</f>
        <v/>
      </c>
      <c r="F20" s="7">
        <f>thursday!F146</f>
        <v/>
      </c>
      <c r="G20" s="7">
        <f>thursday!K82</f>
        <v/>
      </c>
      <c r="H20" s="9">
        <f>IF(summary!F20&lt;summary!G20,summary!F20,summary!G20)</f>
        <v/>
      </c>
    </row>
    <row r="22" spans="1:8">
      <c r="A22" s="11" t="s">
        <v>90</v>
      </c>
      <c r="B22" s="7">
        <f>friday!E150</f>
        <v/>
      </c>
      <c r="C22" s="7">
        <f>friday!I52</f>
        <v/>
      </c>
      <c r="D22" s="9">
        <f>IF(summary!B22&lt;summary!C22,summary!B22,summary!C22)</f>
        <v/>
      </c>
      <c r="F22" s="7">
        <f>friday!F150</f>
        <v/>
      </c>
      <c r="G22" s="7">
        <f>friday!K86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91</v>
      </c>
    </row>
    <row r="3" spans="1:5">
      <c r="C3" s="7" t="n">
        <v>0.25</v>
      </c>
      <c r="E3" t="s">
        <v>92</v>
      </c>
    </row>
    <row r="4" spans="1:5">
      <c r="C4" s="7" t="n">
        <v>0.25</v>
      </c>
      <c r="E4" t="s">
        <v>93</v>
      </c>
    </row>
    <row r="5" spans="1:5">
      <c r="C5" s="7" t="n">
        <v>0.25</v>
      </c>
      <c r="E5" t="s">
        <v>94</v>
      </c>
    </row>
    <row r="7" spans="1:5">
      <c r="B7" s="4" t="s">
        <v>95</v>
      </c>
    </row>
    <row r="8" spans="1:5">
      <c r="C8" s="10" t="s">
        <v>26</v>
      </c>
      <c r="E8" t="s">
        <v>96</v>
      </c>
    </row>
    <row r="10" spans="1:5">
      <c r="C10" s="10" t="s">
        <v>97</v>
      </c>
      <c r="E10" t="s">
        <v>98</v>
      </c>
    </row>
    <row r="11" spans="1:5">
      <c r="C11" s="10" t="s">
        <v>99</v>
      </c>
      <c r="E11" t="s">
        <v>100</v>
      </c>
    </row>
    <row r="12" spans="1:5">
      <c r="C12" s="10" t="s">
        <v>101</v>
      </c>
      <c r="E12" t="s">
        <v>102</v>
      </c>
    </row>
    <row r="13" spans="1:5">
      <c r="C13" s="10" t="s">
        <v>103</v>
      </c>
      <c r="E13" t="s">
        <v>104</v>
      </c>
    </row>
    <row r="14" spans="1:5">
      <c r="C14" s="10" t="s">
        <v>105</v>
      </c>
      <c r="E14" t="s">
        <v>106</v>
      </c>
    </row>
    <row r="15" spans="1:5">
      <c r="C15" s="10" t="s">
        <v>107</v>
      </c>
      <c r="E15" t="s">
        <v>108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2019-08-25T15:19:00Z</dcterms:created>
  <dcterms:modified xsi:type="dcterms:W3CDTF">2019-08-25T15:19:00Z</dcterms:modified>
</cp:coreProperties>
</file>