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<sst xmlns="http://schemas.openxmlformats.org/spreadsheetml/2006/main" uniqueCount="110">
  <si>
    <t>Improper Mandate Worksheet</t>
  </si>
  <si>
    <t xml:space="preserve">Date:  </t>
  </si>
  <si>
    <t>Saturday  05/12/12</t>
  </si>
  <si>
    <t xml:space="preserve">Pay Period:  </t>
  </si>
  <si>
    <t>2012-11-2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</si>
  <si>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</si>
  <si>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</si>
  <si>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</si>
  <si>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</si>
  <si>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</si>
  <si>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</si>
  <si>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</si>
  <si>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</si>
  <si>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</si>
  <si>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</si>
  <si>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</si>
  <si>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</si>
  <si>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</si>
  <si>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</si>
  <si>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ahmed, t</t>
  </si>
  <si>
    <t>allison, s</t>
  </si>
  <si>
    <t>an, j</t>
  </si>
  <si>
    <t>babinskiy, m</t>
  </si>
  <si>
    <t>barnett, j</t>
  </si>
  <si>
    <t>bonilla, g</t>
  </si>
  <si>
    <t>dejesus vasquez, l</t>
  </si>
  <si>
    <t>driste, m</t>
  </si>
  <si>
    <t>edelman, c</t>
  </si>
  <si>
    <t>farquhar, d</t>
  </si>
  <si>
    <t>gurule, a</t>
  </si>
  <si>
    <t>halpin, j</t>
  </si>
  <si>
    <t>*</t>
  </si>
  <si>
    <t>jencks, r</t>
  </si>
  <si>
    <t>klahn, a</t>
  </si>
  <si>
    <t>l huillier jr, w</t>
  </si>
  <si>
    <t>la, s</t>
  </si>
  <si>
    <t>lin, y</t>
  </si>
  <si>
    <t>lyons, s</t>
  </si>
  <si>
    <t>manibusan, p</t>
  </si>
  <si>
    <t>mariami, a</t>
  </si>
  <si>
    <t>mccoumb, s</t>
  </si>
  <si>
    <t>mccrorie, m</t>
  </si>
  <si>
    <t>mcdowell, j</t>
  </si>
  <si>
    <t>moody, k</t>
  </si>
  <si>
    <t>nguyen, d</t>
  </si>
  <si>
    <t>nguyen, t</t>
  </si>
  <si>
    <t>osei tutu, m</t>
  </si>
  <si>
    <t>rose jr, r</t>
  </si>
  <si>
    <t>solof, e</t>
  </si>
  <si>
    <t>todd, s</t>
  </si>
  <si>
    <t>torpey, m</t>
  </si>
  <si>
    <t>torrez, r</t>
  </si>
  <si>
    <t>tran, h</t>
  </si>
  <si>
    <t>unruh, w</t>
  </si>
  <si>
    <t>weeks, t</t>
  </si>
  <si>
    <t>yeung, q</t>
  </si>
  <si>
    <t>yoon, j</t>
  </si>
  <si>
    <t>Total NL Overtime</t>
  </si>
  <si>
    <t>Total NL Mandates</t>
  </si>
  <si>
    <t>Work Assignment Carriers</t>
  </si>
  <si>
    <t>Total WAL Mandates</t>
  </si>
  <si>
    <t>Total Mandates</t>
  </si>
  <si>
    <t>Overtime Desired List Carriers</t>
  </si>
  <si>
    <t>Availability to:</t>
  </si>
  <si>
    <t>to 10</t>
  </si>
  <si>
    <t>to 12</t>
  </si>
  <si>
    <t>Total OTDL Availability</t>
  </si>
  <si>
    <t>Auxiliary Assistance</t>
  </si>
  <si>
    <t>to 11.5</t>
  </si>
  <si>
    <t>Total AUX Availability</t>
  </si>
  <si>
    <t>Total Availability</t>
  </si>
  <si>
    <t>Sunday  05/13/12</t>
  </si>
  <si>
    <t>Monday  05/14/12</t>
  </si>
  <si>
    <t>ns day</t>
  </si>
  <si>
    <t>Tuesday  05/15/12</t>
  </si>
  <si>
    <t>Wednesday  05/16/12</t>
  </si>
  <si>
    <t>Thursday  05/17/12</t>
  </si>
  <si>
    <t>Friday  05/18/12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</si>
  <si>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</si>
  <si>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</si>
  <si>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</si>
  <si>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</si>
  <si>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</si>
  <si>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</si>
  <si>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</si>
  <si>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05/12/12 Sat</t>
  </si>
  <si>
    <t>05/13/12 Sun</t>
  </si>
  <si>
    <t>05/14/12 Mon</t>
  </si>
  <si>
    <t>05/15/12 Tue</t>
  </si>
  <si>
    <t>05/16/12 Wed</t>
  </si>
  <si>
    <t>05/17/12 Thu</t>
  </si>
  <si>
    <t>05/18/12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</si>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</sst>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10" t="s"/>
      <c r="C9" s="7" t="n">
        <v>8.710000000000001</v>
      </c>
      <c r="D9" s="7" t="n">
        <v>17.7</v>
      </c>
      <c r="E9" s="7" t="s"/>
      <c r="F9" s="7" t="s"/>
      <c r="G9" s="8" t="s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10" t="s"/>
      <c r="C11" s="7" t="n">
        <v>10.36</v>
      </c>
      <c r="D11" s="7" t="n">
        <v>18.58</v>
      </c>
      <c r="E11" s="7" t="n">
        <v>17.1</v>
      </c>
      <c r="F11" s="7" t="n">
        <v>18.58</v>
      </c>
      <c r="G11" s="8" t="n">
        <v>1033</v>
      </c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10" t="s"/>
      <c r="C12" s="7" t="n">
        <v>10.6</v>
      </c>
      <c r="D12" s="7" t="n">
        <v>18.6</v>
      </c>
      <c r="E12" s="7" t="n">
        <v>15</v>
      </c>
      <c r="F12" s="7" t="n">
        <v>16.5</v>
      </c>
      <c r="G12" s="8" t="n">
        <v>1033</v>
      </c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10" t="s"/>
      <c r="C13" s="7" t="n">
        <v>9.91</v>
      </c>
      <c r="D13" s="7" t="n">
        <v>18.81</v>
      </c>
      <c r="E13" s="7" t="s"/>
      <c r="F13" s="7" t="s"/>
      <c r="G13" s="8" t="s"/>
      <c r="H13" s="7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10" t="s"/>
      <c r="C14" s="7" t="n">
        <v>8.699999999999999</v>
      </c>
      <c r="D14" s="7" t="n">
        <v>17.7</v>
      </c>
      <c r="E14" s="7" t="s"/>
      <c r="F14" s="7" t="s"/>
      <c r="G14" s="8" t="s"/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SUM(saturday!F15 - saturday!E15)</f>
        <v/>
      </c>
      <c r="I15" s="9">
        <f>IF(saturday!B15 ="ns day", saturday!C15,IF(saturday!C15 &lt;= 8 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10" t="s"/>
      <c r="C16" s="7" t="n">
        <v>10.08</v>
      </c>
      <c r="D16" s="7" t="n">
        <v>0</v>
      </c>
      <c r="E16" s="7" t="n">
        <v>14</v>
      </c>
      <c r="F16" s="7" t="n">
        <v>16</v>
      </c>
      <c r="G16" s="8" t="n">
        <v>1051</v>
      </c>
      <c r="H16" s="7">
        <f>SUM(saturday!F16 - saturday!E16)</f>
        <v/>
      </c>
      <c r="I16" s="9">
        <f>IF(saturday!B16 ="ns day", saturday!C16,IF(saturday!C16 &lt;= 8+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SUM(saturday!F17 - saturday!E17)</f>
        <v/>
      </c>
      <c r="I17" s="9">
        <f>IF(saturday!B17 ="ns day", saturday!C17,IF(saturday!C17 &lt;= 8 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SUM(saturday!F18 - saturday!E18)</f>
        <v/>
      </c>
      <c r="I18" s="9">
        <f>IF(saturday!B18 ="ns day", saturday!C18,IF(saturday!C18 &lt;= 8 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10" t="s"/>
      <c r="C19" s="7" t="n">
        <v>10.83</v>
      </c>
      <c r="D19" s="7" t="n">
        <v>18.73</v>
      </c>
      <c r="E19" s="10" t="s">
        <v>31</v>
      </c>
      <c r="F19" s="10" t="s">
        <v>31</v>
      </c>
      <c r="G19" s="10" t="s">
        <v>31</v>
      </c>
      <c r="H19" s="7">
        <f>SUM(saturday!H21:saturday!H20)</f>
        <v/>
      </c>
      <c r="I19" s="9">
        <f>IF(saturday!B19 ="ns day", saturday!C19,IF(saturday!C19 &lt;= 8 + reference!C3, 0, MAX(saturday!C19 - 8, 0)))</f>
        <v/>
      </c>
      <c r="J19" s="9">
        <f>saturday!H19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E20" s="7" t="n">
        <v>7.5</v>
      </c>
      <c r="F20" s="7" t="n">
        <v>9.789999999999999</v>
      </c>
      <c r="G20" s="8" t="n">
        <v>1018</v>
      </c>
      <c r="H20" s="7">
        <f>SUM(saturday!F20 - saturday!E20)</f>
        <v/>
      </c>
    </row>
    <row r="21" spans="1:11">
      <c r="E21" s="7" t="n">
        <v>11.45</v>
      </c>
      <c r="F21" s="7" t="n">
        <v>12.67</v>
      </c>
      <c r="G21" s="8" t="n">
        <v>1018</v>
      </c>
      <c r="H21" s="7">
        <f>SUM(saturday!F21 - saturday!E21)</f>
        <v/>
      </c>
    </row>
    <row r="22" spans="1:11">
      <c r="A22" s="6" t="s">
        <v>32</v>
      </c>
      <c r="B22" s="10" t="s"/>
      <c r="C22" s="7" t="n">
        <v>10.63</v>
      </c>
      <c r="D22" s="7" t="n">
        <v>18.53</v>
      </c>
      <c r="E22" s="10" t="s">
        <v>31</v>
      </c>
      <c r="F22" s="10" t="s">
        <v>31</v>
      </c>
      <c r="G22" s="10" t="s">
        <v>31</v>
      </c>
      <c r="H22" s="7">
        <f>SUM(saturday!H24:saturday!H23)</f>
        <v/>
      </c>
      <c r="I22" s="9">
        <f>IF(saturday!B22 ="ns day", saturday!C22,IF(saturday!C22 &lt;= 8 + reference!C3, 0, MAX(saturday!C22 - 8, 0)))</f>
        <v/>
      </c>
      <c r="J22" s="9">
        <f>saturday!H22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E23" s="7" t="n">
        <v>7.5</v>
      </c>
      <c r="F23" s="7" t="n">
        <v>7.5</v>
      </c>
      <c r="G23" s="8" t="n">
        <v>1053</v>
      </c>
      <c r="H23" s="7">
        <f>SUM(saturday!F23 - saturday!E23)</f>
        <v/>
      </c>
    </row>
    <row r="24" spans="1:11">
      <c r="E24" s="7" t="n">
        <v>9.5</v>
      </c>
      <c r="F24" s="7" t="n">
        <v>10.21</v>
      </c>
      <c r="G24" s="8" t="n">
        <v>1053</v>
      </c>
      <c r="H24" s="7">
        <f>SUM(saturday!F24 - saturday!E24)</f>
        <v/>
      </c>
    </row>
    <row r="25" spans="1:11">
      <c r="A25" s="6" t="s">
        <v>33</v>
      </c>
      <c r="B25" s="10" t="s"/>
      <c r="C25" s="7" t="n">
        <v>8.83</v>
      </c>
      <c r="D25" s="7" t="n">
        <v>17.63</v>
      </c>
      <c r="E25" s="7" t="s"/>
      <c r="F25" s="7" t="s"/>
      <c r="G25" s="8" t="s"/>
      <c r="H25" s="7">
        <f>SUM(saturday!F25 - saturday!E25)</f>
        <v/>
      </c>
      <c r="I25" s="9">
        <f>IF(saturday!B25 ="ns day", saturday!C25,IF(saturday!C25 &lt;= 8+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34</v>
      </c>
      <c r="B26" s="7" t="n"/>
      <c r="C26" s="7" t="n"/>
      <c r="D26" s="7" t="n"/>
      <c r="E26" s="7" t="n"/>
      <c r="F26" s="7" t="n"/>
      <c r="G26" s="8" t="n"/>
      <c r="H26" s="7">
        <f>SUM(saturday!F26 - saturday!E26)</f>
        <v/>
      </c>
      <c r="I26" s="9">
        <f>IF(saturday!B26 ="ns day", saturday!C26,IF(saturday!C26 &lt;= 8 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35</v>
      </c>
      <c r="B27" s="10" t="s"/>
      <c r="C27" s="7" t="n">
        <v>10.11</v>
      </c>
      <c r="D27" s="7" t="n">
        <v>18.57</v>
      </c>
      <c r="E27" s="7" t="n">
        <v>12.3</v>
      </c>
      <c r="F27" s="7" t="n">
        <v>14.3</v>
      </c>
      <c r="G27" s="8" t="n">
        <v>1051</v>
      </c>
      <c r="H27" s="7">
        <f>SUM(saturday!F27 - saturday!E27)</f>
        <v/>
      </c>
      <c r="I27" s="9">
        <f>IF(saturday!B27 ="ns day", saturday!C27,IF(saturday!C27 &lt;= 8+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36</v>
      </c>
      <c r="B28" s="10" t="s"/>
      <c r="C28" s="7" t="n">
        <v>10.66</v>
      </c>
      <c r="D28" s="7" t="n">
        <v>18.6</v>
      </c>
      <c r="E28" s="10" t="s">
        <v>31</v>
      </c>
      <c r="F28" s="10" t="s">
        <v>31</v>
      </c>
      <c r="G28" s="10" t="s">
        <v>31</v>
      </c>
      <c r="H28" s="7">
        <f>SUM(saturday!H30:saturday!H29)</f>
        <v/>
      </c>
      <c r="I28" s="9">
        <f>IF(saturday!B28 ="ns day", saturday!C28,IF(saturday!C28 &lt;= 8 + reference!C3, 0, MAX(saturday!C28 - 8, 0)))</f>
        <v/>
      </c>
      <c r="J28" s="9">
        <f>saturday!H28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E29" s="7" t="n">
        <v>8</v>
      </c>
      <c r="F29" s="7" t="n">
        <v>9.67</v>
      </c>
      <c r="G29" s="8" t="n">
        <v>1051</v>
      </c>
      <c r="H29" s="7">
        <f>SUM(saturday!F29 - saturday!E29)</f>
        <v/>
      </c>
    </row>
    <row r="30" spans="1:11">
      <c r="E30" s="7" t="n">
        <v>13.83</v>
      </c>
      <c r="F30" s="7" t="n">
        <v>14.75</v>
      </c>
      <c r="G30" s="8" t="n">
        <v>1051</v>
      </c>
      <c r="H30" s="7">
        <f>SUM(saturday!F30 - saturday!E30)</f>
        <v/>
      </c>
    </row>
    <row r="31" spans="1:11">
      <c r="A31" s="6" t="s">
        <v>37</v>
      </c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>
        <v>38</v>
      </c>
      <c r="B32" s="10" t="s"/>
      <c r="C32" s="7" t="n">
        <v>10.62</v>
      </c>
      <c r="D32" s="7" t="n">
        <v>18.61</v>
      </c>
      <c r="E32" s="7" t="n">
        <v>8.949999999999999</v>
      </c>
      <c r="F32" s="7" t="n">
        <v>9.710000000000001</v>
      </c>
      <c r="G32" s="8" t="n">
        <v>1033</v>
      </c>
      <c r="H32" s="7">
        <f>SUM(saturday!F32 - saturday!E32)</f>
        <v/>
      </c>
      <c r="I32" s="9">
        <f>IF(saturday!B32 ="ns day", saturday!C32,IF(saturday!C32 &lt;= 8+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>
        <v>39</v>
      </c>
      <c r="B33" s="10" t="s"/>
      <c r="C33" s="7" t="n">
        <v>10.04</v>
      </c>
      <c r="D33" s="7" t="n">
        <v>18.54</v>
      </c>
      <c r="E33" s="7" t="n">
        <v>13.43</v>
      </c>
      <c r="F33" s="7" t="n">
        <v>15.43</v>
      </c>
      <c r="G33" s="8" t="n">
        <v>1046</v>
      </c>
      <c r="H33" s="7">
        <f>SUM(saturday!F33 - saturday!E33)</f>
        <v/>
      </c>
      <c r="I33" s="9">
        <f>IF(saturday!B33 ="ns day", saturday!C33,IF(saturday!C33 &lt;= 8+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>
        <v>40</v>
      </c>
      <c r="B34" s="10" t="s"/>
      <c r="C34" s="7" t="n">
        <v>10.34</v>
      </c>
      <c r="D34" s="7" t="n">
        <v>18.51</v>
      </c>
      <c r="E34" s="7" t="n">
        <v>16.52</v>
      </c>
      <c r="F34" s="7" t="n">
        <v>18.51</v>
      </c>
      <c r="G34" s="8" t="n">
        <v>1053</v>
      </c>
      <c r="H34" s="7">
        <f>SUM(saturday!F34 - saturday!E34)</f>
        <v/>
      </c>
      <c r="I34" s="9">
        <f>IF(saturday!B34 ="ns day", saturday!C34,IF(saturday!C34 &lt;= 8+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>
        <v>41</v>
      </c>
      <c r="B35" s="10" t="s"/>
      <c r="C35" s="7" t="n">
        <v>9</v>
      </c>
      <c r="D35" s="7" t="n">
        <v>17.98</v>
      </c>
      <c r="E35" s="7" t="n">
        <v>16.48</v>
      </c>
      <c r="F35" s="7" t="n">
        <v>17.63</v>
      </c>
      <c r="G35" s="8" t="n">
        <v>1051</v>
      </c>
      <c r="H35" s="7">
        <f>SUM(saturday!F35 - saturday!E35)</f>
        <v/>
      </c>
      <c r="I35" s="9">
        <f>IF(saturday!B35 ="ns day", saturday!C35,IF(saturday!C35 &lt;= 8+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>
        <v>42</v>
      </c>
      <c r="B36" s="10" t="s"/>
      <c r="C36" s="7" t="n">
        <v>10.17</v>
      </c>
      <c r="D36" s="7" t="n">
        <v>18.67</v>
      </c>
      <c r="E36" s="7" t="n">
        <v>12</v>
      </c>
      <c r="F36" s="7" t="n">
        <v>14</v>
      </c>
      <c r="G36" s="8" t="n">
        <v>1011</v>
      </c>
      <c r="H36" s="7">
        <f>SUM(saturday!F36 - saturday!E36)</f>
        <v/>
      </c>
      <c r="I36" s="9">
        <f>IF(saturday!B36 ="ns day", saturday!C36,IF(saturday!C36 &lt;= 8+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>
        <v>43</v>
      </c>
      <c r="B37" s="10" t="s"/>
      <c r="C37" s="7" t="n">
        <v>8.93</v>
      </c>
      <c r="D37" s="7" t="n">
        <v>17.93</v>
      </c>
      <c r="E37" s="7" t="s"/>
      <c r="F37" s="7" t="s"/>
      <c r="G37" s="8" t="s"/>
      <c r="H37" s="7">
        <f>SUM(saturday!F37 - saturday!E37)</f>
        <v/>
      </c>
      <c r="I37" s="9">
        <f>IF(saturday!B37 ="ns day", saturday!C37,IF(saturday!C37 &lt;= 8+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8" spans="1:11">
      <c r="A38" s="6" t="s">
        <v>44</v>
      </c>
      <c r="B38" s="7" t="n"/>
      <c r="C38" s="7" t="n"/>
      <c r="D38" s="7" t="n"/>
      <c r="E38" s="7" t="n"/>
      <c r="F38" s="7" t="n"/>
      <c r="G38" s="8" t="n"/>
      <c r="H38" s="7">
        <f>SUM(saturday!F38 - saturday!E38)</f>
        <v/>
      </c>
      <c r="I38" s="9">
        <f>IF(saturday!B38 ="ns day", saturday!C38,IF(saturday!C38 &lt;= 8 + reference!C3, 0, MAX(saturday!C38 - 8, 0)))</f>
        <v/>
      </c>
      <c r="J38" s="9">
        <f>SUM(saturday!F38 - saturday!E38)</f>
        <v/>
      </c>
      <c r="K38" s="9">
        <f>IF(saturday!B38="ns day",saturday!C38, IF(saturday!C38 &lt;= 8 + reference!C4, 0, MIN(MAX(saturday!C38 - 8, 0),IF(saturday!J38 &lt;= reference!C4,0, saturday!J38))))</f>
        <v/>
      </c>
    </row>
    <row r="39" spans="1:11">
      <c r="A39" s="6" t="s">
        <v>45</v>
      </c>
      <c r="B39" s="10" t="s"/>
      <c r="C39" s="7" t="n">
        <v>9.699999999999999</v>
      </c>
      <c r="D39" s="7" t="n">
        <v>18.52</v>
      </c>
      <c r="E39" s="7" t="n">
        <v>17.2</v>
      </c>
      <c r="F39" s="7" t="n">
        <v>18.52</v>
      </c>
      <c r="G39" s="8" t="n">
        <v>1046</v>
      </c>
      <c r="H39" s="7">
        <f>SUM(saturday!F39 - saturday!E39)</f>
        <v/>
      </c>
      <c r="I39" s="9">
        <f>IF(saturday!B39 ="ns day", saturday!C39,IF(saturday!C39 &lt;= 8+ reference!C3, 0, MAX(saturday!C39 - 8, 0)))</f>
        <v/>
      </c>
      <c r="J39" s="9">
        <f>SUM(saturday!F39 - saturday!E39)</f>
        <v/>
      </c>
      <c r="K39" s="9">
        <f>IF(saturday!B39="ns day",saturday!C39, IF(saturday!C39 &lt;= 8 + reference!C4, 0, MIN(MAX(saturday!C39 - 8, 0),IF(saturday!J39 &lt;= reference!C4,0, saturday!J39))))</f>
        <v/>
      </c>
    </row>
    <row r="40" spans="1:11">
      <c r="A40" s="6" t="s">
        <v>46</v>
      </c>
      <c r="B40" s="10" t="s"/>
      <c r="C40" s="7" t="n">
        <v>10.05</v>
      </c>
      <c r="D40" s="7" t="n">
        <v>18.09</v>
      </c>
      <c r="E40" s="7" t="s"/>
      <c r="F40" s="7" t="s"/>
      <c r="G40" s="8" t="s"/>
      <c r="H40" s="7">
        <f>SUM(saturday!F40 - saturday!E40)</f>
        <v/>
      </c>
      <c r="I40" s="9">
        <f>IF(saturday!B40 ="ns day", saturday!C40,IF(saturday!C40 &lt;= 8+ reference!C3, 0, MAX(saturday!C40 - 8, 0)))</f>
        <v/>
      </c>
      <c r="J40" s="9">
        <f>SUM(saturday!F40 - saturday!E40)</f>
        <v/>
      </c>
      <c r="K40" s="9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47</v>
      </c>
      <c r="B41" s="10" t="s"/>
      <c r="C41" s="7" t="n">
        <v>8.949999999999999</v>
      </c>
      <c r="D41" s="7" t="n">
        <v>17.91</v>
      </c>
      <c r="E41" s="7" t="n">
        <v>17</v>
      </c>
      <c r="F41" s="7" t="n">
        <v>17.91</v>
      </c>
      <c r="G41" s="8" t="n">
        <v>1056</v>
      </c>
      <c r="H41" s="7">
        <f>SUM(saturday!F41 - saturday!E41)</f>
        <v/>
      </c>
      <c r="I41" s="9">
        <f>IF(saturday!B41 ="ns day", saturday!C41,IF(saturday!C41 &lt;= 8+ reference!C3, 0, MAX(saturday!C41 - 8, 0)))</f>
        <v/>
      </c>
      <c r="J41" s="9">
        <f>SUM(saturday!F41 - saturday!E41)</f>
        <v/>
      </c>
      <c r="K41" s="9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48</v>
      </c>
      <c r="B42" s="7" t="n"/>
      <c r="C42" s="7" t="n"/>
      <c r="D42" s="7" t="n"/>
      <c r="E42" s="7" t="n"/>
      <c r="F42" s="7" t="n"/>
      <c r="G42" s="8" t="n"/>
      <c r="H42" s="7">
        <f>SUM(saturday!F42 - saturday!E42)</f>
        <v/>
      </c>
      <c r="I42" s="9">
        <f>IF(saturday!B42 ="ns day", saturday!C42,IF(saturday!C42 &lt;= 8 + reference!C3, 0, MAX(saturday!C42 - 8, 0)))</f>
        <v/>
      </c>
      <c r="J42" s="9">
        <f>SUM(saturday!F42 - saturday!E42)</f>
        <v/>
      </c>
      <c r="K42" s="9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49</v>
      </c>
      <c r="B43" s="7" t="n"/>
      <c r="C43" s="7" t="n"/>
      <c r="D43" s="7" t="n"/>
      <c r="E43" s="7" t="n"/>
      <c r="F43" s="7" t="n"/>
      <c r="G43" s="8" t="n"/>
      <c r="H43" s="7">
        <f>SUM(saturday!F43 - saturday!E43)</f>
        <v/>
      </c>
      <c r="I43" s="9">
        <f>IF(saturday!B43 ="ns day", saturday!C43,IF(saturday!C43 &lt;= 8 + reference!C3, 0, MAX(saturday!C43 - 8, 0)))</f>
        <v/>
      </c>
      <c r="J43" s="9">
        <f>SUM(saturday!F43 - saturday!E43)</f>
        <v/>
      </c>
      <c r="K43" s="9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50</v>
      </c>
      <c r="B44" s="10" t="s"/>
      <c r="C44" s="7" t="n">
        <v>8.09</v>
      </c>
      <c r="D44" s="7" t="n">
        <v>17.12</v>
      </c>
      <c r="E44" s="7" t="s"/>
      <c r="F44" s="7" t="s"/>
      <c r="G44" s="8" t="s"/>
      <c r="H44" s="7">
        <f>SUM(saturday!F44 - saturday!E44)</f>
        <v/>
      </c>
      <c r="I44" s="9">
        <f>IF(saturday!B44 ="ns day", saturday!C44,IF(saturday!C44 &lt;= 8+ reference!C3, 0, MAX(saturday!C44 - 8, 0)))</f>
        <v/>
      </c>
      <c r="J44" s="9">
        <f>SUM(saturday!F44 - saturday!E44)</f>
        <v/>
      </c>
      <c r="K44" s="9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51</v>
      </c>
      <c r="B45" s="10" t="s"/>
      <c r="C45" s="7" t="n">
        <v>10.7</v>
      </c>
      <c r="D45" s="7" t="n">
        <v>18.92</v>
      </c>
      <c r="E45" s="7" t="n">
        <v>16.75</v>
      </c>
      <c r="F45" s="7" t="n">
        <v>18.92</v>
      </c>
      <c r="G45" s="8" t="n">
        <v>1033</v>
      </c>
      <c r="H45" s="7">
        <f>SUM(saturday!F45 - saturday!E45)</f>
        <v/>
      </c>
      <c r="I45" s="9">
        <f>IF(saturday!B45 ="ns day", saturday!C45,IF(saturday!C45 &lt;= 8+ reference!C3, 0, MAX(saturday!C45 - 8, 0)))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52</v>
      </c>
      <c r="B46" s="10" t="s"/>
      <c r="C46" s="7" t="n">
        <v>10.64</v>
      </c>
      <c r="D46" s="7" t="n">
        <v>18.96</v>
      </c>
      <c r="E46" s="7" t="n">
        <v>16.25</v>
      </c>
      <c r="F46" s="7" t="n">
        <v>18.96</v>
      </c>
      <c r="G46" s="8" t="n">
        <v>1046</v>
      </c>
      <c r="H46" s="7">
        <f>SUM(saturday!F46 - saturday!E46)</f>
        <v/>
      </c>
      <c r="I46" s="9">
        <f>IF(saturday!B46 ="ns day", saturday!C46,IF(saturday!C46 &lt;= 8+ reference!C3, 0, MAX(saturday!C46 - 8, 0)))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53</v>
      </c>
      <c r="B47" s="10" t="s"/>
      <c r="C47" s="7" t="n">
        <v>9.279999999999999</v>
      </c>
      <c r="D47" s="7" t="n">
        <v>18.11</v>
      </c>
      <c r="E47" s="7" t="n">
        <v>17</v>
      </c>
      <c r="F47" s="7" t="n">
        <v>18.11</v>
      </c>
      <c r="G47" s="8" t="n">
        <v>1018</v>
      </c>
      <c r="H47" s="7">
        <f>SUM(saturday!F47 - saturday!E47)</f>
        <v/>
      </c>
      <c r="I47" s="9">
        <f>IF(saturday!B47 ="ns day", saturday!C47,IF(saturday!C47 &lt;= 8+ reference!C3, 0, MAX(saturday!C47 - 8, 0)))</f>
        <v/>
      </c>
      <c r="J47" s="9">
        <f>SUM(saturday!F47 - saturday!E47)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54</v>
      </c>
      <c r="B48" s="10" t="s"/>
      <c r="C48" s="7" t="n">
        <v>9.630000000000001</v>
      </c>
      <c r="D48" s="7" t="n">
        <v>17.22</v>
      </c>
      <c r="E48" s="7" t="s"/>
      <c r="F48" s="7" t="s"/>
      <c r="G48" s="8" t="s"/>
      <c r="H48" s="7">
        <f>SUM(saturday!F48 - saturday!E48)</f>
        <v/>
      </c>
      <c r="I48" s="9">
        <f>IF(saturday!B48 ="ns day", saturday!C48,IF(saturday!C48 &lt;= 8+ reference!C3, 0, MAX(saturday!C48 - 8, 0)))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55</v>
      </c>
      <c r="B49" s="10" t="s"/>
      <c r="C49" s="7" t="n">
        <v>10.66</v>
      </c>
      <c r="D49" s="7" t="n">
        <v>18.55</v>
      </c>
      <c r="E49" s="7" t="s"/>
      <c r="F49" s="7" t="s"/>
      <c r="G49" s="8" t="s"/>
      <c r="H49" s="7">
        <f>SUM(saturday!F49 - saturday!E49)</f>
        <v/>
      </c>
      <c r="I49" s="9">
        <f>IF(saturday!B49 ="ns day", saturday!C49,IF(saturday!C49 &lt;= 8+ reference!C3, 0, MAX(saturday!C49 - 8, 0)))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56</v>
      </c>
      <c r="B50" s="10" t="s"/>
      <c r="C50" s="7" t="n">
        <v>4.37</v>
      </c>
      <c r="D50" s="7" t="n">
        <v>13.14</v>
      </c>
      <c r="E50" s="7" t="s"/>
      <c r="F50" s="7" t="s"/>
      <c r="G50" s="8" t="s"/>
      <c r="H50" s="7">
        <f>SUM(saturday!F50 - saturday!E50)</f>
        <v/>
      </c>
      <c r="I50" s="9">
        <f>IF(saturday!B50 ="ns day", saturday!C50,IF(saturday!C50 &lt;= 8+ reference!C3, 0, MAX(saturday!C50 - 8, 0)))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2" spans="1:11">
      <c r="H52" s="5" t="s">
        <v>57</v>
      </c>
      <c r="I52" s="9">
        <f>SUM(saturday!I8:saturday!I50)</f>
        <v/>
      </c>
    </row>
    <row r="54" spans="1:11">
      <c r="J54" s="5" t="s">
        <v>58</v>
      </c>
      <c r="K54" s="9">
        <f>SUM(saturday!K8:saturday!K50)</f>
        <v/>
      </c>
    </row>
    <row r="56" spans="1:11">
      <c r="A56" s="4" t="s">
        <v>59</v>
      </c>
    </row>
    <row r="57" spans="1:11">
      <c r="A57" s="5" t="s">
        <v>8</v>
      </c>
      <c r="B57" s="5" t="s">
        <v>9</v>
      </c>
      <c r="C57" s="5" t="s">
        <v>10</v>
      </c>
      <c r="D57" s="5" t="s">
        <v>11</v>
      </c>
      <c r="E57" s="5" t="s">
        <v>12</v>
      </c>
      <c r="F57" s="5" t="s">
        <v>13</v>
      </c>
      <c r="G57" s="5" t="s">
        <v>14</v>
      </c>
      <c r="H57" s="5" t="s">
        <v>15</v>
      </c>
      <c r="I57" s="5" t="s">
        <v>16</v>
      </c>
      <c r="J57" s="5" t="s">
        <v>17</v>
      </c>
      <c r="K57" s="5" t="s">
        <v>18</v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SUM(saturday!F58 - saturday!E58)</f>
        <v/>
      </c>
      <c r="I58" s="9">
        <f>IF(saturday!B58 ="ns day", saturday!C58,IF(saturday!C58 &lt;= 8 + reference!C3, 0, MAX(saturday!C58 - 8, 0)))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SUM(saturday!F59 - saturday!E59)</f>
        <v/>
      </c>
      <c r="I59" s="9">
        <f>IF(saturday!B59 ="ns day", saturday!C59,IF(saturday!C59 &lt;= 8 + reference!C3, 0, MAX(saturday!C59 - 8, 0)))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SUM(saturday!F60 - saturday!E60)</f>
        <v/>
      </c>
      <c r="I60" s="9">
        <f>IF(saturday!B60 ="ns day", saturday!C60,IF(saturday!C60 &lt;= 8 + reference!C3, 0, MAX(saturday!C60 - 8, 0)))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SUM(saturday!F61 - saturday!E61)</f>
        <v/>
      </c>
      <c r="I61" s="9">
        <f>IF(saturday!B61 ="ns day", saturday!C61,IF(saturday!C61 &lt;= 8 + reference!C3, 0, MAX(saturday!C61 - 8, 0)))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SUM(saturday!F62 - saturday!E62)</f>
        <v/>
      </c>
      <c r="I62" s="9">
        <f>IF(saturday!B62 ="ns day", saturday!C62,IF(saturday!C62 &lt;= 8 + reference!C3, 0, MAX(saturday!C62 - 8, 0)))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SUM(saturday!F63 - saturday!E63)</f>
        <v/>
      </c>
      <c r="I63" s="9">
        <f>IF(saturday!B63 ="ns day", saturday!C63,IF(saturday!C63 &lt;= 8 + reference!C3, 0, MAX(saturday!C63 - 8, 0)))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SUM(saturday!F64 - saturday!E64)</f>
        <v/>
      </c>
      <c r="I64" s="9">
        <f>IF(saturday!B64 ="ns day", saturday!C64,IF(saturday!C64 &lt;= 8 + reference!C3, 0, MAX(saturday!C64 - 8, 0)))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SUM(saturday!F65 - saturday!E65)</f>
        <v/>
      </c>
      <c r="I65" s="9">
        <f>IF(saturday!B65 ="ns day", saturday!C65,IF(saturday!C65 &lt;= 8 + reference!C3, 0, MAX(saturday!C65 - 8, 0)))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SUM(saturday!F66 - saturday!E66)</f>
        <v/>
      </c>
      <c r="I66" s="9">
        <f>IF(saturday!B66 ="ns day", saturday!C66,IF(saturday!C66 &lt;= 8 + reference!C3, 0, MAX(saturday!C66 - 8, 0)))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SUM(saturday!F67 - saturday!E67)</f>
        <v/>
      </c>
      <c r="I67" s="9">
        <f>IF(saturday!B67 ="ns day", saturday!C67,IF(saturday!C67 &lt;= 8 + reference!C3, 0, MAX(saturday!C67 - 8, 0)))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SUM(saturday!F68 - saturday!E68)</f>
        <v/>
      </c>
      <c r="I68" s="9">
        <f>IF(saturday!B68 ="ns day", saturday!C68,IF(saturday!C68 &lt;= 8 + reference!C3, 0, MAX(saturday!C68 - 8, 0)))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SUM(saturday!F69 - saturday!E69)</f>
        <v/>
      </c>
      <c r="I69" s="9">
        <f>IF(saturday!B69 ="ns day", saturday!C69,IF(saturday!C69 &lt;= 8 + reference!C3, 0, MAX(saturday!C69 - 8, 0)))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SUM(saturday!F70 - saturday!E70)</f>
        <v/>
      </c>
      <c r="I70" s="9">
        <f>IF(saturday!B70 ="ns day", saturday!C70,IF(saturday!C70 &lt;= 8 + reference!C3, 0, MAX(saturday!C70 - 8, 0)))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SUM(saturday!F71 - saturday!E71)</f>
        <v/>
      </c>
      <c r="I71" s="9">
        <f>IF(saturday!B71 ="ns day", saturday!C71,IF(saturday!C71 &lt;= 8 + reference!C3, 0, MAX(saturday!C71 - 8, 0)))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SUM(saturday!F72 - saturday!E72)</f>
        <v/>
      </c>
      <c r="I72" s="9">
        <f>IF(saturday!B72 ="ns day", saturday!C72,IF(saturday!C72 &lt;= 8 + reference!C3, 0, MAX(saturday!C72 - 8, 0)))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SUM(saturday!F73 - saturday!E73)</f>
        <v/>
      </c>
      <c r="I73" s="9">
        <f>IF(saturday!B73 ="ns day", saturday!C73,IF(saturday!C73 &lt;= 8 + reference!C3, 0, MAX(saturday!C73 - 8, 0)))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SUM(saturday!F74 - saturday!E74)</f>
        <v/>
      </c>
      <c r="I74" s="9">
        <f>IF(saturday!B74 ="ns day", saturday!C74,IF(saturday!C74 &lt;= 8 + reference!C3, 0, MAX(saturday!C74 - 8, 0)))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SUM(saturday!F75 - saturday!E75)</f>
        <v/>
      </c>
      <c r="I75" s="9">
        <f>IF(saturday!B75 ="ns day", saturday!C75,IF(saturday!C75 &lt;= 8 + reference!C3, 0, MAX(saturday!C75 - 8, 0)))</f>
        <v/>
      </c>
      <c r="J75" s="9">
        <f>SUM(saturday!F75 - saturday!E75)</f>
        <v/>
      </c>
      <c r="K75" s="9">
        <f>IF(saturday!B75="ns day",saturday!C75, IF(saturday!C75 &lt;= 8 + reference!C4, 0, MIN(MAX(saturday!C75 - 8, 0),IF(saturday!J75 &lt;= reference!C4,0, saturday!J75))))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SUM(saturday!F76 - saturday!E76)</f>
        <v/>
      </c>
      <c r="I76" s="9">
        <f>IF(saturday!B76 ="ns day", saturday!C76,IF(saturday!C76 &lt;= 8 + reference!C3, 0, MAX(saturday!C76 - 8, 0)))</f>
        <v/>
      </c>
      <c r="J76" s="9">
        <f>SUM(saturday!F76 - saturday!E76)</f>
        <v/>
      </c>
      <c r="K76" s="9">
        <f>IF(saturday!B76="ns day",saturday!C76, IF(saturday!C76 &lt;= 8 + reference!C4, 0, MIN(MAX(saturday!C76 - 8, 0),IF(saturday!J76 &lt;= reference!C4,0, saturday!J76))))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SUM(saturday!F77 - saturday!E77)</f>
        <v/>
      </c>
      <c r="I77" s="9">
        <f>IF(saturday!B77 ="ns day", saturday!C77,IF(saturday!C77 &lt;= 8 + reference!C3, 0, MAX(saturday!C77 - 8, 0)))</f>
        <v/>
      </c>
      <c r="J77" s="9">
        <f>SUM(saturday!F77 - saturday!E77)</f>
        <v/>
      </c>
      <c r="K77" s="9">
        <f>IF(saturday!B77="ns day",saturday!C77, IF(saturday!C77 &lt;= 8 + reference!C4, 0, MIN(MAX(saturday!C77 - 8, 0),IF(saturday!J77 &lt;= reference!C4,0, saturday!J77))))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SUM(saturday!F78 - saturday!E78)</f>
        <v/>
      </c>
      <c r="I78" s="9">
        <f>IF(saturday!B78 ="ns day", saturday!C78,IF(saturday!C78 &lt;= 8 + reference!C3, 0, MAX(saturday!C78 - 8, 0)))</f>
        <v/>
      </c>
      <c r="J78" s="9">
        <f>SUM(saturday!F78 - saturday!E78)</f>
        <v/>
      </c>
      <c r="K78" s="9">
        <f>IF(saturday!B78="ns day",saturday!C78, IF(saturday!C78 &lt;= 8 + reference!C4, 0, MIN(MAX(saturday!C78 - 8, 0),IF(saturday!J78 &lt;= reference!C4,0, saturday!J78))))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SUM(saturday!F79 - saturday!E79)</f>
        <v/>
      </c>
      <c r="I79" s="9">
        <f>IF(saturday!B79 ="ns day", saturday!C79,IF(saturday!C79 &lt;= 8 + reference!C3, 0, MAX(saturday!C79 - 8, 0)))</f>
        <v/>
      </c>
      <c r="J79" s="9">
        <f>SUM(saturday!F79 - saturday!E79)</f>
        <v/>
      </c>
      <c r="K79" s="9">
        <f>IF(saturday!B79="ns day",saturday!C79, IF(saturday!C79 &lt;= 8 + reference!C4, 0, MIN(MAX(saturday!C79 - 8, 0),IF(saturday!J79 &lt;= reference!C4,0, saturday!J79))))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SUM(saturday!F80 - saturday!E80)</f>
        <v/>
      </c>
      <c r="I80" s="9">
        <f>IF(saturday!B80 ="ns day", saturday!C80,IF(saturday!C80 &lt;= 8 + reference!C3, 0, MAX(saturday!C80 - 8, 0)))</f>
        <v/>
      </c>
      <c r="J80" s="9">
        <f>SUM(saturday!F80 - saturday!E80)</f>
        <v/>
      </c>
      <c r="K80" s="9">
        <f>IF(saturday!B80="ns day",saturday!C80, IF(saturday!C80 &lt;= 8 + reference!C4, 0, MIN(MAX(saturday!C80 - 8, 0),IF(saturday!J80 &lt;= reference!C4,0, saturday!J80))))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SUM(saturday!F81 - saturday!E81)</f>
        <v/>
      </c>
      <c r="I81" s="9">
        <f>IF(saturday!B81 ="ns day", saturday!C81,IF(saturday!C81 &lt;= 8 + reference!C3, 0, MAX(saturday!C81 - 8, 0)))</f>
        <v/>
      </c>
      <c r="J81" s="9">
        <f>SUM(saturday!F81 - saturday!E81)</f>
        <v/>
      </c>
      <c r="K81" s="9">
        <f>IF(saturday!B81="ns day",saturday!C81, IF(saturday!C81 &lt;= 8 + reference!C4, 0, MIN(MAX(saturday!C81 - 8, 0),IF(saturday!J81 &lt;= reference!C4,0, saturday!J81))))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SUM(saturday!F82 - saturday!E82)</f>
        <v/>
      </c>
      <c r="I82" s="9">
        <f>IF(saturday!B82 ="ns day", saturday!C82,IF(saturday!C82 &lt;= 8 + reference!C3, 0, MAX(saturday!C82 - 8, 0)))</f>
        <v/>
      </c>
      <c r="J82" s="9">
        <f>SUM(saturday!F82 - saturday!E82)</f>
        <v/>
      </c>
      <c r="K82" s="9">
        <f>IF(saturday!B82="ns day",saturday!C82, IF(saturday!C82 &lt;= 8 + reference!C4, 0, MIN(MAX(saturday!C82 - 8, 0),IF(saturday!J82 &lt;= reference!C4,0, saturday!J82))))</f>
        <v/>
      </c>
    </row>
    <row r="84" spans="1:11">
      <c r="J84" s="5" t="s">
        <v>60</v>
      </c>
      <c r="K84" s="9">
        <f>SUM(saturday!K58:saturday!K82)</f>
        <v/>
      </c>
    </row>
    <row r="86" spans="1:11">
      <c r="J86" s="5" t="s">
        <v>61</v>
      </c>
      <c r="K86" s="9">
        <f>SUM(saturday!K84 + saturday!K54)</f>
        <v/>
      </c>
    </row>
    <row r="88" spans="1:11">
      <c r="A88" s="4" t="s">
        <v>62</v>
      </c>
    </row>
    <row r="89" spans="1:11">
      <c r="E89" s="5" t="s">
        <v>63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64</v>
      </c>
      <c r="F90" s="5" t="s">
        <v>65</v>
      </c>
    </row>
    <row r="91" spans="1:11">
      <c r="A91" s="6" t="s"/>
      <c r="B91" s="7" t="n"/>
      <c r="C91" s="7" t="n"/>
      <c r="D91" s="7" t="n"/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/>
      <c r="B92" s="7" t="n"/>
      <c r="C92" s="7" t="n"/>
      <c r="D92" s="7" t="n"/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/>
      <c r="B93" s="7" t="n"/>
      <c r="C93" s="7" t="n"/>
      <c r="D93" s="7" t="n"/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/>
      <c r="B94" s="7" t="n"/>
      <c r="C94" s="7" t="n"/>
      <c r="D94" s="7" t="n"/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/>
      <c r="B95" s="7" t="n"/>
      <c r="C95" s="7" t="n"/>
      <c r="D95" s="7" t="n"/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/>
      <c r="B96" s="7" t="n"/>
      <c r="C96" s="7" t="n"/>
      <c r="D96" s="7" t="n"/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7" t="n"/>
      <c r="C97" s="7" t="n"/>
      <c r="D97" s="7" t="n"/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7" t="n"/>
      <c r="C98" s="7" t="n"/>
      <c r="D98" s="7" t="n"/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7" t="n"/>
      <c r="C99" s="7" t="n"/>
      <c r="D99" s="7" t="n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7" t="n"/>
      <c r="C100" s="7" t="n"/>
      <c r="D100" s="7" t="n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7" t="n"/>
      <c r="C114" s="7" t="n"/>
      <c r="D114" s="7" t="n"/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7" t="n"/>
      <c r="C115" s="7" t="n"/>
      <c r="D115" s="7" t="n"/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7" spans="1:11">
      <c r="D117" s="5" t="s">
        <v>66</v>
      </c>
      <c r="E117" s="9">
        <f>SUM(saturday!E91:saturday!E115)</f>
        <v/>
      </c>
      <c r="F117" s="9">
        <f>SUM(saturday!F91:saturday!F115)</f>
        <v/>
      </c>
    </row>
    <row r="119" spans="1:11">
      <c r="A119" s="4" t="s">
        <v>67</v>
      </c>
    </row>
    <row r="120" spans="1:11">
      <c r="E120" s="5" t="s">
        <v>63</v>
      </c>
    </row>
    <row r="121" spans="1:11">
      <c r="A121" s="5" t="s">
        <v>8</v>
      </c>
      <c r="B121" s="5" t="s">
        <v>9</v>
      </c>
      <c r="C121" s="5" t="s">
        <v>10</v>
      </c>
      <c r="D121" s="5" t="s">
        <v>11</v>
      </c>
      <c r="E121" s="5" t="s">
        <v>64</v>
      </c>
      <c r="F121" s="5" t="s">
        <v>68</v>
      </c>
    </row>
    <row r="122" spans="1:11">
      <c r="A122" s="6" t="s"/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8" spans="1:11">
      <c r="D148" s="5" t="s">
        <v>69</v>
      </c>
      <c r="E148" s="9">
        <f>SUM(saturday!E122:saturday!E146)</f>
        <v/>
      </c>
      <c r="F148" s="9">
        <f>SUM(saturday!F122:saturday!F146)</f>
        <v/>
      </c>
    </row>
    <row r="150" spans="1:11">
      <c r="D150" s="5" t="s">
        <v>70</v>
      </c>
      <c r="E150" s="9">
        <f>SUM(saturday!E117 + saturday!E148)</f>
        <v/>
      </c>
      <c r="F150" s="9">
        <f>SUM(saturday!F117 + saturday!F148)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5" man="1" max="16383" min="0"/>
    <brk id="87" man="1" max="16383" min="0"/>
    <brk id="11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>
        <v>38</v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>
        <v>39</v>
      </c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>
        <v>40</v>
      </c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>
        <v>41</v>
      </c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>
        <v>42</v>
      </c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>
        <v>43</v>
      </c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>
        <v>44</v>
      </c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>
        <v>45</v>
      </c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>
        <v>46</v>
      </c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>
        <v>47</v>
      </c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>
        <v>48</v>
      </c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>
        <v>49</v>
      </c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8" spans="1:11">
      <c r="A38" s="6" t="s">
        <v>50</v>
      </c>
      <c r="B38" s="7" t="n"/>
      <c r="C38" s="7" t="n"/>
      <c r="D38" s="7" t="n"/>
      <c r="E38" s="7" t="n"/>
      <c r="F38" s="7" t="n"/>
      <c r="G38" s="8" t="n"/>
      <c r="H38" s="7">
        <f>SUM(sunday!F38 - sunday!E38)</f>
        <v/>
      </c>
      <c r="I38" s="9">
        <f>IF(sunday!B38 ="ns day", sunday!C38,IF(sunday!C38 &lt;= 8 + reference!C3, 0, MAX(sunday!C38 - 8, 0)))</f>
        <v/>
      </c>
      <c r="J38" s="9">
        <f>SUM(sunday!F38 - sunday!E38)</f>
        <v/>
      </c>
      <c r="K38" s="9">
        <f>IF(sunday!B38="ns day",sunday!C38, IF(sunday!C38 &lt;= 8 + reference!C4, 0, MIN(MAX(sunday!C38 - 8, 0),IF(sunday!J38 &lt;= reference!C4,0, sunday!J38))))</f>
        <v/>
      </c>
    </row>
    <row r="39" spans="1:11">
      <c r="A39" s="6" t="s">
        <v>51</v>
      </c>
      <c r="B39" s="7" t="n"/>
      <c r="C39" s="7" t="n"/>
      <c r="D39" s="7" t="n"/>
      <c r="E39" s="7" t="n"/>
      <c r="F39" s="7" t="n"/>
      <c r="G39" s="8" t="n"/>
      <c r="H39" s="7">
        <f>SUM(sunday!F39 - sunday!E39)</f>
        <v/>
      </c>
      <c r="I39" s="9">
        <f>IF(sunday!B39 ="ns day", sunday!C39,IF(sunday!C39 &lt;= 8 + reference!C3, 0, MAX(sunday!C39 - 8, 0)))</f>
        <v/>
      </c>
      <c r="J39" s="9">
        <f>SUM(sunday!F39 - sunday!E39)</f>
        <v/>
      </c>
      <c r="K39" s="9">
        <f>IF(sunday!B39="ns day",sunday!C39, IF(sunday!C39 &lt;= 8 + reference!C4, 0, MIN(MAX(sunday!C39 - 8, 0),IF(sunday!J39 &lt;= reference!C4,0, sunday!J39))))</f>
        <v/>
      </c>
    </row>
    <row r="40" spans="1:11">
      <c r="A40" s="6" t="s">
        <v>52</v>
      </c>
      <c r="B40" s="7" t="n"/>
      <c r="C40" s="7" t="n"/>
      <c r="D40" s="7" t="n"/>
      <c r="E40" s="7" t="n"/>
      <c r="F40" s="7" t="n"/>
      <c r="G40" s="8" t="n"/>
      <c r="H40" s="7">
        <f>SUM(sunday!F40 - sunday!E40)</f>
        <v/>
      </c>
      <c r="I40" s="9">
        <f>IF(sunday!B40 ="ns day", sunday!C40,IF(sunday!C40 &lt;= 8 + reference!C3, 0, MAX(sunday!C40 - 8, 0)))</f>
        <v/>
      </c>
      <c r="J40" s="9">
        <f>SUM(sunday!F40 - sunday!E40)</f>
        <v/>
      </c>
      <c r="K40" s="9">
        <f>IF(sunday!B40="ns day",sunday!C40, IF(sunday!C40 &lt;= 8 + reference!C4, 0, MIN(MAX(sunday!C40 - 8, 0),IF(sunday!J40 &lt;= reference!C4,0, sunday!J40))))</f>
        <v/>
      </c>
    </row>
    <row r="41" spans="1:11">
      <c r="A41" s="6" t="s">
        <v>53</v>
      </c>
      <c r="B41" s="7" t="n"/>
      <c r="C41" s="7" t="n"/>
      <c r="D41" s="7" t="n"/>
      <c r="E41" s="7" t="n"/>
      <c r="F41" s="7" t="n"/>
      <c r="G41" s="8" t="n"/>
      <c r="H41" s="7">
        <f>SUM(sunday!F41 - sunday!E41)</f>
        <v/>
      </c>
      <c r="I41" s="9">
        <f>IF(sunday!B41 ="ns day", sunday!C41,IF(sunday!C41 &lt;= 8 + reference!C3, 0, MAX(sunday!C41 - 8, 0)))</f>
        <v/>
      </c>
      <c r="J41" s="9">
        <f>SUM(sunday!F41 - sunday!E41)</f>
        <v/>
      </c>
      <c r="K41" s="9">
        <f>IF(sunday!B41="ns day",sunday!C41, IF(sunday!C41 &lt;= 8 + reference!C4, 0, MIN(MAX(sunday!C41 - 8, 0),IF(sunday!J41 &lt;= reference!C4,0, sunday!J41))))</f>
        <v/>
      </c>
    </row>
    <row r="42" spans="1:11">
      <c r="A42" s="6" t="s">
        <v>54</v>
      </c>
      <c r="B42" s="7" t="n"/>
      <c r="C42" s="7" t="n"/>
      <c r="D42" s="7" t="n"/>
      <c r="E42" s="7" t="n"/>
      <c r="F42" s="7" t="n"/>
      <c r="G42" s="8" t="n"/>
      <c r="H42" s="7">
        <f>SUM(sunday!F42 - sunday!E42)</f>
        <v/>
      </c>
      <c r="I42" s="9">
        <f>IF(sunday!B42 ="ns day", sunday!C42,IF(sunday!C42 &lt;= 8 + reference!C3, 0, MAX(sunday!C42 - 8, 0)))</f>
        <v/>
      </c>
      <c r="J42" s="9">
        <f>SUM(sunday!F42 - sunday!E42)</f>
        <v/>
      </c>
      <c r="K42" s="9">
        <f>IF(sunday!B42="ns day",sunday!C42, IF(sunday!C42 &lt;= 8 + reference!C4, 0, MIN(MAX(sunday!C42 - 8, 0),IF(sunday!J42 &lt;= reference!C4,0, sunday!J42))))</f>
        <v/>
      </c>
    </row>
    <row r="43" spans="1:11">
      <c r="A43" s="6" t="s">
        <v>55</v>
      </c>
      <c r="B43" s="7" t="n"/>
      <c r="C43" s="7" t="n"/>
      <c r="D43" s="7" t="n"/>
      <c r="E43" s="7" t="n"/>
      <c r="F43" s="7" t="n"/>
      <c r="G43" s="8" t="n"/>
      <c r="H43" s="7">
        <f>SUM(sunday!F43 - sunday!E43)</f>
        <v/>
      </c>
      <c r="I43" s="9">
        <f>IF(sunday!B43 ="ns day", sunday!C43,IF(sunday!C43 &lt;= 8 + reference!C3, 0, MAX(sunday!C43 - 8, 0)))</f>
        <v/>
      </c>
      <c r="J43" s="9">
        <f>SUM(sunday!F43 - sunday!E43)</f>
        <v/>
      </c>
      <c r="K43" s="9">
        <f>IF(sunday!B43="ns day",sunday!C43, IF(sunday!C43 &lt;= 8 + reference!C4, 0, MIN(MAX(sunday!C43 - 8, 0),IF(sunday!J43 &lt;= reference!C4,0, sunday!J43))))</f>
        <v/>
      </c>
    </row>
    <row r="44" spans="1:11">
      <c r="A44" s="6" t="s">
        <v>56</v>
      </c>
      <c r="B44" s="7" t="n"/>
      <c r="C44" s="7" t="n"/>
      <c r="D44" s="7" t="n"/>
      <c r="E44" s="7" t="n"/>
      <c r="F44" s="7" t="n"/>
      <c r="G44" s="8" t="n"/>
      <c r="H44" s="7">
        <f>SUM(sunday!F44 - sunday!E44)</f>
        <v/>
      </c>
      <c r="I44" s="9">
        <f>IF(sunday!B44 ="ns day", sunday!C44,IF(sunday!C44 &lt;= 8 + reference!C3, 0, MAX(sunday!C44 - 8, 0)))</f>
        <v/>
      </c>
      <c r="J44" s="9">
        <f>SUM(sunday!F44 - sunday!E44)</f>
        <v/>
      </c>
      <c r="K44" s="9">
        <f>IF(sunday!B44="ns day",sunday!C44, IF(sunday!C44 &lt;= 8 + reference!C4, 0, MIN(MAX(sunday!C44 - 8, 0),IF(sunday!J44 &lt;= reference!C4,0, sunday!J44))))</f>
        <v/>
      </c>
    </row>
    <row r="46" spans="1:11">
      <c r="H46" s="5" t="s">
        <v>57</v>
      </c>
      <c r="I46" s="9">
        <f>SUM(sunday!I8:sunday!I44)</f>
        <v/>
      </c>
    </row>
    <row r="48" spans="1:11">
      <c r="J48" s="5" t="s">
        <v>58</v>
      </c>
      <c r="K48" s="9">
        <f>SUM(sunday!K8:sunday!K44)</f>
        <v/>
      </c>
    </row>
    <row r="50" spans="1:11">
      <c r="A50" s="4" t="s">
        <v>59</v>
      </c>
    </row>
    <row r="51" spans="1:11">
      <c r="A51" s="5" t="s">
        <v>8</v>
      </c>
      <c r="B51" s="5" t="s">
        <v>9</v>
      </c>
      <c r="C51" s="5" t="s">
        <v>10</v>
      </c>
      <c r="D51" s="5" t="s">
        <v>11</v>
      </c>
      <c r="E51" s="5" t="s">
        <v>12</v>
      </c>
      <c r="F51" s="5" t="s">
        <v>13</v>
      </c>
      <c r="G51" s="5" t="s">
        <v>14</v>
      </c>
      <c r="H51" s="5" t="s">
        <v>15</v>
      </c>
      <c r="I51" s="5" t="s">
        <v>16</v>
      </c>
      <c r="J51" s="5" t="s">
        <v>17</v>
      </c>
      <c r="K51" s="5" t="s">
        <v>18</v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sunday!C52,IF(sunday!C52 &lt;= 8 + reference!C3, 0, MAX(sunday!C52 - 8, 0)))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sunday!C53,IF(sunday!C53 &lt;= 8 + reference!C3, 0, MAX(sunday!C53 - 8, 0)))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sunday!C54,IF(sunday!C54 &lt;= 8 + reference!C3, 0, MAX(sunday!C54 - 8, 0)))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sunday!C55,IF(sunday!C55 &lt;= 8 + reference!C3, 0, MAX(sunday!C55 - 8, 0)))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sunday!C56,IF(sunday!C56 &lt;= 8 + reference!C3, 0, MAX(sunday!C56 - 8, 0)))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sunday!C57,IF(sunday!C57 &lt;= 8 + reference!C3, 0, MAX(sunday!C57 - 8, 0)))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sunday!C58,IF(sunday!C58 &lt;= 8 + reference!C3, 0, MAX(sunday!C58 - 8, 0)))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sunday!C59,IF(sunday!C59 &lt;= 8 + reference!C3, 0, MAX(sunday!C59 - 8, 0)))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sunday!C60,IF(sunday!C60 &lt;= 8 + reference!C3, 0, MAX(sunday!C60 - 8, 0)))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sunday!C61,IF(sunday!C61 &lt;= 8 + reference!C3, 0, MAX(sunday!C61 - 8, 0)))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sunday!C62,IF(sunday!C62 &lt;= 8 + reference!C3, 0, MAX(sunday!C62 - 8, 0)))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sunday!C63,IF(sunday!C63 &lt;= 8 + reference!C3, 0, MAX(sunday!C63 - 8, 0)))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sunday!C64,IF(sunday!C64 &lt;= 8 + reference!C3, 0, MAX(sunday!C64 - 8, 0)))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sunday!C65,IF(sunday!C65 &lt;= 8 + reference!C3, 0, MAX(sunday!C65 - 8, 0)))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sunday!C66,IF(sunday!C66 &lt;= 8 + reference!C3, 0, MAX(sunday!C66 - 8, 0)))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sunday!C67,IF(sunday!C67 &lt;= 8 + reference!C3, 0, MAX(sunday!C67 - 8, 0)))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sunday!C68,IF(sunday!C68 &lt;= 8 + reference!C3, 0, MAX(sunday!C68 - 8, 0)))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sunday!C69,IF(sunday!C69 &lt;= 8 + reference!C3, 0, MAX(sunday!C69 - 8, 0)))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sunday!C70,IF(sunday!C70 &lt;= 8 + reference!C3, 0, MAX(sunday!C70 - 8, 0)))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sunday!C71,IF(sunday!C71 &lt;= 8 + reference!C3, 0, MAX(sunday!C71 - 8, 0)))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sunday!C72,IF(sunday!C72 &lt;= 8 + reference!C3, 0, MAX(sunday!C72 - 8, 0)))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sunday!C73,IF(sunday!C73 &lt;= 8 + reference!C3, 0, MAX(sunday!C73 - 8, 0)))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sunday!C74,IF(sunday!C74 &lt;= 8 + reference!C3, 0, MAX(sunday!C74 - 8, 0)))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SUM(sunday!F75 - sunday!E75)</f>
        <v/>
      </c>
      <c r="I75" s="9">
        <f>IF(sunday!B75 ="ns day", sunday!C75,IF(sunday!C75 &lt;= 8 + reference!C3, 0, MAX(sunday!C75 - 8, 0)))</f>
        <v/>
      </c>
      <c r="J75" s="9">
        <f>SUM(sunday!F75 - sunday!E75)</f>
        <v/>
      </c>
      <c r="K75" s="9">
        <f>IF(sunday!B75="ns day",sunday!C75, IF(sunday!C75 &lt;= 8 + reference!C4, 0, MIN(MAX(sunday!C75 - 8, 0),IF(sunday!J75 &lt;= reference!C4,0, sunday!J75))))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SUM(sunday!F76 - sunday!E76)</f>
        <v/>
      </c>
      <c r="I76" s="9">
        <f>IF(sunday!B76 ="ns day", sunday!C76,IF(sunday!C76 &lt;= 8 + reference!C3, 0, MAX(sunday!C76 - 8, 0)))</f>
        <v/>
      </c>
      <c r="J76" s="9">
        <f>SUM(sunday!F76 - sunday!E76)</f>
        <v/>
      </c>
      <c r="K76" s="9">
        <f>IF(sunday!B76="ns day",sunday!C76, IF(sunday!C76 &lt;= 8 + reference!C4, 0, MIN(MAX(sunday!C76 - 8, 0),IF(sunday!J76 &lt;= reference!C4,0, sunday!J76))))</f>
        <v/>
      </c>
    </row>
    <row r="78" spans="1:11">
      <c r="J78" s="5" t="s">
        <v>60</v>
      </c>
      <c r="K78" s="9">
        <f>SUM(sunday!K52:sunday!K76)</f>
        <v/>
      </c>
    </row>
    <row r="80" spans="1:11">
      <c r="J80" s="5" t="s">
        <v>61</v>
      </c>
      <c r="K80" s="9">
        <f>SUM(sunday!K78 + sunday!K48)</f>
        <v/>
      </c>
    </row>
    <row r="82" spans="1:11">
      <c r="A82" s="4" t="s">
        <v>62</v>
      </c>
    </row>
    <row r="83" spans="1:11">
      <c r="E83" s="5" t="s">
        <v>63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64</v>
      </c>
      <c r="F84" s="5" t="s">
        <v>65</v>
      </c>
    </row>
    <row r="85" spans="1:11">
      <c r="A85" s="6" t="s"/>
      <c r="B85" s="7" t="n"/>
      <c r="C85" s="7" t="n"/>
      <c r="D85" s="7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/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/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/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/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/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/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/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/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1" spans="1:11">
      <c r="D111" s="5" t="s">
        <v>66</v>
      </c>
      <c r="E111" s="9">
        <f>SUM(sunday!E85:sunday!E109)</f>
        <v/>
      </c>
      <c r="F111" s="9">
        <f>SUM(sunday!F85:sunday!F109)</f>
        <v/>
      </c>
    </row>
    <row r="113" spans="1:11">
      <c r="A113" s="4" t="s">
        <v>67</v>
      </c>
    </row>
    <row r="114" spans="1:11">
      <c r="E114" s="5" t="s">
        <v>63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64</v>
      </c>
      <c r="F115" s="5" t="s">
        <v>68</v>
      </c>
    </row>
    <row r="116" spans="1:11">
      <c r="A116" s="6" t="s"/>
      <c r="B116" s="7" t="n"/>
      <c r="C116" s="7" t="n"/>
      <c r="D116" s="7" t="n"/>
      <c r="E116" s="9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7" t="n"/>
      <c r="C117" s="7" t="n"/>
      <c r="D117" s="7" t="n"/>
      <c r="E117" s="9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7" t="n"/>
      <c r="C118" s="7" t="n"/>
      <c r="D118" s="7" t="n"/>
      <c r="E118" s="9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9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7" t="n"/>
      <c r="C119" s="7" t="n"/>
      <c r="D119" s="7" t="n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7" t="n"/>
      <c r="C120" s="7" t="n"/>
      <c r="D120" s="7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7" t="n"/>
      <c r="C121" s="7" t="n"/>
      <c r="D121" s="7" t="n"/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7" t="n"/>
      <c r="C123" s="7" t="n"/>
      <c r="D123" s="7" t="n"/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2" spans="1:11">
      <c r="D142" s="5" t="s">
        <v>69</v>
      </c>
      <c r="E142" s="9">
        <f>SUM(sunday!E116:sunday!E140)</f>
        <v/>
      </c>
      <c r="F142" s="9">
        <f>SUM(sunday!F116:sunday!F140)</f>
        <v/>
      </c>
    </row>
    <row r="144" spans="1:11">
      <c r="D144" s="5" t="s">
        <v>70</v>
      </c>
      <c r="E144" s="9">
        <f>SUM(sunday!E111 + sunday!E142)</f>
        <v/>
      </c>
      <c r="F144" s="9">
        <f>SUM(sunday!F111 + sunday!F142)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9" man="1" max="16383" min="0"/>
    <brk id="81" man="1" max="16383" min="0"/>
    <brk id="112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8.869999999999999</v>
      </c>
      <c r="D8" s="7" t="n">
        <v>17.75</v>
      </c>
      <c r="E8" s="7" t="s"/>
      <c r="F8" s="7" t="s"/>
      <c r="G8" s="8" t="s"/>
      <c r="H8" s="7">
        <f>SUM(monday!F8 - monday!E8)</f>
        <v/>
      </c>
      <c r="I8" s="9">
        <f>IF(monday!B8 ="ns day", monday!C8,IF(monday!C8 &lt;= 8+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SUM(monday!F9 - monday!E9)</f>
        <v/>
      </c>
      <c r="I9" s="9">
        <f>IF(monday!B9 ="ns day", monday!C9,IF(monday!C9 &lt;= 8 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10" t="s"/>
      <c r="C10" s="7" t="n">
        <v>9.34</v>
      </c>
      <c r="D10" s="7" t="n">
        <v>18.33</v>
      </c>
      <c r="E10" s="7" t="s"/>
      <c r="F10" s="7" t="s"/>
      <c r="G10" s="8" t="s"/>
      <c r="H10" s="7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10" t="s"/>
      <c r="C11" s="7" t="n">
        <v>10.85</v>
      </c>
      <c r="D11" s="7" t="n">
        <v>18.88</v>
      </c>
      <c r="E11" s="7" t="n">
        <v>17.15</v>
      </c>
      <c r="F11" s="7" t="n">
        <v>18.88</v>
      </c>
      <c r="G11" s="8" t="n">
        <v>1020</v>
      </c>
      <c r="H11" s="7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10" t="s"/>
      <c r="C12" s="7" t="n">
        <v>9.94</v>
      </c>
      <c r="D12" s="7" t="n">
        <v>17.89</v>
      </c>
      <c r="E12" s="7" t="n">
        <v>8</v>
      </c>
      <c r="F12" s="7" t="n">
        <v>9.75</v>
      </c>
      <c r="G12" s="8" t="n">
        <v>1016</v>
      </c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10" t="s"/>
      <c r="C13" s="7" t="n">
        <v>10.45</v>
      </c>
      <c r="D13" s="7" t="n">
        <v>19.39</v>
      </c>
      <c r="E13" s="7" t="s"/>
      <c r="F13" s="7" t="s"/>
      <c r="G13" s="8" t="s"/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10" t="s"/>
      <c r="C14" s="7" t="n">
        <v>8.859999999999999</v>
      </c>
      <c r="D14" s="7" t="n">
        <v>17.86</v>
      </c>
      <c r="E14" s="7" t="s"/>
      <c r="F14" s="7" t="s"/>
      <c r="G14" s="8" t="s"/>
      <c r="H14" s="7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SUM(monday!F15 - monday!E15)</f>
        <v/>
      </c>
      <c r="I15" s="9">
        <f>IF(monday!B15 ="ns day", monday!C15,IF(monday!C15 &lt;= 8 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10" t="s"/>
      <c r="C16" s="7" t="n">
        <v>10.98</v>
      </c>
      <c r="D16" s="7" t="n">
        <v>19.38</v>
      </c>
      <c r="E16" s="10" t="s">
        <v>31</v>
      </c>
      <c r="F16" s="10" t="s">
        <v>31</v>
      </c>
      <c r="G16" s="10" t="s">
        <v>31</v>
      </c>
      <c r="H16" s="7">
        <f>SUM(monday!H18:monday!H17)</f>
        <v/>
      </c>
      <c r="I16" s="9">
        <f>IF(monday!B16 ="ns day", monday!C16,IF(monday!C16 &lt;= 8 + reference!C3, 0, MAX(monday!C16 - 8, 0)))</f>
        <v/>
      </c>
      <c r="J16" s="9">
        <f>monday!H16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E17" s="7" t="n">
        <v>14</v>
      </c>
      <c r="F17" s="7" t="n">
        <v>16</v>
      </c>
      <c r="G17" s="8" t="n">
        <v>1020</v>
      </c>
      <c r="H17" s="7">
        <f>SUM(monday!F17 - monday!E17)</f>
        <v/>
      </c>
    </row>
    <row r="18" spans="1:11">
      <c r="E18" s="7" t="n">
        <v>18.83</v>
      </c>
      <c r="F18" s="7" t="n">
        <v>19.38</v>
      </c>
      <c r="G18" s="8" t="n">
        <v>1071</v>
      </c>
      <c r="H18" s="7">
        <f>SUM(monday!F18 - monday!E18)</f>
        <v/>
      </c>
    </row>
    <row r="19" spans="1:11">
      <c r="A19" s="6" t="s">
        <v>28</v>
      </c>
      <c r="B19" s="7" t="n"/>
      <c r="C19" s="7" t="n"/>
      <c r="D19" s="7" t="n"/>
      <c r="E19" s="7" t="n"/>
      <c r="F19" s="7" t="n"/>
      <c r="G19" s="8" t="n"/>
      <c r="H19" s="7">
        <f>SUM(monday!F19 - monday!E19)</f>
        <v/>
      </c>
      <c r="I19" s="9">
        <f>IF(monday!B19 ="ns day", monday!C19,IF(monday!C19 &lt;= 8 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>
        <v>29</v>
      </c>
      <c r="B20" s="7" t="n"/>
      <c r="C20" s="7" t="n"/>
      <c r="D20" s="7" t="n"/>
      <c r="E20" s="7" t="n"/>
      <c r="F20" s="7" t="n"/>
      <c r="G20" s="8" t="n"/>
      <c r="H20" s="7">
        <f>SUM(monday!F20 - monday!E20)</f>
        <v/>
      </c>
      <c r="I20" s="9">
        <f>IF(monday!B20 ="ns day", monday!C20,IF(monday!C20 &lt;= 8 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>
        <v>30</v>
      </c>
      <c r="B21" s="10" t="s"/>
      <c r="C21" s="7" t="n">
        <v>10.4</v>
      </c>
      <c r="D21" s="7" t="n">
        <v>18.09</v>
      </c>
      <c r="E21" s="7" t="n">
        <v>7.5</v>
      </c>
      <c r="F21" s="7" t="n">
        <v>7.5</v>
      </c>
      <c r="G21" s="8" t="n">
        <v>1051</v>
      </c>
      <c r="H21" s="7">
        <f>SUM(monday!F21 - monday!E21)</f>
        <v/>
      </c>
      <c r="I21" s="9">
        <f>IF(monday!B21 ="ns day", monday!C21,IF(monday!C21 &lt;= 8+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>
        <v>32</v>
      </c>
      <c r="B22" s="10" t="s"/>
      <c r="C22" s="7" t="n">
        <v>11.1</v>
      </c>
      <c r="D22" s="7" t="n">
        <v>19.5</v>
      </c>
      <c r="E22" s="7" t="n">
        <v>14</v>
      </c>
      <c r="F22" s="7" t="n">
        <v>16.28</v>
      </c>
      <c r="G22" s="8" t="n">
        <v>1015</v>
      </c>
      <c r="H22" s="7">
        <f>SUM(monday!F22 - monday!E22)</f>
        <v/>
      </c>
      <c r="I22" s="9">
        <f>IF(monday!B22 ="ns day", monday!C22,IF(monday!C22 &lt;= 8+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33</v>
      </c>
      <c r="B23" s="7" t="n"/>
      <c r="C23" s="7" t="n"/>
      <c r="D23" s="7" t="n"/>
      <c r="E23" s="7" t="n"/>
      <c r="F23" s="7" t="n"/>
      <c r="G23" s="8" t="n"/>
      <c r="H23" s="7">
        <f>SUM(monday!F23 - monday!E23)</f>
        <v/>
      </c>
      <c r="I23" s="9">
        <f>IF(monday!B23 ="ns day", monday!C23,IF(monday!C23 &lt;= 8 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>
        <v>34</v>
      </c>
      <c r="B24" s="10" t="s"/>
      <c r="C24" s="7" t="n">
        <v>8.199999999999999</v>
      </c>
      <c r="D24" s="7" t="n">
        <v>17.05</v>
      </c>
      <c r="E24" s="7" t="s"/>
      <c r="F24" s="7" t="s"/>
      <c r="G24" s="8" t="s"/>
      <c r="H24" s="7">
        <f>SUM(monday!F24 - monday!E24)</f>
        <v/>
      </c>
      <c r="I24" s="9">
        <f>IF(monday!B24 ="ns day", monday!C24,IF(monday!C24 &lt;= 8+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>
        <v>35</v>
      </c>
      <c r="B25" s="10" t="s"/>
      <c r="C25" s="7" t="n">
        <v>10.61</v>
      </c>
      <c r="D25" s="7" t="n">
        <v>18.97</v>
      </c>
      <c r="E25" s="10" t="s">
        <v>31</v>
      </c>
      <c r="F25" s="10" t="s">
        <v>31</v>
      </c>
      <c r="G25" s="10" t="s">
        <v>31</v>
      </c>
      <c r="H25" s="7">
        <f>SUM(monday!H27:monday!H26)</f>
        <v/>
      </c>
      <c r="I25" s="9">
        <f>IF(monday!B25 ="ns day", monday!C25,IF(monday!C25 &lt;= 8 + reference!C3, 0, MAX(monday!C25 - 8, 0)))</f>
        <v/>
      </c>
      <c r="J25" s="9">
        <f>monday!H25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E26" s="7" t="n">
        <v>9.550000000000001</v>
      </c>
      <c r="F26" s="7" t="n">
        <v>11.55</v>
      </c>
      <c r="G26" s="8" t="n">
        <v>1051</v>
      </c>
      <c r="H26" s="7">
        <f>SUM(monday!F26 - monday!E26)</f>
        <v/>
      </c>
    </row>
    <row r="27" spans="1:11">
      <c r="E27" s="7" t="n">
        <v>18.25</v>
      </c>
      <c r="F27" s="7" t="n">
        <v>18.85</v>
      </c>
      <c r="G27" s="8" t="n">
        <v>1008</v>
      </c>
      <c r="H27" s="7">
        <f>SUM(monday!F27 - monday!E27)</f>
        <v/>
      </c>
    </row>
    <row r="28" spans="1:11">
      <c r="A28" s="6" t="s">
        <v>36</v>
      </c>
      <c r="B28" s="10" t="s"/>
      <c r="C28" s="7" t="n">
        <v>11.59</v>
      </c>
      <c r="D28" s="7" t="n">
        <v>19.33</v>
      </c>
      <c r="E28" s="10" t="s">
        <v>31</v>
      </c>
      <c r="F28" s="10" t="s">
        <v>31</v>
      </c>
      <c r="G28" s="10" t="s">
        <v>31</v>
      </c>
      <c r="H28" s="7">
        <f>SUM(monday!H30:monday!H29)</f>
        <v/>
      </c>
      <c r="I28" s="9">
        <f>IF(monday!B28 ="ns day", monday!C28,IF(monday!C28 &lt;= 8 + reference!C3, 0, MAX(monday!C28 - 8, 0)))</f>
        <v/>
      </c>
      <c r="J28" s="9">
        <f>monday!H28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E29" s="7" t="n">
        <v>7.75</v>
      </c>
      <c r="F29" s="7" t="n">
        <v>9.33</v>
      </c>
      <c r="G29" s="8" t="n">
        <v>1015</v>
      </c>
      <c r="H29" s="7">
        <f>SUM(monday!F29 - monday!E29)</f>
        <v/>
      </c>
    </row>
    <row r="30" spans="1:11">
      <c r="E30" s="7" t="n">
        <v>18.33</v>
      </c>
      <c r="F30" s="7" t="n">
        <v>19.33</v>
      </c>
      <c r="G30" s="8" t="n">
        <v>1004</v>
      </c>
      <c r="H30" s="7">
        <f>SUM(monday!F30 - monday!E30)</f>
        <v/>
      </c>
    </row>
    <row r="31" spans="1:11">
      <c r="A31" s="6" t="s">
        <v>37</v>
      </c>
      <c r="B31" s="10" t="s"/>
      <c r="C31" s="7" t="n">
        <v>8.09</v>
      </c>
      <c r="D31" s="7" t="n">
        <v>17.09</v>
      </c>
      <c r="E31" s="7" t="s"/>
      <c r="F31" s="7" t="s"/>
      <c r="G31" s="8" t="s"/>
      <c r="H31" s="7">
        <f>SUM(monday!F31 - monday!E31)</f>
        <v/>
      </c>
      <c r="I31" s="9">
        <f>IF(monday!B31 ="ns day", monday!C31,IF(monday!C31 &lt;= 8+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>
        <v>38</v>
      </c>
      <c r="B32" s="10" t="s"/>
      <c r="C32" s="7" t="n">
        <v>11.51</v>
      </c>
      <c r="D32" s="7" t="n">
        <v>19.51</v>
      </c>
      <c r="E32" s="7" t="n">
        <v>9</v>
      </c>
      <c r="F32" s="7" t="n">
        <v>10.99</v>
      </c>
      <c r="G32" s="8" t="n">
        <v>1020</v>
      </c>
      <c r="H32" s="7">
        <f>SUM(monday!F32 - monday!E32)</f>
        <v/>
      </c>
      <c r="I32" s="9">
        <f>IF(monday!B32 ="ns day", monday!C32,IF(monday!C32 &lt;= 8+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>
        <v>39</v>
      </c>
      <c r="B33" s="10" t="s">
        <v>73</v>
      </c>
      <c r="C33" s="7" t="n">
        <v>10.52</v>
      </c>
      <c r="D33" s="7" t="n">
        <v>19.01</v>
      </c>
      <c r="E33" s="7" t="n">
        <v>8</v>
      </c>
      <c r="F33" s="7" t="n">
        <v>19.02</v>
      </c>
      <c r="G33" s="8" t="n">
        <v>1056</v>
      </c>
      <c r="H33" s="7">
        <f>SUM(monday!F33 - monday!E33)</f>
        <v/>
      </c>
      <c r="I33" s="9">
        <f>IF(monday!B33 ="ns day", monday!C33,IF(monday!C33 &lt;= 8+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>
        <v>40</v>
      </c>
      <c r="B34" s="10" t="s"/>
      <c r="C34" s="7" t="n">
        <v>10.86</v>
      </c>
      <c r="D34" s="7" t="n">
        <v>18.99</v>
      </c>
      <c r="E34" s="7" t="n">
        <v>16.99</v>
      </c>
      <c r="F34" s="7" t="n">
        <v>18.99</v>
      </c>
      <c r="G34" s="8" t="n">
        <v>1015</v>
      </c>
      <c r="H34" s="7">
        <f>SUM(monday!F34 - monday!E34)</f>
        <v/>
      </c>
      <c r="I34" s="9">
        <f>IF(monday!B34 ="ns day", monday!C34,IF(monday!C34 &lt;= 8+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>
        <v>41</v>
      </c>
      <c r="B35" s="10" t="s"/>
      <c r="C35" s="7" t="n">
        <v>8</v>
      </c>
      <c r="D35" s="7" t="n">
        <v>16.98</v>
      </c>
      <c r="E35" s="7" t="s"/>
      <c r="F35" s="7" t="s"/>
      <c r="G35" s="8" t="s"/>
      <c r="H35" s="7">
        <f>SUM(monday!F35 - monday!E35)</f>
        <v/>
      </c>
      <c r="I35" s="9">
        <f>IF(monday!B35 ="ns day", monday!C35,IF(monday!C35 &lt;= 8+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>
        <v>42</v>
      </c>
      <c r="B36" s="10" t="s"/>
      <c r="C36" s="7" t="n">
        <v>11</v>
      </c>
      <c r="D36" s="7" t="n">
        <v>19.53</v>
      </c>
      <c r="E36" s="10" t="s">
        <v>31</v>
      </c>
      <c r="F36" s="10" t="s">
        <v>31</v>
      </c>
      <c r="G36" s="10" t="s">
        <v>31</v>
      </c>
      <c r="H36" s="7">
        <f>SUM(monday!H38:monday!H37)</f>
        <v/>
      </c>
      <c r="I36" s="9">
        <f>IF(monday!B36 ="ns day", monday!C36,IF(monday!C36 &lt;= 8 + reference!C3, 0, MAX(monday!C36 - 8, 0)))</f>
        <v/>
      </c>
      <c r="J36" s="9">
        <f>monday!H36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E37" s="7" t="n">
        <v>13</v>
      </c>
      <c r="F37" s="7" t="n">
        <v>15</v>
      </c>
      <c r="G37" s="8" t="n">
        <v>1011</v>
      </c>
      <c r="H37" s="7">
        <f>SUM(monday!F37 - monday!E37)</f>
        <v/>
      </c>
    </row>
    <row r="38" spans="1:11">
      <c r="E38" s="7" t="n">
        <v>18.54</v>
      </c>
      <c r="F38" s="7" t="n">
        <v>19.53</v>
      </c>
      <c r="G38" s="8" t="n">
        <v>1004</v>
      </c>
      <c r="H38" s="7">
        <f>SUM(monday!F38 - monday!E38)</f>
        <v/>
      </c>
    </row>
    <row r="39" spans="1:11">
      <c r="A39" s="6" t="s">
        <v>43</v>
      </c>
      <c r="B39" s="7" t="n"/>
      <c r="C39" s="7" t="n"/>
      <c r="D39" s="7" t="n"/>
      <c r="E39" s="7" t="n"/>
      <c r="F39" s="7" t="n"/>
      <c r="G39" s="8" t="n"/>
      <c r="H39" s="7">
        <f>SUM(monday!F39 - monday!E39)</f>
        <v/>
      </c>
      <c r="I39" s="9">
        <f>IF(monday!B39 ="ns day", monday!C39,IF(monday!C39 &lt;= 8 + reference!C3, 0, MAX(monday!C39 - 8, 0)))</f>
        <v/>
      </c>
      <c r="J39" s="9">
        <f>SUM(monday!F39 - monday!E39)</f>
        <v/>
      </c>
      <c r="K39" s="9">
        <f>IF(monday!B39="ns day",monday!C39, IF(monday!C39 &lt;= 8 + reference!C4, 0, MIN(MAX(monday!C39 - 8, 0),IF(monday!J39 &lt;= reference!C4,0, monday!J39))))</f>
        <v/>
      </c>
    </row>
    <row r="40" spans="1:11">
      <c r="A40" s="6" t="s">
        <v>44</v>
      </c>
      <c r="B40" s="10" t="s"/>
      <c r="C40" s="7" t="n">
        <v>11.1</v>
      </c>
      <c r="D40" s="7" t="n">
        <v>19.04</v>
      </c>
      <c r="E40" s="7" t="n">
        <v>10.5</v>
      </c>
      <c r="F40" s="7" t="n">
        <v>12.5</v>
      </c>
      <c r="G40" s="8" t="n">
        <v>1051</v>
      </c>
      <c r="H40" s="7">
        <f>SUM(monday!F40 - monday!E40)</f>
        <v/>
      </c>
      <c r="I40" s="9">
        <f>IF(monday!B40 ="ns day", monday!C40,IF(monday!C40 &lt;= 8+ reference!C3, 0, MAX(monday!C40 - 8, 0)))</f>
        <v/>
      </c>
      <c r="J40" s="9">
        <f>SUM(monday!F40 - monday!E40)</f>
        <v/>
      </c>
      <c r="K40" s="9">
        <f>IF(monday!B40="ns day",monday!C40, IF(monday!C40 &lt;= 8 + reference!C4, 0, MIN(MAX(monday!C40 - 8, 0),IF(monday!J40 &lt;= reference!C4,0, monday!J40))))</f>
        <v/>
      </c>
    </row>
    <row r="41" spans="1:11">
      <c r="A41" s="6" t="s">
        <v>45</v>
      </c>
      <c r="B41" s="10" t="s"/>
      <c r="C41" s="7" t="n">
        <v>9.32</v>
      </c>
      <c r="D41" s="7" t="n">
        <v>18.28</v>
      </c>
      <c r="E41" s="7" t="s"/>
      <c r="F41" s="7" t="s"/>
      <c r="G41" s="8" t="s"/>
      <c r="H41" s="7">
        <f>SUM(monday!F41 - monday!E41)</f>
        <v/>
      </c>
      <c r="I41" s="9">
        <f>IF(monday!B41 ="ns day", monday!C41,IF(monday!C41 &lt;= 8+ reference!C3, 0, MAX(monday!C41 - 8, 0)))</f>
        <v/>
      </c>
      <c r="J41" s="9">
        <f>SUM(monday!F41 - monday!E41)</f>
        <v/>
      </c>
      <c r="K41" s="9">
        <f>IF(monday!B41="ns day",monday!C41, IF(monday!C41 &lt;= 8 + reference!C4, 0, MIN(MAX(monday!C41 - 8, 0),IF(monday!J41 &lt;= reference!C4,0, monday!J41))))</f>
        <v/>
      </c>
    </row>
    <row r="42" spans="1:11">
      <c r="A42" s="6" t="s">
        <v>46</v>
      </c>
      <c r="B42" s="10" t="s"/>
      <c r="C42" s="7" t="n">
        <v>9.94</v>
      </c>
      <c r="D42" s="7" t="n">
        <v>18.23</v>
      </c>
      <c r="E42" s="7" t="s"/>
      <c r="F42" s="7" t="s"/>
      <c r="G42" s="8" t="s"/>
      <c r="H42" s="7">
        <f>SUM(monday!F42 - monday!E42)</f>
        <v/>
      </c>
      <c r="I42" s="9">
        <f>IF(monday!B42 ="ns day", monday!C42,IF(monday!C42 &lt;= 8+ reference!C3, 0, MAX(monday!C42 - 8, 0)))</f>
        <v/>
      </c>
      <c r="J42" s="9">
        <f>SUM(monday!F42 - monday!E42)</f>
        <v/>
      </c>
      <c r="K42" s="9">
        <f>IF(monday!B42="ns day",monday!C42, IF(monday!C42 &lt;= 8 + reference!C4, 0, MIN(MAX(monday!C42 - 8, 0),IF(monday!J42 &lt;= reference!C4,0, monday!J42))))</f>
        <v/>
      </c>
    </row>
    <row r="43" spans="1:11">
      <c r="A43" s="6" t="s">
        <v>47</v>
      </c>
      <c r="B43" s="10" t="s"/>
      <c r="C43" s="7" t="n">
        <v>9.01</v>
      </c>
      <c r="D43" s="7" t="n">
        <v>18.01</v>
      </c>
      <c r="E43" s="7" t="s"/>
      <c r="F43" s="7" t="s"/>
      <c r="G43" s="8" t="s"/>
      <c r="H43" s="7">
        <f>SUM(monday!F43 - monday!E43)</f>
        <v/>
      </c>
      <c r="I43" s="9">
        <f>IF(monday!B43 ="ns day", monday!C43,IF(monday!C43 &lt;= 8+ reference!C3, 0, MAX(monday!C43 - 8, 0)))</f>
        <v/>
      </c>
      <c r="J43" s="9">
        <f>SUM(monday!F43 - monday!E43)</f>
        <v/>
      </c>
      <c r="K43" s="9">
        <f>IF(monday!B43="ns day",monday!C43, IF(monday!C43 &lt;= 8 + reference!C4, 0, MIN(MAX(monday!C43 - 8, 0),IF(monday!J43 &lt;= reference!C4,0, monday!J43))))</f>
        <v/>
      </c>
    </row>
    <row r="44" spans="1:11">
      <c r="A44" s="6" t="s">
        <v>48</v>
      </c>
      <c r="B44" s="10" t="s"/>
      <c r="C44" s="7" t="n">
        <v>8</v>
      </c>
      <c r="D44" s="7" t="n">
        <v>16.46</v>
      </c>
      <c r="E44" s="7" t="s"/>
      <c r="F44" s="7" t="s"/>
      <c r="G44" s="8" t="s"/>
      <c r="H44" s="7">
        <f>SUM(monday!F44 - monday!E44)</f>
        <v/>
      </c>
      <c r="I44" s="9">
        <f>IF(monday!B44 ="ns day", monday!C44,IF(monday!C44 &lt;= 8+ reference!C3, 0, MAX(monday!C44 - 8, 0)))</f>
        <v/>
      </c>
      <c r="J44" s="9">
        <f>SUM(monday!F44 - monday!E44)</f>
        <v/>
      </c>
      <c r="K44" s="9">
        <f>IF(monday!B44="ns day",monday!C44, IF(monday!C44 &lt;= 8 + reference!C4, 0, MIN(MAX(monday!C44 - 8, 0),IF(monday!J44 &lt;= reference!C4,0, monday!J44))))</f>
        <v/>
      </c>
    </row>
    <row r="45" spans="1:11">
      <c r="A45" s="6" t="s">
        <v>49</v>
      </c>
      <c r="B45" s="7" t="n"/>
      <c r="C45" s="7" t="n"/>
      <c r="D45" s="7" t="n"/>
      <c r="E45" s="7" t="n"/>
      <c r="F45" s="7" t="n"/>
      <c r="G45" s="8" t="n"/>
      <c r="H45" s="7">
        <f>SUM(monday!F45 - monday!E45)</f>
        <v/>
      </c>
      <c r="I45" s="9">
        <f>IF(monday!B45 ="ns day", monday!C45,IF(monday!C45 &lt;= 8 + reference!C3, 0, MAX(monday!C45 - 8, 0)))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A46" s="6" t="s">
        <v>50</v>
      </c>
      <c r="B46" s="10" t="s"/>
      <c r="C46" s="7" t="n">
        <v>8.1</v>
      </c>
      <c r="D46" s="7" t="n">
        <v>17.11</v>
      </c>
      <c r="E46" s="7" t="s"/>
      <c r="F46" s="7" t="s"/>
      <c r="G46" s="8" t="s"/>
      <c r="H46" s="7">
        <f>SUM(monday!F46 - monday!E46)</f>
        <v/>
      </c>
      <c r="I46" s="9">
        <f>IF(monday!B46 ="ns day", monday!C46,IF(monday!C46 &lt;= 8+ reference!C3, 0, MAX(monday!C46 - 8, 0)))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 spans="1:11">
      <c r="A47" s="6" t="s">
        <v>51</v>
      </c>
      <c r="B47" s="10" t="s"/>
      <c r="C47" s="7" t="n">
        <v>10.65</v>
      </c>
      <c r="D47" s="7" t="n">
        <v>18.9</v>
      </c>
      <c r="E47" s="7" t="n">
        <v>16.75</v>
      </c>
      <c r="F47" s="7" t="n">
        <v>18.9</v>
      </c>
      <c r="G47" s="8" t="n">
        <v>1051</v>
      </c>
      <c r="H47" s="7">
        <f>SUM(monday!F47 - monday!E47)</f>
        <v/>
      </c>
      <c r="I47" s="9">
        <f>IF(monday!B47 ="ns day", monday!C47,IF(monday!C47 &lt;= 8+ reference!C3, 0, MAX(monday!C47 - 8, 0)))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 spans="1:11">
      <c r="A48" s="6" t="s">
        <v>52</v>
      </c>
      <c r="B48" s="10" t="s"/>
      <c r="C48" s="7" t="n">
        <v>10.7</v>
      </c>
      <c r="D48" s="7" t="n">
        <v>19.07</v>
      </c>
      <c r="E48" s="7" t="n">
        <v>13</v>
      </c>
      <c r="F48" s="7" t="n">
        <v>15</v>
      </c>
      <c r="G48" s="8" t="n">
        <v>1015</v>
      </c>
      <c r="H48" s="7">
        <f>SUM(monday!F48 - monday!E48)</f>
        <v/>
      </c>
      <c r="I48" s="9">
        <f>IF(monday!B48 ="ns day", monday!C48,IF(monday!C48 &lt;= 8+ reference!C3, 0, MAX(monday!C48 - 8, 0)))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 spans="1:11">
      <c r="A49" s="6" t="s">
        <v>53</v>
      </c>
      <c r="B49" s="7" t="n"/>
      <c r="C49" s="7" t="n"/>
      <c r="D49" s="7" t="n"/>
      <c r="E49" s="7" t="n"/>
      <c r="F49" s="7" t="n"/>
      <c r="G49" s="8" t="n"/>
      <c r="H49" s="7">
        <f>SUM(monday!F49 - monday!E49)</f>
        <v/>
      </c>
      <c r="I49" s="9">
        <f>IF(monday!B49 ="ns day", monday!C49,IF(monday!C49 &lt;= 8 + reference!C3, 0, MAX(monday!C49 - 8, 0)))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s">
        <v>54</v>
      </c>
      <c r="B50" s="10" t="s"/>
      <c r="C50" s="7" t="n">
        <v>10.08</v>
      </c>
      <c r="D50" s="7" t="n">
        <v>18.94</v>
      </c>
      <c r="E50" s="7" t="n">
        <v>14.05</v>
      </c>
      <c r="F50" s="7" t="n">
        <v>15.05</v>
      </c>
      <c r="G50" s="8" t="n">
        <v>1053</v>
      </c>
      <c r="H50" s="7">
        <f>SUM(monday!F50 - monday!E50)</f>
        <v/>
      </c>
      <c r="I50" s="9">
        <f>IF(monday!B50 ="ns day", monday!C50,IF(monday!C50 &lt;= 8+ reference!C3, 0, MAX(monday!C50 - 8, 0)))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55</v>
      </c>
      <c r="B51" s="7" t="n"/>
      <c r="C51" s="7" t="n"/>
      <c r="D51" s="7" t="n"/>
      <c r="E51" s="7" t="n"/>
      <c r="F51" s="7" t="n"/>
      <c r="G51" s="8" t="n"/>
      <c r="H51" s="7">
        <f>SUM(monday!F51 - monday!E51)</f>
        <v/>
      </c>
      <c r="I51" s="9">
        <f>IF(monday!B51 ="ns day", monday!C51,IF(monday!C51 &lt;= 8 + reference!C3, 0, MAX(monday!C51 - 8, 0)))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s">
        <v>56</v>
      </c>
      <c r="B52" s="10" t="s"/>
      <c r="C52" s="7" t="n">
        <v>5.4</v>
      </c>
      <c r="D52" s="7" t="n">
        <v>13.91</v>
      </c>
      <c r="E52" s="7" t="s"/>
      <c r="F52" s="7" t="s"/>
      <c r="G52" s="8" t="s"/>
      <c r="H52" s="7">
        <f>SUM(monday!F52 - monday!E52)</f>
        <v/>
      </c>
      <c r="I52" s="9">
        <f>IF(monday!B52 ="ns day", monday!C52,IF(monday!C52 &lt;= 8+ reference!C3, 0, MAX(monday!C52 - 8, 0)))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4" spans="1:11">
      <c r="H54" s="5" t="s">
        <v>57</v>
      </c>
      <c r="I54" s="9">
        <f>SUM(monday!I8:monday!I52)</f>
        <v/>
      </c>
    </row>
    <row r="56" spans="1:11">
      <c r="J56" s="5" t="s">
        <v>58</v>
      </c>
      <c r="K56" s="9">
        <f>SUM(monday!K8:monday!K52)</f>
        <v/>
      </c>
    </row>
    <row r="58" spans="1:11">
      <c r="A58" s="4" t="s">
        <v>59</v>
      </c>
    </row>
    <row r="59" spans="1:11">
      <c r="A59" s="5" t="s">
        <v>8</v>
      </c>
      <c r="B59" s="5" t="s">
        <v>9</v>
      </c>
      <c r="C59" s="5" t="s">
        <v>10</v>
      </c>
      <c r="D59" s="5" t="s">
        <v>11</v>
      </c>
      <c r="E59" s="5" t="s">
        <v>12</v>
      </c>
      <c r="F59" s="5" t="s">
        <v>13</v>
      </c>
      <c r="G59" s="5" t="s">
        <v>14</v>
      </c>
      <c r="H59" s="5" t="s">
        <v>15</v>
      </c>
      <c r="I59" s="5" t="s">
        <v>16</v>
      </c>
      <c r="J59" s="5" t="s">
        <v>17</v>
      </c>
      <c r="K59" s="5" t="s">
        <v>18</v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monday!C60,IF(monday!C60 &lt;= 8 + reference!C3, 0, MAX(monday!C60 - 8, 0)))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SUM(monday!F61 - monday!E61)</f>
        <v/>
      </c>
      <c r="I61" s="9">
        <f>IF(monday!B61 ="ns day", monday!C61,IF(monday!C61 &lt;= 8 + reference!C3, 0, MAX(monday!C61 - 8, 0)))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SUM(monday!F62 - monday!E62)</f>
        <v/>
      </c>
      <c r="I62" s="9">
        <f>IF(monday!B62 ="ns day", monday!C62,IF(monday!C62 &lt;= 8 + reference!C3, 0, MAX(monday!C62 - 8, 0)))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SUM(monday!F63 - monday!E63)</f>
        <v/>
      </c>
      <c r="I63" s="9">
        <f>IF(monday!B63 ="ns day", monday!C63,IF(monday!C63 &lt;= 8 + reference!C3, 0, MAX(monday!C63 - 8, 0)))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SUM(monday!F64 - monday!E64)</f>
        <v/>
      </c>
      <c r="I64" s="9">
        <f>IF(monday!B64 ="ns day", monday!C64,IF(monday!C64 &lt;= 8 + reference!C3, 0, MAX(monday!C64 - 8, 0)))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SUM(monday!F65 - monday!E65)</f>
        <v/>
      </c>
      <c r="I65" s="9">
        <f>IF(monday!B65 ="ns day", monday!C65,IF(monday!C65 &lt;= 8 + reference!C3, 0, MAX(monday!C65 - 8, 0)))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SUM(monday!F66 - monday!E66)</f>
        <v/>
      </c>
      <c r="I66" s="9">
        <f>IF(monday!B66 ="ns day", monday!C66,IF(monday!C66 &lt;= 8 + reference!C3, 0, MAX(monday!C66 - 8, 0)))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SUM(monday!F67 - monday!E67)</f>
        <v/>
      </c>
      <c r="I67" s="9">
        <f>IF(monday!B67 ="ns day", monday!C67,IF(monday!C67 &lt;= 8 + reference!C3, 0, MAX(monday!C67 - 8, 0)))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SUM(monday!F68 - monday!E68)</f>
        <v/>
      </c>
      <c r="I68" s="9">
        <f>IF(monday!B68 ="ns day", monday!C68,IF(monday!C68 &lt;= 8 + reference!C3, 0, MAX(monday!C68 - 8, 0)))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SUM(monday!F69 - monday!E69)</f>
        <v/>
      </c>
      <c r="I69" s="9">
        <f>IF(monday!B69 ="ns day", monday!C69,IF(monday!C69 &lt;= 8 + reference!C3, 0, MAX(monday!C69 - 8, 0)))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SUM(monday!F70 - monday!E70)</f>
        <v/>
      </c>
      <c r="I70" s="9">
        <f>IF(monday!B70 ="ns day", monday!C70,IF(monday!C70 &lt;= 8 + reference!C3, 0, MAX(monday!C70 - 8, 0)))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SUM(monday!F71 - monday!E71)</f>
        <v/>
      </c>
      <c r="I71" s="9">
        <f>IF(monday!B71 ="ns day", monday!C71,IF(monday!C71 &lt;= 8 + reference!C3, 0, MAX(monday!C71 - 8, 0)))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SUM(monday!F72 - monday!E72)</f>
        <v/>
      </c>
      <c r="I72" s="9">
        <f>IF(monday!B72 ="ns day", monday!C72,IF(monday!C72 &lt;= 8 + reference!C3, 0, MAX(monday!C72 - 8, 0)))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monday!C73,IF(monday!C73 &lt;= 8 + reference!C3, 0, MAX(monday!C73 - 8, 0)))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monday!C74,IF(monday!C74 &lt;= 8 + reference!C3, 0, MAX(monday!C74 - 8, 0)))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SUM(monday!F75 - monday!E75)</f>
        <v/>
      </c>
      <c r="I75" s="9">
        <f>IF(monday!B75 ="ns day", monday!C75,IF(monday!C75 &lt;= 8 + reference!C3, 0, MAX(monday!C75 - 8, 0)))</f>
        <v/>
      </c>
      <c r="J75" s="9">
        <f>SUM(monday!F75 - monday!E75)</f>
        <v/>
      </c>
      <c r="K75" s="9">
        <f>IF(monday!B75="ns day",monday!C75, IF(monday!C75 &lt;= 8 + reference!C4, 0, MIN(MAX(monday!C75 - 8, 0),IF(monday!J75 &lt;= reference!C4,0, monday!J75))))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SUM(monday!F76 - monday!E76)</f>
        <v/>
      </c>
      <c r="I76" s="9">
        <f>IF(monday!B76 ="ns day", monday!C76,IF(monday!C76 &lt;= 8 + reference!C3, 0, MAX(monday!C76 - 8, 0)))</f>
        <v/>
      </c>
      <c r="J76" s="9">
        <f>SUM(monday!F76 - monday!E76)</f>
        <v/>
      </c>
      <c r="K76" s="9">
        <f>IF(monday!B76="ns day",monday!C76, IF(monday!C76 &lt;= 8 + reference!C4, 0, MIN(MAX(monday!C76 - 8, 0),IF(monday!J76 &lt;= reference!C4,0, monday!J76))))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SUM(monday!F77 - monday!E77)</f>
        <v/>
      </c>
      <c r="I77" s="9">
        <f>IF(monday!B77 ="ns day", monday!C77,IF(monday!C77 &lt;= 8 + reference!C3, 0, MAX(monday!C77 - 8, 0)))</f>
        <v/>
      </c>
      <c r="J77" s="9">
        <f>SUM(monday!F77 - monday!E77)</f>
        <v/>
      </c>
      <c r="K77" s="9">
        <f>IF(monday!B77="ns day",monday!C77, IF(monday!C77 &lt;= 8 + reference!C4, 0, MIN(MAX(monday!C77 - 8, 0),IF(monday!J77 &lt;= reference!C4,0, monday!J77))))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SUM(monday!F78 - monday!E78)</f>
        <v/>
      </c>
      <c r="I78" s="9">
        <f>IF(monday!B78 ="ns day", monday!C78,IF(monday!C78 &lt;= 8 + reference!C3, 0, MAX(monday!C78 - 8, 0)))</f>
        <v/>
      </c>
      <c r="J78" s="9">
        <f>SUM(monday!F78 - monday!E78)</f>
        <v/>
      </c>
      <c r="K78" s="9">
        <f>IF(monday!B78="ns day",monday!C78, IF(monday!C78 &lt;= 8 + reference!C4, 0, MIN(MAX(monday!C78 - 8, 0),IF(monday!J78 &lt;= reference!C4,0, monday!J78))))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SUM(monday!F79 - monday!E79)</f>
        <v/>
      </c>
      <c r="I79" s="9">
        <f>IF(monday!B79 ="ns day", monday!C79,IF(monday!C79 &lt;= 8 + reference!C3, 0, MAX(monday!C79 - 8, 0)))</f>
        <v/>
      </c>
      <c r="J79" s="9">
        <f>SUM(monday!F79 - monday!E79)</f>
        <v/>
      </c>
      <c r="K79" s="9">
        <f>IF(monday!B79="ns day",monday!C79, IF(monday!C79 &lt;= 8 + reference!C4, 0, MIN(MAX(monday!C79 - 8, 0),IF(monday!J79 &lt;= reference!C4,0, monday!J79))))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SUM(monday!F80 - monday!E80)</f>
        <v/>
      </c>
      <c r="I80" s="9">
        <f>IF(monday!B80 ="ns day", monday!C80,IF(monday!C80 &lt;= 8 + reference!C3, 0, MAX(monday!C80 - 8, 0)))</f>
        <v/>
      </c>
      <c r="J80" s="9">
        <f>SUM(monday!F80 - monday!E80)</f>
        <v/>
      </c>
      <c r="K80" s="9">
        <f>IF(monday!B80="ns day",monday!C80, IF(monday!C80 &lt;= 8 + reference!C4, 0, MIN(MAX(monday!C80 - 8, 0),IF(monday!J80 &lt;= reference!C4,0, monday!J80))))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SUM(monday!F81 - monday!E81)</f>
        <v/>
      </c>
      <c r="I81" s="9">
        <f>IF(monday!B81 ="ns day", monday!C81,IF(monday!C81 &lt;= 8 + reference!C3, 0, MAX(monday!C81 - 8, 0)))</f>
        <v/>
      </c>
      <c r="J81" s="9">
        <f>SUM(monday!F81 - monday!E81)</f>
        <v/>
      </c>
      <c r="K81" s="9">
        <f>IF(monday!B81="ns day",monday!C81, IF(monday!C81 &lt;= 8 + reference!C4, 0, MIN(MAX(monday!C81 - 8, 0),IF(monday!J81 &lt;= reference!C4,0, monday!J81))))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SUM(monday!F82 - monday!E82)</f>
        <v/>
      </c>
      <c r="I82" s="9">
        <f>IF(monday!B82 ="ns day", monday!C82,IF(monday!C82 &lt;= 8 + reference!C3, 0, MAX(monday!C82 - 8, 0)))</f>
        <v/>
      </c>
      <c r="J82" s="9">
        <f>SUM(monday!F82 - monday!E82)</f>
        <v/>
      </c>
      <c r="K82" s="9">
        <f>IF(monday!B82="ns day",monday!C82, IF(monday!C82 &lt;= 8 + reference!C4, 0, MIN(MAX(monday!C82 - 8, 0),IF(monday!J82 &lt;= reference!C4,0, monday!J82))))</f>
        <v/>
      </c>
    </row>
    <row r="83" spans="1:11">
      <c r="A83" s="6" t="n"/>
      <c r="B83" s="7" t="n"/>
      <c r="C83" s="7" t="n"/>
      <c r="D83" s="7" t="n"/>
      <c r="E83" s="7" t="n"/>
      <c r="F83" s="7" t="n"/>
      <c r="G83" s="8" t="n"/>
      <c r="H83" s="7">
        <f>SUM(monday!F83 - monday!E83)</f>
        <v/>
      </c>
      <c r="I83" s="9">
        <f>IF(monday!B83 ="ns day", monday!C83,IF(monday!C83 &lt;= 8 + reference!C3, 0, MAX(monday!C83 - 8, 0)))</f>
        <v/>
      </c>
      <c r="J83" s="9">
        <f>SUM(monday!F83 - monday!E83)</f>
        <v/>
      </c>
      <c r="K83" s="9">
        <f>IF(monday!B83="ns day",monday!C83, IF(monday!C83 &lt;= 8 + reference!C4, 0, MIN(MAX(monday!C83 - 8, 0),IF(monday!J83 &lt;= reference!C4,0, monday!J83))))</f>
        <v/>
      </c>
    </row>
    <row r="84" spans="1:11">
      <c r="A84" s="6" t="n"/>
      <c r="B84" s="7" t="n"/>
      <c r="C84" s="7" t="n"/>
      <c r="D84" s="7" t="n"/>
      <c r="E84" s="7" t="n"/>
      <c r="F84" s="7" t="n"/>
      <c r="G84" s="8" t="n"/>
      <c r="H84" s="7">
        <f>SUM(monday!F84 - monday!E84)</f>
        <v/>
      </c>
      <c r="I84" s="9">
        <f>IF(monday!B84 ="ns day", monday!C84,IF(monday!C84 &lt;= 8 + reference!C3, 0, MAX(monday!C84 - 8, 0)))</f>
        <v/>
      </c>
      <c r="J84" s="9">
        <f>SUM(monday!F84 - monday!E84)</f>
        <v/>
      </c>
      <c r="K84" s="9">
        <f>IF(monday!B84="ns day",monday!C84, IF(monday!C84 &lt;= 8 + reference!C4, 0, MIN(MAX(monday!C84 - 8, 0),IF(monday!J84 &lt;= reference!C4,0, monday!J84))))</f>
        <v/>
      </c>
    </row>
    <row r="86" spans="1:11">
      <c r="J86" s="5" t="s">
        <v>60</v>
      </c>
      <c r="K86" s="9">
        <f>SUM(monday!K60:monday!K84)</f>
        <v/>
      </c>
    </row>
    <row r="88" spans="1:11">
      <c r="J88" s="5" t="s">
        <v>61</v>
      </c>
      <c r="K88" s="9">
        <f>SUM(monday!K86 + monday!K56)</f>
        <v/>
      </c>
    </row>
    <row r="90" spans="1:11">
      <c r="A90" s="4" t="s">
        <v>62</v>
      </c>
    </row>
    <row r="91" spans="1:11">
      <c r="E91" s="5" t="s">
        <v>63</v>
      </c>
    </row>
    <row r="92" spans="1:11">
      <c r="A92" s="5" t="s">
        <v>8</v>
      </c>
      <c r="B92" s="5" t="s">
        <v>9</v>
      </c>
      <c r="C92" s="5" t="s">
        <v>10</v>
      </c>
      <c r="D92" s="5" t="s">
        <v>11</v>
      </c>
      <c r="E92" s="5" t="s">
        <v>64</v>
      </c>
      <c r="F92" s="5" t="s">
        <v>65</v>
      </c>
    </row>
    <row r="93" spans="1:11">
      <c r="A93" s="6" t="s"/>
      <c r="B93" s="7" t="n"/>
      <c r="C93" s="7" t="n"/>
      <c r="D93" s="7" t="n"/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/>
      <c r="B94" s="7" t="n"/>
      <c r="C94" s="7" t="n"/>
      <c r="D94" s="7" t="n"/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/>
      <c r="B95" s="7" t="n"/>
      <c r="C95" s="7" t="n"/>
      <c r="D95" s="7" t="n"/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/>
      <c r="B96" s="7" t="n"/>
      <c r="C96" s="7" t="n"/>
      <c r="D96" s="7" t="n"/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/>
      <c r="B97" s="7" t="n"/>
      <c r="C97" s="7" t="n"/>
      <c r="D97" s="7" t="n"/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/>
      <c r="B98" s="7" t="n"/>
      <c r="C98" s="7" t="n"/>
      <c r="D98" s="7" t="n"/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7" t="n"/>
      <c r="C113" s="7" t="n"/>
      <c r="D113" s="7" t="n"/>
      <c r="E113" s="9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9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7" t="n"/>
      <c r="C114" s="7" t="n"/>
      <c r="D114" s="7" t="n"/>
      <c r="E114" s="9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9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7" t="n"/>
      <c r="C115" s="7" t="n"/>
      <c r="D115" s="7" t="n"/>
      <c r="E115" s="9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9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7" t="n"/>
      <c r="C116" s="7" t="n"/>
      <c r="D116" s="7" t="n"/>
      <c r="E116" s="9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7" t="n"/>
      <c r="C117" s="7" t="n"/>
      <c r="D117" s="7" t="n"/>
      <c r="E117" s="9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9" spans="1:11">
      <c r="D119" s="5" t="s">
        <v>66</v>
      </c>
      <c r="E119" s="9">
        <f>SUM(monday!E93:monday!E117)</f>
        <v/>
      </c>
      <c r="F119" s="9">
        <f>SUM(monday!F93:monday!F117)</f>
        <v/>
      </c>
    </row>
    <row r="121" spans="1:11">
      <c r="A121" s="4" t="s">
        <v>67</v>
      </c>
    </row>
    <row r="122" spans="1:11">
      <c r="E122" s="5" t="s">
        <v>63</v>
      </c>
    </row>
    <row r="123" spans="1:11">
      <c r="A123" s="5" t="s">
        <v>8</v>
      </c>
      <c r="B123" s="5" t="s">
        <v>9</v>
      </c>
      <c r="C123" s="5" t="s">
        <v>10</v>
      </c>
      <c r="D123" s="5" t="s">
        <v>11</v>
      </c>
      <c r="E123" s="5" t="s">
        <v>64</v>
      </c>
      <c r="F123" s="5" t="s">
        <v>68</v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 spans="1:11">
      <c r="D150" s="5" t="s">
        <v>69</v>
      </c>
      <c r="E150" s="9">
        <f>SUM(monday!E124:monday!E148)</f>
        <v/>
      </c>
      <c r="F150" s="9">
        <f>SUM(monday!F124:monday!F148)</f>
        <v/>
      </c>
    </row>
    <row r="152" spans="1:11">
      <c r="D152" s="5" t="s">
        <v>70</v>
      </c>
      <c r="E152" s="9">
        <f>SUM(monday!E119 + monday!E150)</f>
        <v/>
      </c>
      <c r="F152" s="9">
        <f>SUM(monday!F119 + monday!F150)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7" man="1" max="16383" min="0"/>
    <brk id="89" man="1" max="16383" min="0"/>
    <brk id="120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9.640000000000001</v>
      </c>
      <c r="D8" s="7" t="n">
        <v>18.5</v>
      </c>
      <c r="E8" s="7" t="s"/>
      <c r="F8" s="7" t="s"/>
      <c r="G8" s="8" t="s"/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10" t="s"/>
      <c r="C9" s="7" t="n">
        <v>9.69</v>
      </c>
      <c r="D9" s="7" t="n">
        <v>18.59</v>
      </c>
      <c r="E9" s="7" t="n">
        <v>11</v>
      </c>
      <c r="F9" s="7" t="n">
        <v>11.68</v>
      </c>
      <c r="G9" s="8" t="n">
        <v>1011</v>
      </c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10" t="s"/>
      <c r="C10" s="7" t="n">
        <v>8.5</v>
      </c>
      <c r="D10" s="7" t="n">
        <v>17.48</v>
      </c>
      <c r="E10" s="7" t="n">
        <v>13.5</v>
      </c>
      <c r="F10" s="7" t="n">
        <v>14</v>
      </c>
      <c r="G10" s="8" t="n">
        <v>1015</v>
      </c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SUM(tuesday!F11 - tuesday!E11)</f>
        <v/>
      </c>
      <c r="I11" s="9">
        <f>IF(tuesday!B11 ="ns day", tuesday!C11,IF(tuesday!C11 &lt;= 8 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10" t="s"/>
      <c r="C12" s="7" t="n">
        <v>10.64</v>
      </c>
      <c r="D12" s="7" t="n">
        <v>11.03</v>
      </c>
      <c r="E12" s="10" t="s">
        <v>31</v>
      </c>
      <c r="F12" s="10" t="s">
        <v>31</v>
      </c>
      <c r="G12" s="10" t="s">
        <v>31</v>
      </c>
      <c r="H12" s="7">
        <f>SUM(tuesday!H16:tuesday!H13)</f>
        <v/>
      </c>
      <c r="I12" s="9">
        <f>IF(tuesday!B12 ="ns day", tuesday!C12,IF(tuesday!C12 &lt;= 8 + reference!C3, 0, MAX(tuesday!C12 - 8, 0)))</f>
        <v/>
      </c>
      <c r="J12" s="9">
        <f>tuesday!H12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E13" s="7" t="n">
        <v>7.75</v>
      </c>
      <c r="F13" s="7" t="n">
        <v>8.4</v>
      </c>
      <c r="G13" s="8" t="n">
        <v>1024</v>
      </c>
      <c r="H13" s="7">
        <f>SUM(tuesday!F13 - tuesday!E13)</f>
        <v/>
      </c>
    </row>
    <row r="14" spans="1:11">
      <c r="E14" s="7" t="n">
        <v>9.18</v>
      </c>
      <c r="F14" s="7" t="n">
        <v>9.970000000000001</v>
      </c>
      <c r="G14" s="8" t="n">
        <v>1024</v>
      </c>
      <c r="H14" s="7">
        <f>SUM(tuesday!F14 - tuesday!E14)</f>
        <v/>
      </c>
    </row>
    <row r="15" spans="1:11">
      <c r="E15" s="7" t="n">
        <v>11.03</v>
      </c>
      <c r="F15" s="7" t="n">
        <v>11.26</v>
      </c>
      <c r="G15" s="8" t="n">
        <v>1024</v>
      </c>
      <c r="H15" s="7">
        <f>SUM(tuesday!F15 - tuesday!E15)</f>
        <v/>
      </c>
    </row>
    <row r="16" spans="1:11">
      <c r="E16" s="7" t="n">
        <v>17.75</v>
      </c>
      <c r="F16" s="7" t="n">
        <v>18.64</v>
      </c>
      <c r="G16" s="8" t="n">
        <v>1036</v>
      </c>
      <c r="H16" s="7">
        <f>SUM(tuesday!F16 - tuesday!E16)</f>
        <v/>
      </c>
    </row>
    <row r="17" spans="1:11">
      <c r="A17" s="6" t="s">
        <v>24</v>
      </c>
      <c r="B17" s="7" t="n"/>
      <c r="C17" s="7" t="n"/>
      <c r="D17" s="7" t="n"/>
      <c r="E17" s="7" t="n"/>
      <c r="F17" s="7" t="n"/>
      <c r="G17" s="8" t="n"/>
      <c r="H17" s="7">
        <f>SUM(tuesday!F17 - tuesday!E17)</f>
        <v/>
      </c>
      <c r="I17" s="9">
        <f>IF(tuesday!B17 ="ns day", tuesday!C17,IF(tuesday!C17 &lt;= 8 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25</v>
      </c>
      <c r="B18" s="10" t="s"/>
      <c r="C18" s="7" t="n">
        <v>8.84</v>
      </c>
      <c r="D18" s="7" t="n">
        <v>17.71</v>
      </c>
      <c r="E18" s="7" t="n">
        <v>9.73</v>
      </c>
      <c r="F18" s="7" t="n">
        <v>10.57</v>
      </c>
      <c r="G18" s="8" t="n">
        <v>1036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26</v>
      </c>
      <c r="B19" s="7" t="n"/>
      <c r="C19" s="7" t="n"/>
      <c r="D19" s="7" t="n"/>
      <c r="E19" s="7" t="n"/>
      <c r="F19" s="7" t="n"/>
      <c r="G19" s="8" t="n"/>
      <c r="H19" s="7">
        <f>SUM(tuesday!F19 - tuesday!E19)</f>
        <v/>
      </c>
      <c r="I19" s="9">
        <f>IF(tuesday!B19 ="ns day", tuesday!C19,IF(tuesday!C19 &lt;= 8 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27</v>
      </c>
      <c r="B20" s="10" t="s"/>
      <c r="C20" s="7" t="n">
        <v>10.19</v>
      </c>
      <c r="D20" s="7" t="n">
        <v>18.65</v>
      </c>
      <c r="E20" s="7" t="n">
        <v>14</v>
      </c>
      <c r="F20" s="7" t="n">
        <v>16</v>
      </c>
      <c r="G20" s="8" t="n">
        <v>1015</v>
      </c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28</v>
      </c>
      <c r="B21" s="7" t="n"/>
      <c r="C21" s="7" t="n"/>
      <c r="D21" s="7" t="n"/>
      <c r="E21" s="7" t="n"/>
      <c r="F21" s="7" t="n"/>
      <c r="G21" s="8" t="n"/>
      <c r="H21" s="7">
        <f>SUM(tuesday!F21 - tuesday!E21)</f>
        <v/>
      </c>
      <c r="I21" s="9">
        <f>IF(tuesday!B21 ="ns day", tuesday!C21,IF(tuesday!C21 &lt;= 8 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29</v>
      </c>
      <c r="B22" s="7" t="n"/>
      <c r="C22" s="7" t="n"/>
      <c r="D22" s="7" t="n"/>
      <c r="E22" s="7" t="n"/>
      <c r="F22" s="7" t="n"/>
      <c r="G22" s="8" t="n"/>
      <c r="H22" s="7">
        <f>SUM(tuesday!F22 - tuesday!E22)</f>
        <v/>
      </c>
      <c r="I22" s="9">
        <f>IF(tuesday!B22 ="ns day", tuesday!C22,IF(tuesday!C22 &lt;= 8 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30</v>
      </c>
      <c r="B23" s="7" t="n"/>
      <c r="C23" s="7" t="n"/>
      <c r="D23" s="7" t="n"/>
      <c r="E23" s="7" t="n"/>
      <c r="F23" s="7" t="n"/>
      <c r="G23" s="8" t="n"/>
      <c r="H23" s="7">
        <f>SUM(tuesday!F23 - tuesday!E23)</f>
        <v/>
      </c>
      <c r="I23" s="9">
        <f>IF(tuesday!B23 ="ns day", tuesday!C23,IF(tuesday!C23 &lt;= 8 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32</v>
      </c>
      <c r="B24" s="10" t="s"/>
      <c r="C24" s="7" t="n">
        <v>10.3</v>
      </c>
      <c r="D24" s="7" t="n">
        <v>18.68</v>
      </c>
      <c r="E24" s="7" t="n">
        <v>17.45</v>
      </c>
      <c r="F24" s="7" t="n">
        <v>18.68</v>
      </c>
      <c r="G24" s="8" t="n">
        <v>1036</v>
      </c>
      <c r="H24" s="7">
        <f>SUM(tuesday!F24 - tuesday!E24)</f>
        <v/>
      </c>
      <c r="I24" s="9">
        <f>IF(tuesday!B24 ="ns day", tuesday!C24,IF(tuesday!C24 &lt;= 8+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33</v>
      </c>
      <c r="B25" s="10" t="s"/>
      <c r="C25" s="7" t="n">
        <v>9.73</v>
      </c>
      <c r="D25" s="7" t="n">
        <v>0</v>
      </c>
      <c r="E25" s="7" t="s"/>
      <c r="F25" s="7" t="s"/>
      <c r="G25" s="8" t="s"/>
      <c r="H25" s="7">
        <f>SUM(tuesday!F25 - tuesday!E25)</f>
        <v/>
      </c>
      <c r="I25" s="9">
        <f>IF(tuesday!B25 ="ns day", tuesday!C25,IF(tuesday!C25 &lt;= 8+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34</v>
      </c>
      <c r="B26" s="10" t="s"/>
      <c r="C26" s="7" t="n">
        <v>8</v>
      </c>
      <c r="D26" s="7" t="n">
        <v>16.95</v>
      </c>
      <c r="E26" s="7" t="n">
        <v>11.12</v>
      </c>
      <c r="F26" s="7" t="n">
        <v>11.67</v>
      </c>
      <c r="G26" s="8" t="n">
        <v>1036</v>
      </c>
      <c r="H26" s="7">
        <f>SUM(tuesday!F26 - tuesday!E26)</f>
        <v/>
      </c>
      <c r="I26" s="9">
        <f>IF(tuesday!B26 ="ns day", tuesday!C26,IF(tuesday!C26 &lt;= 8+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35</v>
      </c>
      <c r="B27" s="10" t="s"/>
      <c r="C27" s="7" t="n">
        <v>10.17</v>
      </c>
      <c r="D27" s="7" t="n">
        <v>18.67</v>
      </c>
      <c r="E27" s="7" t="n">
        <v>16.25</v>
      </c>
      <c r="F27" s="7" t="n">
        <v>18.25</v>
      </c>
      <c r="G27" s="8" t="n">
        <v>1053</v>
      </c>
      <c r="H27" s="7">
        <f>SUM(tuesday!F27 - tuesday!E27)</f>
        <v/>
      </c>
      <c r="I27" s="9">
        <f>IF(tuesday!B27 ="ns day", tuesday!C27,IF(tuesday!C27 &lt;= 8+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>
        <v>36</v>
      </c>
      <c r="B28" s="10" t="s">
        <v>73</v>
      </c>
      <c r="C28" s="7" t="n">
        <v>9.91</v>
      </c>
      <c r="D28" s="7" t="n">
        <v>18.74</v>
      </c>
      <c r="E28" s="10" t="s">
        <v>31</v>
      </c>
      <c r="F28" s="10" t="s">
        <v>31</v>
      </c>
      <c r="G28" s="10" t="s">
        <v>31</v>
      </c>
      <c r="H28" s="7">
        <f>SUM(tuesday!H30:tuesday!H29)</f>
        <v/>
      </c>
      <c r="I28" s="9">
        <f>IF(tuesday!B28 ="ns day", tuesday!C28,IF(tuesday!C28 &lt;= 8 + reference!C3, 0, MAX(tuesday!C28 - 8, 0)))</f>
        <v/>
      </c>
      <c r="J28" s="9">
        <f>tuesday!H28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E29" s="7" t="n">
        <v>8.67</v>
      </c>
      <c r="F29" s="7" t="n">
        <v>8.91</v>
      </c>
      <c r="G29" s="8" t="n">
        <v>1015</v>
      </c>
      <c r="H29" s="7">
        <f>SUM(tuesday!F29 - tuesday!E29)</f>
        <v/>
      </c>
    </row>
    <row r="30" spans="1:11">
      <c r="E30" s="7" t="n">
        <v>9</v>
      </c>
      <c r="F30" s="7" t="n">
        <v>10.58</v>
      </c>
      <c r="G30" s="8" t="n">
        <v>1015</v>
      </c>
      <c r="H30" s="7">
        <f>SUM(tuesday!F30 - tuesday!E30)</f>
        <v/>
      </c>
    </row>
    <row r="31" spans="1:11">
      <c r="A31" s="6" t="s">
        <v>37</v>
      </c>
      <c r="B31" s="10" t="s"/>
      <c r="C31" s="7" t="n">
        <v>8.880000000000001</v>
      </c>
      <c r="D31" s="7" t="n">
        <v>18.05</v>
      </c>
      <c r="E31" s="7" t="s"/>
      <c r="F31" s="7" t="s"/>
      <c r="G31" s="8" t="s"/>
      <c r="H31" s="7">
        <f>SUM(tuesday!F31 - tuesday!E31)</f>
        <v/>
      </c>
      <c r="I31" s="9">
        <f>IF(tuesday!B31 ="ns day", tuesday!C31,IF(tuesday!C31 &lt;= 8+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>
        <v>38</v>
      </c>
      <c r="B32" s="10" t="s">
        <v>73</v>
      </c>
      <c r="C32" s="7" t="n">
        <v>10.63</v>
      </c>
      <c r="D32" s="7" t="n">
        <v>18.63</v>
      </c>
      <c r="E32" s="7" t="n">
        <v>8.4</v>
      </c>
      <c r="F32" s="7" t="n">
        <v>9.48</v>
      </c>
      <c r="G32" s="8" t="n">
        <v>1036</v>
      </c>
      <c r="H32" s="7">
        <f>SUM(tuesday!F32 - tuesday!E32)</f>
        <v/>
      </c>
      <c r="I32" s="9">
        <f>IF(tuesday!B32 ="ns day", tuesday!C32,IF(tuesday!C32 &lt;= 8+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>
        <v>39</v>
      </c>
      <c r="B33" s="10" t="s"/>
      <c r="C33" s="7" t="n">
        <v>10.13</v>
      </c>
      <c r="D33" s="7" t="n">
        <v>18.63</v>
      </c>
      <c r="E33" s="7" t="n">
        <v>13.92</v>
      </c>
      <c r="F33" s="7" t="n">
        <v>15.67</v>
      </c>
      <c r="G33" s="8" t="n">
        <v>1024</v>
      </c>
      <c r="H33" s="7">
        <f>SUM(tuesday!F33 - tuesday!E33)</f>
        <v/>
      </c>
      <c r="I33" s="9">
        <f>IF(tuesday!B33 ="ns day", tuesday!C33,IF(tuesday!C33 &lt;= 8+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>
        <v>40</v>
      </c>
      <c r="B34" s="10" t="s"/>
      <c r="C34" s="7" t="n">
        <v>10.12</v>
      </c>
      <c r="D34" s="7" t="n">
        <v>18.63</v>
      </c>
      <c r="E34" s="7" t="n">
        <v>16.63</v>
      </c>
      <c r="F34" s="7" t="n">
        <v>18.63</v>
      </c>
      <c r="G34" s="8" t="n">
        <v>1053</v>
      </c>
      <c r="H34" s="7">
        <f>SUM(tuesday!F34 - tuesday!E34)</f>
        <v/>
      </c>
      <c r="I34" s="9">
        <f>IF(tuesday!B34 ="ns day", tuesday!C34,IF(tuesday!C34 &lt;= 8+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>
        <v>41</v>
      </c>
      <c r="B35" s="10" t="s"/>
      <c r="C35" s="7" t="n">
        <v>8.5</v>
      </c>
      <c r="D35" s="7" t="n">
        <v>17.44</v>
      </c>
      <c r="E35" s="7" t="n">
        <v>16.75</v>
      </c>
      <c r="F35" s="7" t="n">
        <v>17.35</v>
      </c>
      <c r="G35" s="8" t="n">
        <v>1036</v>
      </c>
      <c r="H35" s="7">
        <f>SUM(tuesday!F35 - tuesday!E35)</f>
        <v/>
      </c>
      <c r="I35" s="9">
        <f>IF(tuesday!B35 ="ns day", tuesday!C35,IF(tuesday!C35 &lt;= 8+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>
        <v>42</v>
      </c>
      <c r="B36" s="10" t="s"/>
      <c r="C36" s="7" t="n">
        <v>10.08</v>
      </c>
      <c r="D36" s="7" t="n">
        <v>18.67</v>
      </c>
      <c r="E36" s="7" t="n">
        <v>13.33</v>
      </c>
      <c r="F36" s="7" t="n">
        <v>15.33</v>
      </c>
      <c r="G36" s="8" t="n">
        <v>1011</v>
      </c>
      <c r="H36" s="7">
        <f>SUM(tuesday!F36 - tuesday!E36)</f>
        <v/>
      </c>
      <c r="I36" s="9">
        <f>IF(tuesday!B36 ="ns day", tuesday!C36,IF(tuesday!C36 &lt;= 8+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>
        <v>43</v>
      </c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8" spans="1:11">
      <c r="A38" s="6" t="s">
        <v>44</v>
      </c>
      <c r="B38" s="10" t="s">
        <v>73</v>
      </c>
      <c r="C38" s="7" t="n">
        <v>10.67</v>
      </c>
      <c r="D38" s="7" t="n">
        <v>18.66</v>
      </c>
      <c r="E38" s="7" t="n">
        <v>16.5</v>
      </c>
      <c r="F38" s="7" t="n">
        <v>18.66</v>
      </c>
      <c r="G38" s="8" t="n">
        <v>1053</v>
      </c>
      <c r="H38" s="7">
        <f>SUM(tuesday!F38 - tuesday!E38)</f>
        <v/>
      </c>
      <c r="I38" s="9">
        <f>IF(tuesday!B38 ="ns day", tuesday!C38,IF(tuesday!C38 &lt;= 8+ reference!C3, 0, MAX(tuesday!C38 - 8, 0)))</f>
        <v/>
      </c>
      <c r="J38" s="9">
        <f>SUM(tuesday!F38 - tuesday!E38)</f>
        <v/>
      </c>
      <c r="K38" s="9">
        <f>IF(tuesday!B38="ns day",tuesday!C38, IF(tuesday!C38 &lt;= 8 + reference!C4, 0, MIN(MAX(tuesday!C38 - 8, 0),IF(tuesday!J38 &lt;= reference!C4,0, tuesday!J38))))</f>
        <v/>
      </c>
    </row>
    <row r="39" spans="1:11">
      <c r="A39" s="6" t="s">
        <v>45</v>
      </c>
      <c r="B39" s="10" t="s"/>
      <c r="C39" s="7" t="n">
        <v>9.59</v>
      </c>
      <c r="D39" s="7" t="n">
        <v>18.55</v>
      </c>
      <c r="E39" s="7" t="n">
        <v>17.15</v>
      </c>
      <c r="F39" s="7" t="n">
        <v>18.55</v>
      </c>
      <c r="G39" s="8" t="n">
        <v>1015</v>
      </c>
      <c r="H39" s="7">
        <f>SUM(tuesday!F39 - tuesday!E39)</f>
        <v/>
      </c>
      <c r="I39" s="9">
        <f>IF(tuesday!B39 ="ns day", tuesday!C39,IF(tuesday!C39 &lt;= 8+ reference!C3, 0, MAX(tuesday!C39 - 8, 0)))</f>
        <v/>
      </c>
      <c r="J39" s="9">
        <f>SUM(tuesday!F39 - tuesday!E39)</f>
        <v/>
      </c>
      <c r="K39" s="9">
        <f>IF(tuesday!B39="ns day",tuesday!C39, IF(tuesday!C39 &lt;= 8 + reference!C4, 0, MIN(MAX(tuesday!C39 - 8, 0),IF(tuesday!J39 &lt;= reference!C4,0, tuesday!J39))))</f>
        <v/>
      </c>
    </row>
    <row r="40" spans="1:11">
      <c r="A40" s="6" t="s">
        <v>46</v>
      </c>
      <c r="B40" s="10" t="s"/>
      <c r="C40" s="7" t="n">
        <v>10.13</v>
      </c>
      <c r="D40" s="7" t="n">
        <v>18.5</v>
      </c>
      <c r="E40" s="7" t="s"/>
      <c r="F40" s="7" t="s"/>
      <c r="G40" s="8" t="s"/>
      <c r="H40" s="7">
        <f>SUM(tuesday!F40 - tuesday!E40)</f>
        <v/>
      </c>
      <c r="I40" s="9">
        <f>IF(tuesday!B40 ="ns day", tuesday!C40,IF(tuesday!C40 &lt;= 8+ reference!C3, 0, MAX(tuesday!C40 - 8, 0)))</f>
        <v/>
      </c>
      <c r="J40" s="9">
        <f>SUM(tuesday!F40 - tuesday!E40)</f>
        <v/>
      </c>
      <c r="K40" s="9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47</v>
      </c>
      <c r="B41" s="10" t="s"/>
      <c r="C41" s="7" t="n">
        <v>8.91</v>
      </c>
      <c r="D41" s="7" t="n">
        <v>17.92</v>
      </c>
      <c r="E41" s="7" t="n">
        <v>17.08</v>
      </c>
      <c r="F41" s="7" t="n">
        <v>17.92</v>
      </c>
      <c r="G41" s="8" t="n">
        <v>1036</v>
      </c>
      <c r="H41" s="7">
        <f>SUM(tuesday!F41 - tuesday!E41)</f>
        <v/>
      </c>
      <c r="I41" s="9">
        <f>IF(tuesday!B41 ="ns day", tuesday!C41,IF(tuesday!C41 &lt;= 8+ reference!C3, 0, MAX(tuesday!C41 - 8, 0)))</f>
        <v/>
      </c>
      <c r="J41" s="9">
        <f>SUM(tuesday!F41 - tuesday!E41)</f>
        <v/>
      </c>
      <c r="K41" s="9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48</v>
      </c>
      <c r="B42" s="10" t="s"/>
      <c r="C42" s="7" t="n">
        <v>8</v>
      </c>
      <c r="D42" s="7" t="n">
        <v>16.44</v>
      </c>
      <c r="E42" s="7" t="s"/>
      <c r="F42" s="7" t="s"/>
      <c r="G42" s="8" t="s"/>
      <c r="H42" s="7">
        <f>SUM(tuesday!F42 - tuesday!E42)</f>
        <v/>
      </c>
      <c r="I42" s="9">
        <f>IF(tuesday!B42 ="ns day", tuesday!C42,IF(tuesday!C42 &lt;= 8+ reference!C3, 0, MAX(tuesday!C42 - 8, 0)))</f>
        <v/>
      </c>
      <c r="J42" s="9">
        <f>SUM(tuesday!F42 - tuesday!E42)</f>
        <v/>
      </c>
      <c r="K42" s="9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49</v>
      </c>
      <c r="B43" s="7" t="n"/>
      <c r="C43" s="7" t="n"/>
      <c r="D43" s="7" t="n"/>
      <c r="E43" s="7" t="n"/>
      <c r="F43" s="7" t="n"/>
      <c r="G43" s="8" t="n"/>
      <c r="H43" s="7">
        <f>SUM(tuesday!F43 - tuesday!E43)</f>
        <v/>
      </c>
      <c r="I43" s="9">
        <f>IF(tuesday!B43 ="ns day", tuesday!C43,IF(tuesday!C43 &lt;= 8 + reference!C3, 0, MAX(tuesday!C43 - 8, 0)))</f>
        <v/>
      </c>
      <c r="J43" s="9">
        <f>SUM(tuesday!F43 - tuesday!E43)</f>
        <v/>
      </c>
      <c r="K43" s="9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50</v>
      </c>
      <c r="B44" s="10" t="s"/>
      <c r="C44" s="7" t="n">
        <v>8</v>
      </c>
      <c r="D44" s="7" t="n">
        <v>17.09</v>
      </c>
      <c r="E44" s="7" t="s"/>
      <c r="F44" s="7" t="s"/>
      <c r="G44" s="8" t="s"/>
      <c r="H44" s="7">
        <f>SUM(tuesday!F44 - tuesday!E44)</f>
        <v/>
      </c>
      <c r="I44" s="9">
        <f>IF(tuesday!B44 ="ns day", tuesday!C44,IF(tuesday!C44 &lt;= 8+ reference!C3, 0, MAX(tuesday!C44 - 8, 0)))</f>
        <v/>
      </c>
      <c r="J44" s="9">
        <f>SUM(tuesday!F44 - tuesday!E44)</f>
        <v/>
      </c>
      <c r="K44" s="9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51</v>
      </c>
      <c r="B45" s="10" t="s"/>
      <c r="C45" s="7" t="n">
        <v>10.81</v>
      </c>
      <c r="D45" s="7" t="n">
        <v>19.13</v>
      </c>
      <c r="E45" s="7" t="n">
        <v>16.75</v>
      </c>
      <c r="F45" s="7" t="n">
        <v>19.13</v>
      </c>
      <c r="G45" s="8" t="n">
        <v>1036</v>
      </c>
      <c r="H45" s="7">
        <f>SUM(tuesday!F45 - tuesday!E45)</f>
        <v/>
      </c>
      <c r="I45" s="9">
        <f>IF(tuesday!B45 ="ns day", tuesday!C45,IF(tuesday!C45 &lt;= 8+ reference!C3, 0, MAX(tuesday!C45 - 8, 0)))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52</v>
      </c>
      <c r="B46" s="10" t="s"/>
      <c r="C46" s="7" t="n">
        <v>10.2</v>
      </c>
      <c r="D46" s="7" t="n">
        <v>18.61</v>
      </c>
      <c r="E46" s="7" t="n">
        <v>13</v>
      </c>
      <c r="F46" s="7" t="n">
        <v>15</v>
      </c>
      <c r="G46" s="8" t="n">
        <v>1015</v>
      </c>
      <c r="H46" s="7">
        <f>SUM(tuesday!F46 - tuesday!E46)</f>
        <v/>
      </c>
      <c r="I46" s="9">
        <f>IF(tuesday!B46 ="ns day", tuesday!C46,IF(tuesday!C46 &lt;= 8+ reference!C3, 0, MAX(tuesday!C46 - 8, 0)))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53</v>
      </c>
      <c r="B47" s="7" t="n"/>
      <c r="C47" s="7" t="n"/>
      <c r="D47" s="7" t="n"/>
      <c r="E47" s="7" t="n"/>
      <c r="F47" s="7" t="n"/>
      <c r="G47" s="8" t="n"/>
      <c r="H47" s="7">
        <f>SUM(tuesday!F47 - tuesday!E47)</f>
        <v/>
      </c>
      <c r="I47" s="9">
        <f>IF(tuesday!B47 ="ns day", tuesday!C47,IF(tuesday!C47 &lt;= 8 + reference!C3, 0, MAX(tuesday!C47 - 8, 0)))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54</v>
      </c>
      <c r="B48" s="10" t="s"/>
      <c r="C48" s="7" t="n">
        <v>9.57</v>
      </c>
      <c r="D48" s="7" t="n">
        <v>18.55</v>
      </c>
      <c r="E48" s="7" t="s"/>
      <c r="F48" s="7" t="s"/>
      <c r="G48" s="8" t="s"/>
      <c r="H48" s="7">
        <f>SUM(tuesday!F48 - tuesday!E48)</f>
        <v/>
      </c>
      <c r="I48" s="9">
        <f>IF(tuesday!B48 ="ns day", tuesday!C48,IF(tuesday!C48 &lt;= 8+ reference!C3, 0, MAX(tuesday!C48 - 8, 0)))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55</v>
      </c>
      <c r="B49" s="7" t="n"/>
      <c r="C49" s="7" t="n"/>
      <c r="D49" s="7" t="n"/>
      <c r="E49" s="7" t="n"/>
      <c r="F49" s="7" t="n"/>
      <c r="G49" s="8" t="n"/>
      <c r="H49" s="7">
        <f>SUM(tuesday!F49 - tuesday!E49)</f>
        <v/>
      </c>
      <c r="I49" s="9">
        <f>IF(tuesday!B49 ="ns day", tuesday!C49,IF(tuesday!C49 &lt;= 8 + reference!C3, 0, MAX(tuesday!C49 - 8, 0)))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56</v>
      </c>
      <c r="B50" s="10" t="s"/>
      <c r="C50" s="7" t="n">
        <v>5.21</v>
      </c>
      <c r="D50" s="7" t="n">
        <v>13.74</v>
      </c>
      <c r="E50" s="7" t="s"/>
      <c r="F50" s="7" t="s"/>
      <c r="G50" s="8" t="s"/>
      <c r="H50" s="7">
        <f>SUM(tuesday!F50 - tuesday!E50)</f>
        <v/>
      </c>
      <c r="I50" s="9">
        <f>IF(tuesday!B50 ="ns day", tuesday!C50,IF(tuesday!C50 &lt;= 8+ reference!C3, 0, MAX(tuesday!C50 - 8, 0)))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2" spans="1:11">
      <c r="H52" s="5" t="s">
        <v>57</v>
      </c>
      <c r="I52" s="9">
        <f>SUM(tuesday!I8:tuesday!I50)</f>
        <v/>
      </c>
    </row>
    <row r="54" spans="1:11">
      <c r="J54" s="5" t="s">
        <v>58</v>
      </c>
      <c r="K54" s="9">
        <f>SUM(tuesday!K8:tuesday!K50)</f>
        <v/>
      </c>
    </row>
    <row r="56" spans="1:11">
      <c r="A56" s="4" t="s">
        <v>59</v>
      </c>
    </row>
    <row r="57" spans="1:11">
      <c r="A57" s="5" t="s">
        <v>8</v>
      </c>
      <c r="B57" s="5" t="s">
        <v>9</v>
      </c>
      <c r="C57" s="5" t="s">
        <v>10</v>
      </c>
      <c r="D57" s="5" t="s">
        <v>11</v>
      </c>
      <c r="E57" s="5" t="s">
        <v>12</v>
      </c>
      <c r="F57" s="5" t="s">
        <v>13</v>
      </c>
      <c r="G57" s="5" t="s">
        <v>14</v>
      </c>
      <c r="H57" s="5" t="s">
        <v>15</v>
      </c>
      <c r="I57" s="5" t="s">
        <v>16</v>
      </c>
      <c r="J57" s="5" t="s">
        <v>17</v>
      </c>
      <c r="K57" s="5" t="s">
        <v>18</v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SUM(tuesday!F58 - tuesday!E58)</f>
        <v/>
      </c>
      <c r="I58" s="9">
        <f>IF(tuesday!B58 ="ns day", tuesday!C58,IF(tuesday!C58 &lt;= 8 + reference!C3, 0, MAX(tuesday!C58 - 8, 0)))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SUM(tuesday!F59 - tuesday!E59)</f>
        <v/>
      </c>
      <c r="I59" s="9">
        <f>IF(tuesday!B59 ="ns day", tuesday!C59,IF(tuesday!C59 &lt;= 8 + reference!C3, 0, MAX(tuesday!C59 - 8, 0)))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tuesday!C60,IF(tuesday!C60 &lt;= 8 + reference!C3, 0, MAX(tuesday!C60 - 8, 0)))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SUM(tuesday!F61 - tuesday!E61)</f>
        <v/>
      </c>
      <c r="I61" s="9">
        <f>IF(tuesday!B61 ="ns day", tuesday!C61,IF(tuesday!C61 &lt;= 8 + reference!C3, 0, MAX(tuesday!C61 - 8, 0)))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SUM(tuesday!F62 - tuesday!E62)</f>
        <v/>
      </c>
      <c r="I62" s="9">
        <f>IF(tuesday!B62 ="ns day", tuesday!C62,IF(tuesday!C62 &lt;= 8 + reference!C3, 0, MAX(tuesday!C62 - 8, 0)))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SUM(tuesday!F63 - tuesday!E63)</f>
        <v/>
      </c>
      <c r="I63" s="9">
        <f>IF(tuesday!B63 ="ns day", tuesday!C63,IF(tuesday!C63 &lt;= 8 + reference!C3, 0, MAX(tuesday!C63 - 8, 0)))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SUM(tuesday!F64 - tuesday!E64)</f>
        <v/>
      </c>
      <c r="I64" s="9">
        <f>IF(tuesday!B64 ="ns day", tuesday!C64,IF(tuesday!C64 &lt;= 8 + reference!C3, 0, MAX(tuesday!C64 - 8, 0)))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SUM(tuesday!F65 - tuesday!E65)</f>
        <v/>
      </c>
      <c r="I65" s="9">
        <f>IF(tuesday!B65 ="ns day", tuesday!C65,IF(tuesday!C65 &lt;= 8 + reference!C3, 0, MAX(tuesday!C65 - 8, 0)))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SUM(tuesday!F66 - tuesday!E66)</f>
        <v/>
      </c>
      <c r="I66" s="9">
        <f>IF(tuesday!B66 ="ns day", tuesday!C66,IF(tuesday!C66 &lt;= 8 + reference!C3, 0, MAX(tuesday!C66 - 8, 0)))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SUM(tuesday!F67 - tuesday!E67)</f>
        <v/>
      </c>
      <c r="I67" s="9">
        <f>IF(tuesday!B67 ="ns day", tuesday!C67,IF(tuesday!C67 &lt;= 8 + reference!C3, 0, MAX(tuesday!C67 - 8, 0)))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SUM(tuesday!F68 - tuesday!E68)</f>
        <v/>
      </c>
      <c r="I68" s="9">
        <f>IF(tuesday!B68 ="ns day", tuesday!C68,IF(tuesday!C68 &lt;= 8 + reference!C3, 0, MAX(tuesday!C68 - 8, 0)))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SUM(tuesday!F69 - tuesday!E69)</f>
        <v/>
      </c>
      <c r="I69" s="9">
        <f>IF(tuesday!B69 ="ns day", tuesday!C69,IF(tuesday!C69 &lt;= 8 + reference!C3, 0, MAX(tuesday!C69 - 8, 0)))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SUM(tuesday!F70 - tuesday!E70)</f>
        <v/>
      </c>
      <c r="I70" s="9">
        <f>IF(tuesday!B70 ="ns day", tuesday!C70,IF(tuesday!C70 &lt;= 8 + reference!C3, 0, MAX(tuesday!C70 - 8, 0)))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SUM(tuesday!F71 - tuesday!E71)</f>
        <v/>
      </c>
      <c r="I71" s="9">
        <f>IF(tuesday!B71 ="ns day", tuesday!C71,IF(tuesday!C71 &lt;= 8 + reference!C3, 0, MAX(tuesday!C71 - 8, 0)))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SUM(tuesday!F72 - tuesday!E72)</f>
        <v/>
      </c>
      <c r="I72" s="9">
        <f>IF(tuesday!B72 ="ns day", tuesday!C72,IF(tuesday!C72 &lt;= 8 + reference!C3, 0, MAX(tuesday!C72 - 8, 0)))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tuesday!C73,IF(tuesday!C73 &lt;= 8 + reference!C3, 0, MAX(tuesday!C73 - 8, 0)))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tuesday!C74,IF(tuesday!C74 &lt;= 8 + reference!C3, 0, MAX(tuesday!C74 - 8, 0)))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SUM(tuesday!F75 - tuesday!E75)</f>
        <v/>
      </c>
      <c r="I75" s="9">
        <f>IF(tuesday!B75 ="ns day", tuesday!C75,IF(tuesday!C75 &lt;= 8 + reference!C3, 0, MAX(tuesday!C75 - 8, 0)))</f>
        <v/>
      </c>
      <c r="J75" s="9">
        <f>SUM(tuesday!F75 - tuesday!E75)</f>
        <v/>
      </c>
      <c r="K75" s="9">
        <f>IF(tuesday!B75="ns day",tuesday!C75, IF(tuesday!C75 &lt;= 8 + reference!C4, 0, MIN(MAX(tuesday!C75 - 8, 0),IF(tuesday!J75 &lt;= reference!C4,0, tuesday!J75))))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SUM(tuesday!F76 - tuesday!E76)</f>
        <v/>
      </c>
      <c r="I76" s="9">
        <f>IF(tuesday!B76 ="ns day", tuesday!C76,IF(tuesday!C76 &lt;= 8 + reference!C3, 0, MAX(tuesday!C76 - 8, 0)))</f>
        <v/>
      </c>
      <c r="J76" s="9">
        <f>SUM(tuesday!F76 - tuesday!E76)</f>
        <v/>
      </c>
      <c r="K76" s="9">
        <f>IF(tuesday!B76="ns day",tuesday!C76, IF(tuesday!C76 &lt;= 8 + reference!C4, 0, MIN(MAX(tuesday!C76 - 8, 0),IF(tuesday!J76 &lt;= reference!C4,0, tuesday!J76))))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SUM(tuesday!F77 - tuesday!E77)</f>
        <v/>
      </c>
      <c r="I77" s="9">
        <f>IF(tuesday!B77 ="ns day", tuesday!C77,IF(tuesday!C77 &lt;= 8 + reference!C3, 0, MAX(tuesday!C77 - 8, 0)))</f>
        <v/>
      </c>
      <c r="J77" s="9">
        <f>SUM(tuesday!F77 - tuesday!E77)</f>
        <v/>
      </c>
      <c r="K77" s="9">
        <f>IF(tuesday!B77="ns day",tuesday!C77, IF(tuesday!C77 &lt;= 8 + reference!C4, 0, MIN(MAX(tuesday!C77 - 8, 0),IF(tuesday!J77 &lt;= reference!C4,0, tuesday!J77))))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SUM(tuesday!F78 - tuesday!E78)</f>
        <v/>
      </c>
      <c r="I78" s="9">
        <f>IF(tuesday!B78 ="ns day", tuesday!C78,IF(tuesday!C78 &lt;= 8 + reference!C3, 0, MAX(tuesday!C78 - 8, 0)))</f>
        <v/>
      </c>
      <c r="J78" s="9">
        <f>SUM(tuesday!F78 - tuesday!E78)</f>
        <v/>
      </c>
      <c r="K78" s="9">
        <f>IF(tuesday!B78="ns day",tuesday!C78, IF(tuesday!C78 &lt;= 8 + reference!C4, 0, MIN(MAX(tuesday!C78 - 8, 0),IF(tuesday!J78 &lt;= reference!C4,0, tuesday!J78))))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SUM(tuesday!F79 - tuesday!E79)</f>
        <v/>
      </c>
      <c r="I79" s="9">
        <f>IF(tuesday!B79 ="ns day", tuesday!C79,IF(tuesday!C79 &lt;= 8 + reference!C3, 0, MAX(tuesday!C79 - 8, 0)))</f>
        <v/>
      </c>
      <c r="J79" s="9">
        <f>SUM(tuesday!F79 - tuesday!E79)</f>
        <v/>
      </c>
      <c r="K79" s="9">
        <f>IF(tuesday!B79="ns day",tuesday!C79, IF(tuesday!C79 &lt;= 8 + reference!C4, 0, MIN(MAX(tuesday!C79 - 8, 0),IF(tuesday!J79 &lt;= reference!C4,0, tuesday!J79))))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SUM(tuesday!F80 - tuesday!E80)</f>
        <v/>
      </c>
      <c r="I80" s="9">
        <f>IF(tuesday!B80 ="ns day", tuesday!C80,IF(tuesday!C80 &lt;= 8 + reference!C3, 0, MAX(tuesday!C80 - 8, 0)))</f>
        <v/>
      </c>
      <c r="J80" s="9">
        <f>SUM(tuesday!F80 - tuesday!E80)</f>
        <v/>
      </c>
      <c r="K80" s="9">
        <f>IF(tuesday!B80="ns day",tuesday!C80, IF(tuesday!C80 &lt;= 8 + reference!C4, 0, MIN(MAX(tuesday!C80 - 8, 0),IF(tuesday!J80 &lt;= reference!C4,0, tuesday!J80))))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SUM(tuesday!F81 - tuesday!E81)</f>
        <v/>
      </c>
      <c r="I81" s="9">
        <f>IF(tuesday!B81 ="ns day", tuesday!C81,IF(tuesday!C81 &lt;= 8 + reference!C3, 0, MAX(tuesday!C81 - 8, 0)))</f>
        <v/>
      </c>
      <c r="J81" s="9">
        <f>SUM(tuesday!F81 - tuesday!E81)</f>
        <v/>
      </c>
      <c r="K81" s="9">
        <f>IF(tuesday!B81="ns day",tuesday!C81, IF(tuesday!C81 &lt;= 8 + reference!C4, 0, MIN(MAX(tuesday!C81 - 8, 0),IF(tuesday!J81 &lt;= reference!C4,0, tuesday!J81))))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SUM(tuesday!F82 - tuesday!E82)</f>
        <v/>
      </c>
      <c r="I82" s="9">
        <f>IF(tuesday!B82 ="ns day", tuesday!C82,IF(tuesday!C82 &lt;= 8 + reference!C3, 0, MAX(tuesday!C82 - 8, 0)))</f>
        <v/>
      </c>
      <c r="J82" s="9">
        <f>SUM(tuesday!F82 - tuesday!E82)</f>
        <v/>
      </c>
      <c r="K82" s="9">
        <f>IF(tuesday!B82="ns day",tuesday!C82, IF(tuesday!C82 &lt;= 8 + reference!C4, 0, MIN(MAX(tuesday!C82 - 8, 0),IF(tuesday!J82 &lt;= reference!C4,0, tuesday!J82))))</f>
        <v/>
      </c>
    </row>
    <row r="84" spans="1:11">
      <c r="J84" s="5" t="s">
        <v>60</v>
      </c>
      <c r="K84" s="9">
        <f>SUM(tuesday!K58:tuesday!K82)</f>
        <v/>
      </c>
    </row>
    <row r="86" spans="1:11">
      <c r="J86" s="5" t="s">
        <v>61</v>
      </c>
      <c r="K86" s="9">
        <f>SUM(tuesday!K84 + tuesday!K54)</f>
        <v/>
      </c>
    </row>
    <row r="88" spans="1:11">
      <c r="A88" s="4" t="s">
        <v>62</v>
      </c>
    </row>
    <row r="89" spans="1:11">
      <c r="E89" s="5" t="s">
        <v>63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64</v>
      </c>
      <c r="F90" s="5" t="s">
        <v>65</v>
      </c>
    </row>
    <row r="91" spans="1:11">
      <c r="A91" s="6" t="s"/>
      <c r="B91" s="7" t="n"/>
      <c r="C91" s="7" t="n"/>
      <c r="D91" s="7" t="n"/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/>
      <c r="B92" s="7" t="n"/>
      <c r="C92" s="7" t="n"/>
      <c r="D92" s="7" t="n"/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/>
      <c r="B93" s="7" t="n"/>
      <c r="C93" s="7" t="n"/>
      <c r="D93" s="7" t="n"/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/>
      <c r="B94" s="7" t="n"/>
      <c r="C94" s="7" t="n"/>
      <c r="D94" s="7" t="n"/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/>
      <c r="B95" s="7" t="n"/>
      <c r="C95" s="7" t="n"/>
      <c r="D95" s="7" t="n"/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/>
      <c r="B96" s="7" t="n"/>
      <c r="C96" s="7" t="n"/>
      <c r="D96" s="7" t="n"/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/>
      <c r="B97" s="7" t="n"/>
      <c r="C97" s="7" t="n"/>
      <c r="D97" s="7" t="n"/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/>
      <c r="B98" s="7" t="n"/>
      <c r="C98" s="7" t="n"/>
      <c r="D98" s="7" t="n"/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7" t="n"/>
      <c r="C99" s="7" t="n"/>
      <c r="D99" s="7" t="n"/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7" t="n"/>
      <c r="C100" s="7" t="n"/>
      <c r="D100" s="7" t="n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7" t="n"/>
      <c r="C113" s="7" t="n"/>
      <c r="D113" s="7" t="n"/>
      <c r="E113" s="9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9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7" t="n"/>
      <c r="C114" s="7" t="n"/>
      <c r="D114" s="7" t="n"/>
      <c r="E114" s="9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9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7" t="n"/>
      <c r="C115" s="7" t="n"/>
      <c r="D115" s="7" t="n"/>
      <c r="E115" s="9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9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7" spans="1:11">
      <c r="D117" s="5" t="s">
        <v>66</v>
      </c>
      <c r="E117" s="9">
        <f>SUM(tuesday!E91:tuesday!E115)</f>
        <v/>
      </c>
      <c r="F117" s="9">
        <f>SUM(tuesday!F91:tuesday!F115)</f>
        <v/>
      </c>
    </row>
    <row r="119" spans="1:11">
      <c r="A119" s="4" t="s">
        <v>67</v>
      </c>
    </row>
    <row r="120" spans="1:11">
      <c r="E120" s="5" t="s">
        <v>63</v>
      </c>
    </row>
    <row r="121" spans="1:11">
      <c r="A121" s="5" t="s">
        <v>8</v>
      </c>
      <c r="B121" s="5" t="s">
        <v>9</v>
      </c>
      <c r="C121" s="5" t="s">
        <v>10</v>
      </c>
      <c r="D121" s="5" t="s">
        <v>11</v>
      </c>
      <c r="E121" s="5" t="s">
        <v>64</v>
      </c>
      <c r="F121" s="5" t="s">
        <v>68</v>
      </c>
    </row>
    <row r="122" spans="1:11">
      <c r="A122" s="6" t="s"/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8" spans="1:11">
      <c r="D148" s="5" t="s">
        <v>69</v>
      </c>
      <c r="E148" s="9">
        <f>SUM(tuesday!E122:tuesday!E146)</f>
        <v/>
      </c>
      <c r="F148" s="9">
        <f>SUM(tuesday!F122:tuesday!F146)</f>
        <v/>
      </c>
    </row>
    <row r="150" spans="1:11">
      <c r="D150" s="5" t="s">
        <v>70</v>
      </c>
      <c r="E150" s="9">
        <f>SUM(tuesday!E117 + tuesday!E148)</f>
        <v/>
      </c>
      <c r="F150" s="9">
        <f>SUM(tuesday!F117 + tuesday!F148)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5" man="1" max="16383" min="0"/>
    <brk id="87" man="1" max="16383" min="0"/>
    <brk id="118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10.17</v>
      </c>
      <c r="D8" s="7" t="n">
        <v>18.9</v>
      </c>
      <c r="E8" s="7" t="s"/>
      <c r="F8" s="7" t="s"/>
      <c r="G8" s="8" t="s"/>
      <c r="H8" s="7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10" t="s"/>
      <c r="C9" s="7" t="n">
        <v>9.09</v>
      </c>
      <c r="D9" s="7" t="n">
        <v>18.08</v>
      </c>
      <c r="E9" s="7" t="n">
        <v>10.33</v>
      </c>
      <c r="F9" s="7" t="n">
        <v>11.83</v>
      </c>
      <c r="G9" s="8" t="n">
        <v>1036</v>
      </c>
      <c r="H9" s="7">
        <f>SUM(wednesday!F9 - wednesday!E9)</f>
        <v/>
      </c>
      <c r="I9" s="9">
        <f>IF(wednesday!B9 ="ns day", wednesday!C9,IF(wednesday!C9 &lt;= 8+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10" t="s"/>
      <c r="C10" s="7" t="n">
        <v>8.51</v>
      </c>
      <c r="D10" s="7" t="n">
        <v>17.51</v>
      </c>
      <c r="E10" s="7" t="s"/>
      <c r="F10" s="7" t="s"/>
      <c r="G10" s="8" t="s"/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10" t="s"/>
      <c r="C11" s="7" t="n">
        <v>10.69</v>
      </c>
      <c r="D11" s="7" t="n">
        <v>18.9</v>
      </c>
      <c r="E11" s="7" t="n">
        <v>17.1</v>
      </c>
      <c r="F11" s="7" t="n">
        <v>18.9</v>
      </c>
      <c r="G11" s="8" t="n">
        <v>1015</v>
      </c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10" t="s"/>
      <c r="C12" s="7" t="n">
        <v>10.94</v>
      </c>
      <c r="D12" s="7" t="n">
        <v>18.99</v>
      </c>
      <c r="E12" s="10" t="s">
        <v>31</v>
      </c>
      <c r="F12" s="10" t="s">
        <v>31</v>
      </c>
      <c r="G12" s="10" t="s">
        <v>31</v>
      </c>
      <c r="H12" s="7">
        <f>SUM(wednesday!H14:wednesday!H13)</f>
        <v/>
      </c>
      <c r="I12" s="9">
        <f>IF(wednesday!B12 ="ns day", wednesday!C12,IF(wednesday!C12 &lt;= 8 + reference!C3, 0, MAX(wednesday!C12 - 8, 0)))</f>
        <v/>
      </c>
      <c r="J12" s="9">
        <f>wednesday!H12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E13" s="7" t="n">
        <v>7.75</v>
      </c>
      <c r="F13" s="7" t="n">
        <v>9.25</v>
      </c>
      <c r="G13" s="8" t="n">
        <v>1071</v>
      </c>
      <c r="H13" s="7">
        <f>SUM(wednesday!F13 - wednesday!E13)</f>
        <v/>
      </c>
    </row>
    <row r="14" spans="1:11">
      <c r="E14" s="7" t="n">
        <v>14.75</v>
      </c>
      <c r="F14" s="7" t="n">
        <v>16.75</v>
      </c>
      <c r="G14" s="8" t="n">
        <v>1071</v>
      </c>
      <c r="H14" s="7">
        <f>SUM(wednesday!F14 - wednesday!E14)</f>
        <v/>
      </c>
    </row>
    <row r="15" spans="1:11">
      <c r="A15" s="6" t="s">
        <v>24</v>
      </c>
      <c r="B15" s="10" t="s"/>
      <c r="C15" s="7" t="n">
        <v>9.210000000000001</v>
      </c>
      <c r="D15" s="7" t="n">
        <v>18.38</v>
      </c>
      <c r="E15" s="7" t="s"/>
      <c r="F15" s="7" t="s"/>
      <c r="G15" s="8" t="s"/>
      <c r="H15" s="7">
        <f>SUM(wednesday!F15 - wednesday!E15)</f>
        <v/>
      </c>
      <c r="I15" s="9">
        <f>IF(wednesday!B15 ="ns day", wednesday!C15,IF(wednesday!C15 &lt;= 8+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25</v>
      </c>
      <c r="B16" s="10" t="s"/>
      <c r="C16" s="7" t="n">
        <v>8.59</v>
      </c>
      <c r="D16" s="7" t="n">
        <v>17.59</v>
      </c>
      <c r="E16" s="7" t="s"/>
      <c r="F16" s="7" t="s"/>
      <c r="G16" s="8" t="s"/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26</v>
      </c>
      <c r="B17" s="7" t="n"/>
      <c r="C17" s="7" t="n"/>
      <c r="D17" s="7" t="n"/>
      <c r="E17" s="7" t="n"/>
      <c r="F17" s="7" t="n"/>
      <c r="G17" s="8" t="n"/>
      <c r="H17" s="7">
        <f>SUM(wednesday!F17 - wednesday!E17)</f>
        <v/>
      </c>
      <c r="I17" s="9">
        <f>IF(wednesday!B17 ="ns day", wednesday!C17,IF(wednesday!C17 &lt;= 8 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27</v>
      </c>
      <c r="B18" s="10" t="s">
        <v>73</v>
      </c>
      <c r="C18" s="7" t="n">
        <v>10.53</v>
      </c>
      <c r="D18" s="7" t="n">
        <v>19.02</v>
      </c>
      <c r="E18" s="10" t="s">
        <v>31</v>
      </c>
      <c r="F18" s="10" t="s">
        <v>31</v>
      </c>
      <c r="G18" s="10" t="s">
        <v>31</v>
      </c>
      <c r="H18" s="7">
        <f>SUM(wednesday!H20:wednesday!H19)</f>
        <v/>
      </c>
      <c r="I18" s="9">
        <f>IF(wednesday!B18 ="ns day", wednesday!C18,IF(wednesday!C18 &lt;= 8 + reference!C3, 0, MAX(wednesday!C18 - 8, 0)))</f>
        <v/>
      </c>
      <c r="J18" s="9">
        <f>wednesday!H18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E19" s="7" t="n">
        <v>14</v>
      </c>
      <c r="F19" s="7" t="n">
        <v>16</v>
      </c>
      <c r="G19" s="8" t="n">
        <v>1015</v>
      </c>
      <c r="H19" s="7">
        <f>SUM(wednesday!F19 - wednesday!E19)</f>
        <v/>
      </c>
    </row>
    <row r="20" spans="1:11">
      <c r="E20" s="7" t="n">
        <v>18.68</v>
      </c>
      <c r="F20" s="7" t="n">
        <v>19.02</v>
      </c>
      <c r="G20" s="8" t="n">
        <v>1036</v>
      </c>
      <c r="H20" s="7">
        <f>SUM(wednesday!F20 - wednesday!E20)</f>
        <v/>
      </c>
    </row>
    <row r="21" spans="1:11">
      <c r="A21" s="6" t="s">
        <v>28</v>
      </c>
      <c r="B21" s="7" t="n"/>
      <c r="C21" s="7" t="n"/>
      <c r="D21" s="7" t="n"/>
      <c r="E21" s="7" t="n"/>
      <c r="F21" s="7" t="n"/>
      <c r="G21" s="8" t="n"/>
      <c r="H21" s="7">
        <f>SUM(wednesday!F21 - wednesday!E21)</f>
        <v/>
      </c>
      <c r="I21" s="9">
        <f>IF(wednesday!B21 ="ns day", wednesday!C21,IF(wednesday!C21 &lt;= 8 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29</v>
      </c>
      <c r="B22" s="7" t="n"/>
      <c r="C22" s="7" t="n"/>
      <c r="D22" s="7" t="n"/>
      <c r="E22" s="7" t="n"/>
      <c r="F22" s="7" t="n"/>
      <c r="G22" s="8" t="n"/>
      <c r="H22" s="7">
        <f>SUM(wednesday!F22 - wednesday!E22)</f>
        <v/>
      </c>
      <c r="I22" s="9">
        <f>IF(wednesday!B22 ="ns day", wednesday!C22,IF(wednesday!C22 &lt;= 8 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30</v>
      </c>
      <c r="B23" s="7" t="n"/>
      <c r="C23" s="7" t="n"/>
      <c r="D23" s="7" t="n"/>
      <c r="E23" s="7" t="n"/>
      <c r="F23" s="7" t="n"/>
      <c r="G23" s="8" t="n"/>
      <c r="H23" s="7">
        <f>SUM(wednesday!F23 - wednesday!E23)</f>
        <v/>
      </c>
      <c r="I23" s="9">
        <f>IF(wednesday!B23 ="ns day", wednesday!C23,IF(wednesday!C23 &lt;= 8 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32</v>
      </c>
      <c r="B24" s="7" t="n"/>
      <c r="C24" s="7" t="n"/>
      <c r="D24" s="7" t="n"/>
      <c r="E24" s="7" t="n"/>
      <c r="F24" s="7" t="n"/>
      <c r="G24" s="8" t="n"/>
      <c r="H24" s="7">
        <f>SUM(wednesday!F24 - wednesday!E24)</f>
        <v/>
      </c>
      <c r="I24" s="9">
        <f>IF(wednesday!B24 ="ns day", wednesday!C24,IF(wednesday!C24 &lt;= 8 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33</v>
      </c>
      <c r="B25" s="10" t="s"/>
      <c r="C25" s="7" t="n">
        <v>9.470000000000001</v>
      </c>
      <c r="D25" s="7" t="n">
        <v>18.38</v>
      </c>
      <c r="E25" s="7" t="s"/>
      <c r="F25" s="7" t="s"/>
      <c r="G25" s="8" t="s"/>
      <c r="H25" s="7">
        <f>SUM(wednesday!F25 - wednesday!E25)</f>
        <v/>
      </c>
      <c r="I25" s="9">
        <f>IF(wednesday!B25 ="ns day", wednesday!C25,IF(wednesday!C25 &lt;= 8+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34</v>
      </c>
      <c r="B26" s="10" t="s"/>
      <c r="C26" s="7" t="n">
        <v>9.5</v>
      </c>
      <c r="D26" s="7" t="n">
        <v>18.38</v>
      </c>
      <c r="E26" s="7" t="n">
        <v>11.18</v>
      </c>
      <c r="F26" s="7" t="n">
        <v>12.1</v>
      </c>
      <c r="G26" s="8" t="n">
        <v>1036</v>
      </c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35</v>
      </c>
      <c r="B27" s="10" t="s"/>
      <c r="C27" s="7" t="n">
        <v>10.25</v>
      </c>
      <c r="D27" s="7" t="n">
        <v>18.73</v>
      </c>
      <c r="E27" s="10" t="s">
        <v>31</v>
      </c>
      <c r="F27" s="10" t="s">
        <v>31</v>
      </c>
      <c r="G27" s="10" t="s">
        <v>31</v>
      </c>
      <c r="H27" s="7">
        <f>SUM(wednesday!H29:wednesday!H28)</f>
        <v/>
      </c>
      <c r="I27" s="9">
        <f>IF(wednesday!B27 ="ns day", wednesday!C27,IF(wednesday!C27 &lt;= 8 + reference!C3, 0, MAX(wednesday!C27 - 8, 0)))</f>
        <v/>
      </c>
      <c r="J27" s="9">
        <f>wednesday!H27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E28" s="7" t="n">
        <v>13.75</v>
      </c>
      <c r="F28" s="7" t="n">
        <v>15.55</v>
      </c>
      <c r="G28" s="8" t="n">
        <v>1051</v>
      </c>
      <c r="H28" s="7">
        <f>SUM(wednesday!F28 - wednesday!E28)</f>
        <v/>
      </c>
    </row>
    <row r="29" spans="1:11">
      <c r="E29" s="7" t="n">
        <v>16.1</v>
      </c>
      <c r="F29" s="7" t="n">
        <v>18.55</v>
      </c>
      <c r="G29" s="8" t="n">
        <v>1071</v>
      </c>
      <c r="H29" s="7">
        <f>SUM(wednesday!F29 - wednesday!E29)</f>
        <v/>
      </c>
    </row>
    <row r="30" spans="1:11">
      <c r="A30" s="6" t="s">
        <v>36</v>
      </c>
      <c r="B30" s="10" t="s"/>
      <c r="C30" s="7" t="n">
        <v>11.03</v>
      </c>
      <c r="D30" s="7" t="n">
        <v>18.84</v>
      </c>
      <c r="E30" s="7" t="n">
        <v>7.75</v>
      </c>
      <c r="F30" s="7" t="n">
        <v>10.37</v>
      </c>
      <c r="G30" s="8" t="n">
        <v>1015</v>
      </c>
      <c r="H30" s="7">
        <f>SUM(wednesday!F30 - wednesday!E30)</f>
        <v/>
      </c>
      <c r="I30" s="9">
        <f>IF(wednesday!B30 ="ns day", wednesday!C30,IF(wednesday!C30 &lt;= 8+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>
        <v>37</v>
      </c>
      <c r="B31" s="10" t="s"/>
      <c r="C31" s="7" t="n">
        <v>8.800000000000001</v>
      </c>
      <c r="D31" s="7" t="n">
        <v>17.8</v>
      </c>
      <c r="E31" s="7" t="s"/>
      <c r="F31" s="7" t="s"/>
      <c r="G31" s="8" t="s"/>
      <c r="H31" s="7">
        <f>SUM(wednesday!F31 - wednesday!E31)</f>
        <v/>
      </c>
      <c r="I31" s="9">
        <f>IF(wednesday!B31 ="ns day", wednesday!C31,IF(wednesday!C31 &lt;= 8+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>
        <v>38</v>
      </c>
      <c r="B32" s="10" t="s"/>
      <c r="C32" s="7" t="n">
        <v>10.83</v>
      </c>
      <c r="D32" s="7" t="n">
        <v>18.83</v>
      </c>
      <c r="E32" s="10" t="s">
        <v>31</v>
      </c>
      <c r="F32" s="10" t="s">
        <v>31</v>
      </c>
      <c r="G32" s="10" t="s">
        <v>31</v>
      </c>
      <c r="H32" s="7">
        <f>SUM(wednesday!H34:wednesday!H33)</f>
        <v/>
      </c>
      <c r="I32" s="9">
        <f>IF(wednesday!B32 ="ns day", wednesday!C32,IF(wednesday!C32 &lt;= 8 + reference!C3, 0, MAX(wednesday!C32 - 8, 0)))</f>
        <v/>
      </c>
      <c r="J32" s="9">
        <f>wednesday!H32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E33" s="7" t="n">
        <v>8.800000000000001</v>
      </c>
      <c r="F33" s="7" t="n">
        <v>9.880000000000001</v>
      </c>
      <c r="G33" s="8" t="n">
        <v>1036</v>
      </c>
      <c r="H33" s="7">
        <f>SUM(wednesday!F33 - wednesday!E33)</f>
        <v/>
      </c>
    </row>
    <row r="34" spans="1:11">
      <c r="E34" s="7" t="n">
        <v>17.82</v>
      </c>
      <c r="F34" s="7" t="n">
        <v>18.83</v>
      </c>
      <c r="G34" s="8" t="n">
        <v>1036</v>
      </c>
      <c r="H34" s="7">
        <f>SUM(wednesday!F34 - wednesday!E34)</f>
        <v/>
      </c>
    </row>
    <row r="35" spans="1:11">
      <c r="A35" s="6" t="s">
        <v>39</v>
      </c>
      <c r="B35" s="10" t="s"/>
      <c r="C35" s="7" t="n">
        <v>9.99</v>
      </c>
      <c r="D35" s="7" t="n">
        <v>18.49</v>
      </c>
      <c r="E35" s="7" t="n">
        <v>16</v>
      </c>
      <c r="F35" s="7" t="n">
        <v>18.49</v>
      </c>
      <c r="G35" s="8" t="n">
        <v>1071</v>
      </c>
      <c r="H35" s="7">
        <f>SUM(wednesday!F35 - wednesday!E35)</f>
        <v/>
      </c>
      <c r="I35" s="9">
        <f>IF(wednesday!B35 ="ns day", wednesday!C35,IF(wednesday!C35 &lt;= 8+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>
        <v>40</v>
      </c>
      <c r="B36" s="10" t="s"/>
      <c r="C36" s="7" t="n">
        <v>10.69</v>
      </c>
      <c r="D36" s="7" t="n">
        <v>18.92</v>
      </c>
      <c r="E36" s="7" t="n">
        <v>16.91</v>
      </c>
      <c r="F36" s="7" t="n">
        <v>18.92</v>
      </c>
      <c r="G36" s="8" t="n">
        <v>1053</v>
      </c>
      <c r="H36" s="7">
        <f>SUM(wednesday!F36 - wednesday!E36)</f>
        <v/>
      </c>
      <c r="I36" s="9">
        <f>IF(wednesday!B36 ="ns day", wednesday!C36,IF(wednesday!C36 &lt;= 8+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>
        <v>41</v>
      </c>
      <c r="B37" s="10" t="s"/>
      <c r="C37" s="7" t="n">
        <v>8.68</v>
      </c>
      <c r="D37" s="7" t="n">
        <v>17.58</v>
      </c>
      <c r="E37" s="7" t="n">
        <v>16.25</v>
      </c>
      <c r="F37" s="7" t="n">
        <v>17.5</v>
      </c>
      <c r="G37" s="8" t="n">
        <v>1004</v>
      </c>
      <c r="H37" s="7">
        <f>SUM(wednesday!F37 - wednesday!E37)</f>
        <v/>
      </c>
      <c r="I37" s="9">
        <f>IF(wednesday!B37 ="ns day", wednesday!C37,IF(wednesday!C37 &lt;= 8+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8" spans="1:11">
      <c r="A38" s="6" t="s">
        <v>42</v>
      </c>
      <c r="B38" s="10" t="s">
        <v>73</v>
      </c>
      <c r="C38" s="7" t="n">
        <v>10.02</v>
      </c>
      <c r="D38" s="7" t="n">
        <v>18.53</v>
      </c>
      <c r="E38" s="7" t="n">
        <v>12</v>
      </c>
      <c r="F38" s="7" t="n">
        <v>14</v>
      </c>
      <c r="G38" s="8" t="n">
        <v>1015</v>
      </c>
      <c r="H38" s="7">
        <f>SUM(wednesday!F38 - wednesday!E38)</f>
        <v/>
      </c>
      <c r="I38" s="9">
        <f>IF(wednesday!B38 ="ns day", wednesday!C38,IF(wednesday!C38 &lt;= 8+ reference!C3, 0, MAX(wednesday!C38 - 8, 0)))</f>
        <v/>
      </c>
      <c r="J38" s="9">
        <f>SUM(wednesday!F38 - wednesday!E38)</f>
        <v/>
      </c>
      <c r="K38" s="9">
        <f>IF(wednesday!B38="ns day",wednesday!C38, IF(wednesday!C38 &lt;= 8 + reference!C4, 0, MIN(MAX(wednesday!C38 - 8, 0),IF(wednesday!J38 &lt;= reference!C4,0, wednesday!J38))))</f>
        <v/>
      </c>
    </row>
    <row r="39" spans="1:11">
      <c r="A39" s="6" t="s">
        <v>43</v>
      </c>
      <c r="B39" s="10" t="s"/>
      <c r="C39" s="7" t="n">
        <v>8</v>
      </c>
      <c r="D39" s="7" t="n">
        <v>16.94</v>
      </c>
      <c r="E39" s="7" t="s"/>
      <c r="F39" s="7" t="s"/>
      <c r="G39" s="8" t="s"/>
      <c r="H39" s="7">
        <f>SUM(wednesday!F39 - wednesday!E39)</f>
        <v/>
      </c>
      <c r="I39" s="9">
        <f>IF(wednesday!B39 ="ns day", wednesday!C39,IF(wednesday!C39 &lt;= 8+ reference!C3, 0, MAX(wednesday!C39 - 8, 0)))</f>
        <v/>
      </c>
      <c r="J39" s="9">
        <f>SUM(wednesday!F39 - wednesday!E39)</f>
        <v/>
      </c>
      <c r="K39" s="9">
        <f>IF(wednesday!B39="ns day",wednesday!C39, IF(wednesday!C39 &lt;= 8 + reference!C4, 0, MIN(MAX(wednesday!C39 - 8, 0),IF(wednesday!J39 &lt;= reference!C4,0, wednesday!J39))))</f>
        <v/>
      </c>
    </row>
    <row r="40" spans="1:11">
      <c r="A40" s="6" t="s">
        <v>44</v>
      </c>
      <c r="B40" s="10" t="s"/>
      <c r="C40" s="7" t="n">
        <v>10.81</v>
      </c>
      <c r="D40" s="7" t="n">
        <v>18.77</v>
      </c>
      <c r="E40" s="7" t="n">
        <v>16.25</v>
      </c>
      <c r="F40" s="7" t="n">
        <v>18.77</v>
      </c>
      <c r="G40" s="8" t="n">
        <v>1053</v>
      </c>
      <c r="H40" s="7">
        <f>SUM(wednesday!F40 - wednesday!E40)</f>
        <v/>
      </c>
      <c r="I40" s="9">
        <f>IF(wednesday!B40 ="ns day", wednesday!C40,IF(wednesday!C40 &lt;= 8+ reference!C3, 0, MAX(wednesday!C40 - 8, 0)))</f>
        <v/>
      </c>
      <c r="J40" s="9">
        <f>SUM(wednesday!F40 - wednesday!E40)</f>
        <v/>
      </c>
      <c r="K40" s="9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45</v>
      </c>
      <c r="B41" s="10" t="s"/>
      <c r="C41" s="7" t="n">
        <v>8</v>
      </c>
      <c r="D41" s="7" t="n">
        <v>16.98</v>
      </c>
      <c r="E41" s="7" t="s"/>
      <c r="F41" s="7" t="s"/>
      <c r="G41" s="8" t="s"/>
      <c r="H41" s="7">
        <f>SUM(wednesday!F41 - wednesday!E41)</f>
        <v/>
      </c>
      <c r="I41" s="9">
        <f>IF(wednesday!B41 ="ns day", wednesday!C41,IF(wednesday!C41 &lt;= 8+ reference!C3, 0, MAX(wednesday!C41 - 8, 0)))</f>
        <v/>
      </c>
      <c r="J41" s="9">
        <f>SUM(wednesday!F41 - wednesday!E41)</f>
        <v/>
      </c>
      <c r="K41" s="9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46</v>
      </c>
      <c r="B42" s="7" t="n"/>
      <c r="C42" s="7" t="n"/>
      <c r="D42" s="7" t="n"/>
      <c r="E42" s="7" t="n"/>
      <c r="F42" s="7" t="n"/>
      <c r="G42" s="8" t="n"/>
      <c r="H42" s="7">
        <f>SUM(wednesday!F42 - wednesday!E42)</f>
        <v/>
      </c>
      <c r="I42" s="9">
        <f>IF(wednesday!B42 ="ns day", wednesday!C42,IF(wednesday!C42 &lt;= 8 + reference!C3, 0, MAX(wednesday!C42 - 8, 0)))</f>
        <v/>
      </c>
      <c r="J42" s="9">
        <f>SUM(wednesday!F42 - wednesday!E42)</f>
        <v/>
      </c>
      <c r="K42" s="9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47</v>
      </c>
      <c r="B43" s="10" t="s"/>
      <c r="C43" s="7" t="n">
        <v>9.220000000000001</v>
      </c>
      <c r="D43" s="7" t="n">
        <v>18.22</v>
      </c>
      <c r="E43" s="7" t="n">
        <v>17.42</v>
      </c>
      <c r="F43" s="7" t="n">
        <v>18.22</v>
      </c>
      <c r="G43" s="8" t="n">
        <v>1056</v>
      </c>
      <c r="H43" s="7">
        <f>SUM(wednesday!F43 - wednesday!E43)</f>
        <v/>
      </c>
      <c r="I43" s="9">
        <f>IF(wednesday!B43 ="ns day", wednesday!C43,IF(wednesday!C43 &lt;= 8+ reference!C3, 0, MAX(wednesday!C43 - 8, 0)))</f>
        <v/>
      </c>
      <c r="J43" s="9">
        <f>SUM(wednesday!F43 - wednesday!E43)</f>
        <v/>
      </c>
      <c r="K43" s="9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48</v>
      </c>
      <c r="B44" s="10" t="s"/>
      <c r="C44" s="7" t="n">
        <v>8</v>
      </c>
      <c r="D44" s="7" t="n">
        <v>16.48</v>
      </c>
      <c r="E44" s="7" t="n">
        <v>9.25</v>
      </c>
      <c r="F44" s="7" t="n">
        <v>9.619999999999999</v>
      </c>
      <c r="G44" s="8" t="n">
        <v>1032</v>
      </c>
      <c r="H44" s="7">
        <f>SUM(wednesday!F44 - wednesday!E44)</f>
        <v/>
      </c>
      <c r="I44" s="9">
        <f>IF(wednesday!B44 ="ns day", wednesday!C44,IF(wednesday!C44 &lt;= 8+ reference!C3, 0, MAX(wednesday!C44 - 8, 0)))</f>
        <v/>
      </c>
      <c r="J44" s="9">
        <f>SUM(wednesday!F44 - wednesday!E44)</f>
        <v/>
      </c>
      <c r="K44" s="9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49</v>
      </c>
      <c r="B45" s="7" t="n"/>
      <c r="C45" s="7" t="n"/>
      <c r="D45" s="7" t="n"/>
      <c r="E45" s="7" t="n"/>
      <c r="F45" s="7" t="n"/>
      <c r="G45" s="8" t="n"/>
      <c r="H45" s="7">
        <f>SUM(wednesday!F45 - wednesday!E45)</f>
        <v/>
      </c>
      <c r="I45" s="9">
        <f>IF(wednesday!B45 ="ns day", wednesday!C45,IF(wednesday!C45 &lt;= 8 + reference!C3, 0, MAX(wednesday!C45 - 8, 0)))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50</v>
      </c>
      <c r="B46" s="7" t="n"/>
      <c r="C46" s="7" t="n"/>
      <c r="D46" s="7" t="n"/>
      <c r="E46" s="7" t="n"/>
      <c r="F46" s="7" t="n"/>
      <c r="G46" s="8" t="n"/>
      <c r="H46" s="7">
        <f>SUM(wednesday!F46 - wednesday!E46)</f>
        <v/>
      </c>
      <c r="I46" s="9">
        <f>IF(wednesday!B46 ="ns day", wednesday!C46,IF(wednesday!C46 &lt;= 8 + reference!C3, 0, MAX(wednesday!C46 - 8, 0)))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51</v>
      </c>
      <c r="B47" s="10" t="s"/>
      <c r="C47" s="7" t="n">
        <v>10.51</v>
      </c>
      <c r="D47" s="7" t="n">
        <v>18.82</v>
      </c>
      <c r="E47" s="7" t="n">
        <v>16.42</v>
      </c>
      <c r="F47" s="7" t="n">
        <v>18.82</v>
      </c>
      <c r="G47" s="8" t="n">
        <v>1071</v>
      </c>
      <c r="H47" s="7">
        <f>SUM(wednesday!F47 - wednesday!E47)</f>
        <v/>
      </c>
      <c r="I47" s="9">
        <f>IF(wednesday!B47 ="ns day", wednesday!C47,IF(wednesday!C47 &lt;= 8+ reference!C3, 0, MAX(wednesday!C47 - 8, 0)))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52</v>
      </c>
      <c r="B48" s="10" t="s">
        <v>73</v>
      </c>
      <c r="C48" s="7" t="n">
        <v>10.09</v>
      </c>
      <c r="D48" s="7" t="n">
        <v>18.49</v>
      </c>
      <c r="E48" s="7" t="n">
        <v>8.039999999999999</v>
      </c>
      <c r="F48" s="7" t="n">
        <v>18.63</v>
      </c>
      <c r="G48" s="8" t="n">
        <v>1011</v>
      </c>
      <c r="H48" s="7">
        <f>SUM(wednesday!F48 - wednesday!E48)</f>
        <v/>
      </c>
      <c r="I48" s="9">
        <f>IF(wednesday!B48 ="ns day", wednesday!C48,IF(wednesday!C48 &lt;= 8+ reference!C3, 0, MAX(wednesday!C48 - 8, 0)))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53</v>
      </c>
      <c r="B49" s="7" t="n"/>
      <c r="C49" s="7" t="n"/>
      <c r="D49" s="7" t="n"/>
      <c r="E49" s="7" t="n"/>
      <c r="F49" s="7" t="n"/>
      <c r="G49" s="8" t="n"/>
      <c r="H49" s="7">
        <f>SUM(wednesday!F49 - wednesday!E49)</f>
        <v/>
      </c>
      <c r="I49" s="9">
        <f>IF(wednesday!B49 ="ns day", wednesday!C49,IF(wednesday!C49 &lt;= 8 + reference!C3, 0, MAX(wednesday!C49 - 8, 0)))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54</v>
      </c>
      <c r="B50" s="10" t="s"/>
      <c r="C50" s="7" t="n">
        <v>9.01</v>
      </c>
      <c r="D50" s="7" t="n">
        <v>18.07</v>
      </c>
      <c r="E50" s="7" t="s"/>
      <c r="F50" s="7" t="s"/>
      <c r="G50" s="8" t="s"/>
      <c r="H50" s="7">
        <f>SUM(wednesday!F50 - wednesday!E50)</f>
        <v/>
      </c>
      <c r="I50" s="9">
        <f>IF(wednesday!B50 ="ns day", wednesday!C50,IF(wednesday!C50 &lt;= 8+ reference!C3, 0, MAX(wednesday!C50 - 8, 0)))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55</v>
      </c>
      <c r="B51" s="7" t="n"/>
      <c r="C51" s="7" t="n"/>
      <c r="D51" s="7" t="n"/>
      <c r="E51" s="7" t="n"/>
      <c r="F51" s="7" t="n"/>
      <c r="G51" s="8" t="n"/>
      <c r="H51" s="7">
        <f>SUM(wednesday!F51 - wednesday!E51)</f>
        <v/>
      </c>
      <c r="I51" s="9">
        <f>IF(wednesday!B51 ="ns day", wednesday!C51,IF(wednesday!C51 &lt;= 8 + reference!C3, 0, MAX(wednesday!C51 - 8, 0)))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56</v>
      </c>
      <c r="B52" s="7" t="n"/>
      <c r="C52" s="7" t="n"/>
      <c r="D52" s="7" t="n"/>
      <c r="E52" s="7" t="n"/>
      <c r="F52" s="7" t="n"/>
      <c r="G52" s="8" t="n"/>
      <c r="H52" s="7">
        <f>SUM(wednesday!F52 - wednesday!E52)</f>
        <v/>
      </c>
      <c r="I52" s="9">
        <f>IF(wednesday!B52 ="ns day", wednesday!C52,IF(wednesday!C52 &lt;= 8 + reference!C3, 0, MAX(wednesday!C52 - 8, 0)))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4" spans="1:11">
      <c r="H54" s="5" t="s">
        <v>57</v>
      </c>
      <c r="I54" s="9">
        <f>SUM(wednesday!I8:wednesday!I52)</f>
        <v/>
      </c>
    </row>
    <row r="56" spans="1:11">
      <c r="J56" s="5" t="s">
        <v>58</v>
      </c>
      <c r="K56" s="9">
        <f>SUM(wednesday!K8:wednesday!K52)</f>
        <v/>
      </c>
    </row>
    <row r="58" spans="1:11">
      <c r="A58" s="4" t="s">
        <v>59</v>
      </c>
    </row>
    <row r="59" spans="1:11">
      <c r="A59" s="5" t="s">
        <v>8</v>
      </c>
      <c r="B59" s="5" t="s">
        <v>9</v>
      </c>
      <c r="C59" s="5" t="s">
        <v>10</v>
      </c>
      <c r="D59" s="5" t="s">
        <v>11</v>
      </c>
      <c r="E59" s="5" t="s">
        <v>12</v>
      </c>
      <c r="F59" s="5" t="s">
        <v>13</v>
      </c>
      <c r="G59" s="5" t="s">
        <v>14</v>
      </c>
      <c r="H59" s="5" t="s">
        <v>15</v>
      </c>
      <c r="I59" s="5" t="s">
        <v>16</v>
      </c>
      <c r="J59" s="5" t="s">
        <v>17</v>
      </c>
      <c r="K59" s="5" t="s">
        <v>18</v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SUM(wednesday!F60 - wednesday!E60)</f>
        <v/>
      </c>
      <c r="I60" s="9">
        <f>IF(wednesday!B60 ="ns day", wednesday!C60,IF(wednesday!C60 &lt;= 8 + reference!C3, 0, MAX(wednesday!C60 - 8, 0)))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SUM(wednesday!F61 - wednesday!E61)</f>
        <v/>
      </c>
      <c r="I61" s="9">
        <f>IF(wednesday!B61 ="ns day", wednesday!C61,IF(wednesday!C61 &lt;= 8 + reference!C3, 0, MAX(wednesday!C61 - 8, 0)))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SUM(wednesday!F62 - wednesday!E62)</f>
        <v/>
      </c>
      <c r="I62" s="9">
        <f>IF(wednesday!B62 ="ns day", wednesday!C62,IF(wednesday!C62 &lt;= 8 + reference!C3, 0, MAX(wednesday!C62 - 8, 0)))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SUM(wednesday!F63 - wednesday!E63)</f>
        <v/>
      </c>
      <c r="I63" s="9">
        <f>IF(wednesday!B63 ="ns day", wednesday!C63,IF(wednesday!C63 &lt;= 8 + reference!C3, 0, MAX(wednesday!C63 - 8, 0)))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SUM(wednesday!F64 - wednesday!E64)</f>
        <v/>
      </c>
      <c r="I64" s="9">
        <f>IF(wednesday!B64 ="ns day", wednesday!C64,IF(wednesday!C64 &lt;= 8 + reference!C3, 0, MAX(wednesday!C64 - 8, 0)))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SUM(wednesday!F65 - wednesday!E65)</f>
        <v/>
      </c>
      <c r="I65" s="9">
        <f>IF(wednesday!B65 ="ns day", wednesday!C65,IF(wednesday!C65 &lt;= 8 + reference!C3, 0, MAX(wednesday!C65 - 8, 0)))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SUM(wednesday!F66 - wednesday!E66)</f>
        <v/>
      </c>
      <c r="I66" s="9">
        <f>IF(wednesday!B66 ="ns day", wednesday!C66,IF(wednesday!C66 &lt;= 8 + reference!C3, 0, MAX(wednesday!C66 - 8, 0)))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SUM(wednesday!F67 - wednesday!E67)</f>
        <v/>
      </c>
      <c r="I67" s="9">
        <f>IF(wednesday!B67 ="ns day", wednesday!C67,IF(wednesday!C67 &lt;= 8 + reference!C3, 0, MAX(wednesday!C67 - 8, 0)))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SUM(wednesday!F68 - wednesday!E68)</f>
        <v/>
      </c>
      <c r="I68" s="9">
        <f>IF(wednesday!B68 ="ns day", wednesday!C68,IF(wednesday!C68 &lt;= 8 + reference!C3, 0, MAX(wednesday!C68 - 8, 0)))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SUM(wednesday!F69 - wednesday!E69)</f>
        <v/>
      </c>
      <c r="I69" s="9">
        <f>IF(wednesday!B69 ="ns day", wednesday!C69,IF(wednesday!C69 &lt;= 8 + reference!C3, 0, MAX(wednesday!C69 - 8, 0)))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SUM(wednesday!F70 - wednesday!E70)</f>
        <v/>
      </c>
      <c r="I70" s="9">
        <f>IF(wednesday!B70 ="ns day", wednesday!C70,IF(wednesday!C70 &lt;= 8 + reference!C3, 0, MAX(wednesday!C70 - 8, 0)))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SUM(wednesday!F71 - wednesday!E71)</f>
        <v/>
      </c>
      <c r="I71" s="9">
        <f>IF(wednesday!B71 ="ns day", wednesday!C71,IF(wednesday!C71 &lt;= 8 + reference!C3, 0, MAX(wednesday!C71 - 8, 0)))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SUM(wednesday!F72 - wednesday!E72)</f>
        <v/>
      </c>
      <c r="I72" s="9">
        <f>IF(wednesday!B72 ="ns day", wednesday!C72,IF(wednesday!C72 &lt;= 8 + reference!C3, 0, MAX(wednesday!C72 - 8, 0)))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SUM(wednesday!F73 - wednesday!E73)</f>
        <v/>
      </c>
      <c r="I73" s="9">
        <f>IF(wednesday!B73 ="ns day", wednesday!C73,IF(wednesday!C73 &lt;= 8 + reference!C3, 0, MAX(wednesday!C73 - 8, 0)))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wednesday!C74,IF(wednesday!C74 &lt;= 8 + reference!C3, 0, MAX(wednesday!C74 - 8, 0)))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SUM(wednesday!F75 - wednesday!E75)</f>
        <v/>
      </c>
      <c r="I75" s="9">
        <f>IF(wednesday!B75 ="ns day", wednesday!C75,IF(wednesday!C75 &lt;= 8 + reference!C3, 0, MAX(wednesday!C75 - 8, 0)))</f>
        <v/>
      </c>
      <c r="J75" s="9">
        <f>SUM(wednesday!F75 - wednesday!E75)</f>
        <v/>
      </c>
      <c r="K75" s="9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SUM(wednesday!F76 - wednesday!E76)</f>
        <v/>
      </c>
      <c r="I76" s="9">
        <f>IF(wednesday!B76 ="ns day", wednesday!C76,IF(wednesday!C76 &lt;= 8 + reference!C3, 0, MAX(wednesday!C76 - 8, 0)))</f>
        <v/>
      </c>
      <c r="J76" s="9">
        <f>SUM(wednesday!F76 - wednesday!E76)</f>
        <v/>
      </c>
      <c r="K76" s="9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SUM(wednesday!F77 - wednesday!E77)</f>
        <v/>
      </c>
      <c r="I77" s="9">
        <f>IF(wednesday!B77 ="ns day", wednesday!C77,IF(wednesday!C77 &lt;= 8 + reference!C3, 0, MAX(wednesday!C77 - 8, 0)))</f>
        <v/>
      </c>
      <c r="J77" s="9">
        <f>SUM(wednesday!F77 - wednesday!E77)</f>
        <v/>
      </c>
      <c r="K77" s="9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SUM(wednesday!F78 - wednesday!E78)</f>
        <v/>
      </c>
      <c r="I78" s="9">
        <f>IF(wednesday!B78 ="ns day", wednesday!C78,IF(wednesday!C78 &lt;= 8 + reference!C3, 0, MAX(wednesday!C78 - 8, 0)))</f>
        <v/>
      </c>
      <c r="J78" s="9">
        <f>SUM(wednesday!F78 - wednesday!E78)</f>
        <v/>
      </c>
      <c r="K78" s="9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SUM(wednesday!F79 - wednesday!E79)</f>
        <v/>
      </c>
      <c r="I79" s="9">
        <f>IF(wednesday!B79 ="ns day", wednesday!C79,IF(wednesday!C79 &lt;= 8 + reference!C3, 0, MAX(wednesday!C79 - 8, 0)))</f>
        <v/>
      </c>
      <c r="J79" s="9">
        <f>SUM(wednesday!F79 - wednesday!E79)</f>
        <v/>
      </c>
      <c r="K79" s="9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SUM(wednesday!F80 - wednesday!E80)</f>
        <v/>
      </c>
      <c r="I80" s="9">
        <f>IF(wednesday!B80 ="ns day", wednesday!C80,IF(wednesday!C80 &lt;= 8 + reference!C3, 0, MAX(wednesday!C80 - 8, 0)))</f>
        <v/>
      </c>
      <c r="J80" s="9">
        <f>SUM(wednesday!F80 - wednesday!E80)</f>
        <v/>
      </c>
      <c r="K80" s="9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SUM(wednesday!F81 - wednesday!E81)</f>
        <v/>
      </c>
      <c r="I81" s="9">
        <f>IF(wednesday!B81 ="ns day", wednesday!C81,IF(wednesday!C81 &lt;= 8 + reference!C3, 0, MAX(wednesday!C81 - 8, 0)))</f>
        <v/>
      </c>
      <c r="J81" s="9">
        <f>SUM(wednesday!F81 - wednesday!E81)</f>
        <v/>
      </c>
      <c r="K81" s="9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SUM(wednesday!F82 - wednesday!E82)</f>
        <v/>
      </c>
      <c r="I82" s="9">
        <f>IF(wednesday!B82 ="ns day", wednesday!C82,IF(wednesday!C82 &lt;= 8 + reference!C3, 0, MAX(wednesday!C82 - 8, 0)))</f>
        <v/>
      </c>
      <c r="J82" s="9">
        <f>SUM(wednesday!F82 - wednesday!E82)</f>
        <v/>
      </c>
      <c r="K82" s="9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n"/>
      <c r="B83" s="7" t="n"/>
      <c r="C83" s="7" t="n"/>
      <c r="D83" s="7" t="n"/>
      <c r="E83" s="7" t="n"/>
      <c r="F83" s="7" t="n"/>
      <c r="G83" s="8" t="n"/>
      <c r="H83" s="7">
        <f>SUM(wednesday!F83 - wednesday!E83)</f>
        <v/>
      </c>
      <c r="I83" s="9">
        <f>IF(wednesday!B83 ="ns day", wednesday!C83,IF(wednesday!C83 &lt;= 8 + reference!C3, 0, MAX(wednesday!C83 - 8, 0)))</f>
        <v/>
      </c>
      <c r="J83" s="9">
        <f>SUM(wednesday!F83 - wednesday!E83)</f>
        <v/>
      </c>
      <c r="K83" s="9">
        <f>IF(wednesday!B83="ns day",wednesday!C83, IF(wednesday!C83 &lt;= 8 + reference!C4, 0, MIN(MAX(wednesday!C83 - 8, 0),IF(wednesday!J83 &lt;= reference!C4,0, wednesday!J83))))</f>
        <v/>
      </c>
    </row>
    <row r="84" spans="1:11">
      <c r="A84" s="6" t="n"/>
      <c r="B84" s="7" t="n"/>
      <c r="C84" s="7" t="n"/>
      <c r="D84" s="7" t="n"/>
      <c r="E84" s="7" t="n"/>
      <c r="F84" s="7" t="n"/>
      <c r="G84" s="8" t="n"/>
      <c r="H84" s="7">
        <f>SUM(wednesday!F84 - wednesday!E84)</f>
        <v/>
      </c>
      <c r="I84" s="9">
        <f>IF(wednesday!B84 ="ns day", wednesday!C84,IF(wednesday!C84 &lt;= 8 + reference!C3, 0, MAX(wednesday!C84 - 8, 0)))</f>
        <v/>
      </c>
      <c r="J84" s="9">
        <f>SUM(wednesday!F84 - wednesday!E84)</f>
        <v/>
      </c>
      <c r="K84" s="9">
        <f>IF(wednesday!B84="ns day",wednesday!C84, IF(wednesday!C84 &lt;= 8 + reference!C4, 0, MIN(MAX(wednesday!C84 - 8, 0),IF(wednesday!J84 &lt;= reference!C4,0, wednesday!J84))))</f>
        <v/>
      </c>
    </row>
    <row r="86" spans="1:11">
      <c r="J86" s="5" t="s">
        <v>60</v>
      </c>
      <c r="K86" s="9">
        <f>SUM(wednesday!K60:wednesday!K84)</f>
        <v/>
      </c>
    </row>
    <row r="88" spans="1:11">
      <c r="J88" s="5" t="s">
        <v>61</v>
      </c>
      <c r="K88" s="9">
        <f>SUM(wednesday!K86 + wednesday!K56)</f>
        <v/>
      </c>
    </row>
    <row r="90" spans="1:11">
      <c r="A90" s="4" t="s">
        <v>62</v>
      </c>
    </row>
    <row r="91" spans="1:11">
      <c r="E91" s="5" t="s">
        <v>63</v>
      </c>
    </row>
    <row r="92" spans="1:11">
      <c r="A92" s="5" t="s">
        <v>8</v>
      </c>
      <c r="B92" s="5" t="s">
        <v>9</v>
      </c>
      <c r="C92" s="5" t="s">
        <v>10</v>
      </c>
      <c r="D92" s="5" t="s">
        <v>11</v>
      </c>
      <c r="E92" s="5" t="s">
        <v>64</v>
      </c>
      <c r="F92" s="5" t="s">
        <v>65</v>
      </c>
    </row>
    <row r="93" spans="1:11">
      <c r="A93" s="6" t="s"/>
      <c r="B93" s="7" t="n"/>
      <c r="C93" s="7" t="n"/>
      <c r="D93" s="7" t="n"/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/>
      <c r="B94" s="7" t="n"/>
      <c r="C94" s="7" t="n"/>
      <c r="D94" s="7" t="n"/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/>
      <c r="B95" s="7" t="n"/>
      <c r="C95" s="7" t="n"/>
      <c r="D95" s="7" t="n"/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/>
      <c r="B96" s="7" t="n"/>
      <c r="C96" s="7" t="n"/>
      <c r="D96" s="7" t="n"/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/>
      <c r="B97" s="7" t="n"/>
      <c r="C97" s="7" t="n"/>
      <c r="D97" s="7" t="n"/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/>
      <c r="B98" s="7" t="n"/>
      <c r="C98" s="7" t="n"/>
      <c r="D98" s="7" t="n"/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7" t="n"/>
      <c r="C99" s="7" t="n"/>
      <c r="D99" s="7" t="n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7" t="n"/>
      <c r="C113" s="7" t="n"/>
      <c r="D113" s="7" t="n"/>
      <c r="E113" s="9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7" t="n"/>
      <c r="C114" s="7" t="n"/>
      <c r="D114" s="7" t="n"/>
      <c r="E114" s="9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7" t="n"/>
      <c r="C115" s="7" t="n"/>
      <c r="D115" s="7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7" t="n"/>
      <c r="C116" s="7" t="n"/>
      <c r="D116" s="7" t="n"/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7" t="n"/>
      <c r="C117" s="7" t="n"/>
      <c r="D117" s="7" t="n"/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9" spans="1:11">
      <c r="D119" s="5" t="s">
        <v>66</v>
      </c>
      <c r="E119" s="9">
        <f>SUM(wednesday!E93:wednesday!E117)</f>
        <v/>
      </c>
      <c r="F119" s="9">
        <f>SUM(wednesday!F93:wednesday!F117)</f>
        <v/>
      </c>
    </row>
    <row r="121" spans="1:11">
      <c r="A121" s="4" t="s">
        <v>67</v>
      </c>
    </row>
    <row r="122" spans="1:11">
      <c r="E122" s="5" t="s">
        <v>63</v>
      </c>
    </row>
    <row r="123" spans="1:11">
      <c r="A123" s="5" t="s">
        <v>8</v>
      </c>
      <c r="B123" s="5" t="s">
        <v>9</v>
      </c>
      <c r="C123" s="5" t="s">
        <v>10</v>
      </c>
      <c r="D123" s="5" t="s">
        <v>11</v>
      </c>
      <c r="E123" s="5" t="s">
        <v>64</v>
      </c>
      <c r="F123" s="5" t="s">
        <v>68</v>
      </c>
    </row>
    <row r="124" spans="1:11">
      <c r="A124" s="6" t="s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 spans="1:11">
      <c r="D150" s="5" t="s">
        <v>69</v>
      </c>
      <c r="E150" s="9">
        <f>SUM(wednesday!E124:wednesday!E148)</f>
        <v/>
      </c>
      <c r="F150" s="9">
        <f>SUM(wednesday!F124:wednesday!F148)</f>
        <v/>
      </c>
    </row>
    <row r="152" spans="1:11">
      <c r="D152" s="5" t="s">
        <v>70</v>
      </c>
      <c r="E152" s="9">
        <f>SUM(wednesday!E119 + wednesday!E150)</f>
        <v/>
      </c>
      <c r="F152" s="9">
        <f>SUM(wednesday!F119 + wednesday!F150)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7" man="1" max="16383" min="0"/>
    <brk id="89" man="1" max="16383" min="0"/>
    <brk id="120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9.84</v>
      </c>
      <c r="D8" s="7" t="n">
        <v>18.64</v>
      </c>
      <c r="E8" s="7" t="s"/>
      <c r="F8" s="7" t="s"/>
      <c r="G8" s="8" t="s"/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SUM(thursday!F9 - thursday!E9)</f>
        <v/>
      </c>
      <c r="I9" s="9">
        <f>IF(thursday!B9 ="ns day", thursday!C9,IF(thursday!C9 &lt;= 8 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10" t="s"/>
      <c r="C10" s="7" t="n">
        <v>8</v>
      </c>
      <c r="D10" s="7" t="n">
        <v>16.93</v>
      </c>
      <c r="E10" s="7" t="s"/>
      <c r="F10" s="7" t="s"/>
      <c r="G10" s="8" t="s"/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10" t="s"/>
      <c r="C11" s="7" t="n">
        <v>10.35</v>
      </c>
      <c r="D11" s="7" t="n">
        <v>18.72</v>
      </c>
      <c r="E11" s="7" t="n">
        <v>17.45</v>
      </c>
      <c r="F11" s="7" t="n">
        <v>18.72</v>
      </c>
      <c r="G11" s="8" t="n">
        <v>1015</v>
      </c>
      <c r="H11" s="7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10" t="s"/>
      <c r="C12" s="7" t="n">
        <v>9.73</v>
      </c>
      <c r="D12" s="7" t="n">
        <v>17.71</v>
      </c>
      <c r="E12" s="7" t="n">
        <v>7.75</v>
      </c>
      <c r="F12" s="7" t="n">
        <v>8.92</v>
      </c>
      <c r="G12" s="8" t="n">
        <v>1044</v>
      </c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10" t="s"/>
      <c r="C13" s="7" t="n">
        <v>8</v>
      </c>
      <c r="D13" s="7" t="n">
        <v>16.95</v>
      </c>
      <c r="E13" s="7" t="s"/>
      <c r="F13" s="7" t="s"/>
      <c r="G13" s="8" t="s"/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10" t="s"/>
      <c r="C14" s="7" t="n">
        <v>8.52</v>
      </c>
      <c r="D14" s="7" t="n">
        <v>17.52</v>
      </c>
      <c r="E14" s="7" t="s"/>
      <c r="F14" s="7" t="s"/>
      <c r="G14" s="8" t="s"/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SUM(thursday!F15 - thursday!E15)</f>
        <v/>
      </c>
      <c r="I15" s="9">
        <f>IF(thursday!B15 ="ns day", thursday!C15,IF(thursday!C15 &lt;= 8 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10" t="s"/>
      <c r="C16" s="7" t="n">
        <v>9.949999999999999</v>
      </c>
      <c r="D16" s="7" t="n">
        <v>18.48</v>
      </c>
      <c r="E16" s="7" t="n">
        <v>14</v>
      </c>
      <c r="F16" s="7" t="n">
        <v>16</v>
      </c>
      <c r="G16" s="8" t="n">
        <v>1015</v>
      </c>
      <c r="H16" s="7">
        <f>SUM(thursday!F16 - thursday!E16)</f>
        <v/>
      </c>
      <c r="I16" s="9">
        <f>IF(thursday!B16 ="ns day", thursday!C16,IF(thursday!C16 &lt;= 8+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SUM(thursday!F17 - thursday!E17)</f>
        <v/>
      </c>
      <c r="I17" s="9">
        <f>IF(thursday!B17 ="ns day", thursday!C17,IF(thursday!C17 &lt;= 8 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SUM(thursday!F18 - thursday!E18)</f>
        <v/>
      </c>
      <c r="I18" s="9">
        <f>IF(thursday!B18 ="ns day", thursday!C18,IF(thursday!C18 &lt;= 8 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10" t="s">
        <v>73</v>
      </c>
      <c r="C19" s="7" t="n">
        <v>10.01</v>
      </c>
      <c r="D19" s="7" t="n">
        <v>14.76</v>
      </c>
      <c r="E19" s="7" t="s"/>
      <c r="F19" s="7" t="s"/>
      <c r="G19" s="8" t="s"/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10" t="s"/>
      <c r="C20" s="7" t="n">
        <v>10.34</v>
      </c>
      <c r="D20" s="7" t="n">
        <v>18.74</v>
      </c>
      <c r="E20" s="7" t="n">
        <v>17.4</v>
      </c>
      <c r="F20" s="7" t="n">
        <v>18.74</v>
      </c>
      <c r="G20" s="8" t="n">
        <v>1051</v>
      </c>
      <c r="H20" s="7">
        <f>SUM(thursday!F20 - thursday!E20)</f>
        <v/>
      </c>
      <c r="I20" s="9">
        <f>IF(thursday!B20 ="ns day", thursday!C20,IF(thursday!C20 &lt;= 8+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10" t="s"/>
      <c r="C21" s="7" t="n">
        <v>9.31</v>
      </c>
      <c r="D21" s="7" t="n">
        <v>18.11</v>
      </c>
      <c r="E21" s="7" t="s"/>
      <c r="F21" s="7" t="s"/>
      <c r="G21" s="8" t="s"/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34</v>
      </c>
      <c r="B22" s="10" t="s"/>
      <c r="C22" s="7" t="n">
        <v>8</v>
      </c>
      <c r="D22" s="7" t="n">
        <v>0</v>
      </c>
      <c r="E22" s="7" t="s"/>
      <c r="F22" s="7" t="s"/>
      <c r="G22" s="8" t="s"/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35</v>
      </c>
      <c r="B23" s="10" t="s">
        <v>73</v>
      </c>
      <c r="C23" s="7" t="n">
        <v>9.050000000000001</v>
      </c>
      <c r="D23" s="7" t="n">
        <v>17.54</v>
      </c>
      <c r="E23" s="7" t="n">
        <v>13.05</v>
      </c>
      <c r="F23" s="7" t="n">
        <v>14.1</v>
      </c>
      <c r="G23" s="8" t="n">
        <v>1013</v>
      </c>
      <c r="H23" s="7">
        <f>SUM(thursday!F23 - thursday!E23)</f>
        <v/>
      </c>
      <c r="I23" s="9">
        <f>IF(thursday!B23 ="ns day", thursday!C23,IF(thursday!C23 &lt;= 8+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36</v>
      </c>
      <c r="B24" s="10" t="s"/>
      <c r="C24" s="7" t="n">
        <v>9.99</v>
      </c>
      <c r="D24" s="7" t="n">
        <v>17.87</v>
      </c>
      <c r="E24" s="10" t="s">
        <v>31</v>
      </c>
      <c r="F24" s="10" t="s">
        <v>31</v>
      </c>
      <c r="G24" s="10" t="s">
        <v>31</v>
      </c>
      <c r="H24" s="7">
        <f>SUM(thursday!H26:thursday!H25)</f>
        <v/>
      </c>
      <c r="I24" s="9">
        <f>IF(thursday!B24 ="ns day", thursday!C24,IF(thursday!C24 &lt;= 8 + reference!C3, 0, MAX(thursday!C24 - 8, 0)))</f>
        <v/>
      </c>
      <c r="J24" s="9">
        <f>thursday!H24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E25" s="7" t="n">
        <v>7.75</v>
      </c>
      <c r="F25" s="7" t="n">
        <v>9.08</v>
      </c>
      <c r="G25" s="8" t="n">
        <v>1015</v>
      </c>
      <c r="H25" s="7">
        <f>SUM(thursday!F25 - thursday!E25)</f>
        <v/>
      </c>
    </row>
    <row r="26" spans="1:11">
      <c r="E26" s="7" t="n">
        <v>9.279999999999999</v>
      </c>
      <c r="F26" s="7" t="n">
        <v>9.73</v>
      </c>
      <c r="G26" s="8" t="n">
        <v>1015</v>
      </c>
      <c r="H26" s="7">
        <f>SUM(thursday!F26 - thursday!E26)</f>
        <v/>
      </c>
    </row>
    <row r="27" spans="1:11">
      <c r="A27" s="6" t="s">
        <v>37</v>
      </c>
      <c r="B27" s="10" t="s"/>
      <c r="C27" s="7" t="n">
        <v>8</v>
      </c>
      <c r="D27" s="7" t="n">
        <v>16.98</v>
      </c>
      <c r="E27" s="7" t="s"/>
      <c r="F27" s="7" t="s"/>
      <c r="G27" s="8" t="s"/>
      <c r="H27" s="7">
        <f>SUM(thursday!F27 - thursday!E27)</f>
        <v/>
      </c>
      <c r="I27" s="9">
        <f>IF(thursday!B27 ="ns day", thursday!C27,IF(thursday!C27 &lt;= 8+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38</v>
      </c>
      <c r="B28" s="10" t="s"/>
      <c r="C28" s="7" t="n">
        <v>9.93</v>
      </c>
      <c r="D28" s="7" t="n">
        <v>17.93</v>
      </c>
      <c r="E28" s="7" t="n">
        <v>8.01</v>
      </c>
      <c r="F28" s="7" t="n">
        <v>9</v>
      </c>
      <c r="G28" s="8" t="n">
        <v>1020</v>
      </c>
      <c r="H28" s="7">
        <f>SUM(thursday!F28 - thursday!E28)</f>
        <v/>
      </c>
      <c r="I28" s="9">
        <f>IF(thursday!B28 ="ns day", thursday!C28,IF(thursday!C28 &lt;= 8+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39</v>
      </c>
      <c r="B29" s="10" t="s"/>
      <c r="C29" s="7" t="n">
        <v>9.9</v>
      </c>
      <c r="D29" s="7" t="n">
        <v>18.4</v>
      </c>
      <c r="E29" s="10" t="s">
        <v>31</v>
      </c>
      <c r="F29" s="10" t="s">
        <v>31</v>
      </c>
      <c r="G29" s="10" t="s">
        <v>31</v>
      </c>
      <c r="H29" s="7">
        <f>SUM(thursday!H31:thursday!H30)</f>
        <v/>
      </c>
      <c r="I29" s="9">
        <f>IF(thursday!B29 ="ns day", thursday!C29,IF(thursday!C29 &lt;= 8 + reference!C3, 0, MAX(thursday!C29 - 8, 0)))</f>
        <v/>
      </c>
      <c r="J29" s="9">
        <f>thursday!H29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E30" s="7" t="n">
        <v>13.43</v>
      </c>
      <c r="F30" s="7" t="n">
        <v>15.43</v>
      </c>
      <c r="G30" s="8" t="n">
        <v>1051</v>
      </c>
      <c r="H30" s="7">
        <f>SUM(thursday!F30 - thursday!E30)</f>
        <v/>
      </c>
    </row>
    <row r="31" spans="1:11">
      <c r="E31" s="7" t="n">
        <v>17</v>
      </c>
      <c r="F31" s="7" t="n">
        <v>18.4</v>
      </c>
      <c r="G31" s="8" t="n">
        <v>1051</v>
      </c>
      <c r="H31" s="7">
        <f>SUM(thursday!F31 - thursday!E31)</f>
        <v/>
      </c>
    </row>
    <row r="32" spans="1:11">
      <c r="A32" s="6" t="s">
        <v>40</v>
      </c>
      <c r="B32" s="10" t="s"/>
      <c r="C32" s="7" t="n">
        <v>10</v>
      </c>
      <c r="D32" s="7" t="n">
        <v>18.09</v>
      </c>
      <c r="E32" s="7" t="n">
        <v>16.05</v>
      </c>
      <c r="F32" s="7" t="n">
        <v>18.09</v>
      </c>
      <c r="G32" s="8" t="n">
        <v>1053</v>
      </c>
      <c r="H32" s="7">
        <f>SUM(thursday!F32 - thursday!E32)</f>
        <v/>
      </c>
      <c r="I32" s="9">
        <f>IF(thursday!B32 ="ns day", thursday!C32,IF(thursday!C32 &lt;= 8+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>
        <v>41</v>
      </c>
      <c r="B33" s="10" t="s"/>
      <c r="C33" s="7" t="n">
        <v>8</v>
      </c>
      <c r="D33" s="7" t="n">
        <v>16.97</v>
      </c>
      <c r="E33" s="7" t="s"/>
      <c r="F33" s="7" t="s"/>
      <c r="G33" s="8" t="s"/>
      <c r="H33" s="7">
        <f>SUM(thursday!F33 - thursday!E33)</f>
        <v/>
      </c>
      <c r="I33" s="9">
        <f>IF(thursday!B33 ="ns day", thursday!C33,IF(thursday!C33 &lt;= 8+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A34" s="6" t="s">
        <v>42</v>
      </c>
      <c r="B34" s="10" t="s"/>
      <c r="C34" s="7" t="n">
        <v>10</v>
      </c>
      <c r="D34" s="7" t="n">
        <v>18.5</v>
      </c>
      <c r="E34" s="7" t="n">
        <v>12.25</v>
      </c>
      <c r="F34" s="7" t="n">
        <v>14.25</v>
      </c>
      <c r="G34" s="8" t="n">
        <v>1015</v>
      </c>
      <c r="H34" s="7">
        <f>SUM(thursday!F34 - thursday!E34)</f>
        <v/>
      </c>
      <c r="I34" s="9">
        <f>IF(thursday!B34 ="ns day", thursday!C34,IF(thursday!C34 &lt;= 8+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 spans="1:11">
      <c r="A35" s="6" t="s">
        <v>43</v>
      </c>
      <c r="B35" s="10" t="s"/>
      <c r="C35" s="7" t="n">
        <v>8</v>
      </c>
      <c r="D35" s="7" t="n">
        <v>16.96</v>
      </c>
      <c r="E35" s="7" t="s"/>
      <c r="F35" s="7" t="s"/>
      <c r="G35" s="8" t="s"/>
      <c r="H35" s="7">
        <f>SUM(thursday!F35 - thursday!E35)</f>
        <v/>
      </c>
      <c r="I35" s="9">
        <f>IF(thursday!B35 ="ns day", thursday!C35,IF(thursday!C35 &lt;= 8+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 spans="1:11">
      <c r="A36" s="6" t="s">
        <v>44</v>
      </c>
      <c r="B36" s="10" t="s"/>
      <c r="C36" s="7" t="n">
        <v>9.99</v>
      </c>
      <c r="D36" s="7" t="n">
        <v>17.96</v>
      </c>
      <c r="E36" s="7" t="n">
        <v>16</v>
      </c>
      <c r="F36" s="7" t="n">
        <v>17.96</v>
      </c>
      <c r="G36" s="8" t="n">
        <v>1053</v>
      </c>
      <c r="H36" s="7">
        <f>SUM(thursday!F36 - thursday!E36)</f>
        <v/>
      </c>
      <c r="I36" s="9">
        <f>IF(thursday!B36 ="ns day", thursday!C36,IF(thursday!C36 &lt;= 8+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>
        <v>45</v>
      </c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8" spans="1:11">
      <c r="A38" s="6" t="s">
        <v>46</v>
      </c>
      <c r="B38" s="10" t="s"/>
      <c r="C38" s="7" t="n">
        <v>9.210000000000001</v>
      </c>
      <c r="D38" s="7" t="n">
        <v>17.57</v>
      </c>
      <c r="E38" s="7" t="s"/>
      <c r="F38" s="7" t="s"/>
      <c r="G38" s="8" t="s"/>
      <c r="H38" s="7">
        <f>SUM(thursday!F38 - thursday!E38)</f>
        <v/>
      </c>
      <c r="I38" s="9">
        <f>IF(thursday!B38 ="ns day", thursday!C38,IF(thursday!C38 &lt;= 8+ reference!C3, 0, MAX(thursday!C38 - 8, 0)))</f>
        <v/>
      </c>
      <c r="J38" s="9">
        <f>SUM(thursday!F38 - thursday!E38)</f>
        <v/>
      </c>
      <c r="K38" s="9">
        <f>IF(thursday!B38="ns day",thursday!C38, IF(thursday!C38 &lt;= 8 + reference!C4, 0, MIN(MAX(thursday!C38 - 8, 0),IF(thursday!J38 &lt;= reference!C4,0, thursday!J38))))</f>
        <v/>
      </c>
    </row>
    <row r="39" spans="1:11">
      <c r="A39" s="6" t="s">
        <v>47</v>
      </c>
      <c r="B39" s="7" t="n"/>
      <c r="C39" s="7" t="n"/>
      <c r="D39" s="7" t="n"/>
      <c r="E39" s="7" t="n"/>
      <c r="F39" s="7" t="n"/>
      <c r="G39" s="8" t="n"/>
      <c r="H39" s="7">
        <f>SUM(thursday!F39 - thursday!E39)</f>
        <v/>
      </c>
      <c r="I39" s="9">
        <f>IF(thursday!B39 ="ns day", thursday!C39,IF(thursday!C39 &lt;= 8 + reference!C3, 0, MAX(thursday!C39 - 8, 0)))</f>
        <v/>
      </c>
      <c r="J39" s="9">
        <f>SUM(thursday!F39 - thursday!E39)</f>
        <v/>
      </c>
      <c r="K39" s="9">
        <f>IF(thursday!B39="ns day",thursday!C39, IF(thursday!C39 &lt;= 8 + reference!C4, 0, MIN(MAX(thursday!C39 - 8, 0),IF(thursday!J39 &lt;= reference!C4,0, thursday!J39))))</f>
        <v/>
      </c>
    </row>
    <row r="40" spans="1:11">
      <c r="A40" s="6" t="s">
        <v>48</v>
      </c>
      <c r="B40" s="10" t="s"/>
      <c r="C40" s="7" t="n">
        <v>8</v>
      </c>
      <c r="D40" s="7" t="n">
        <v>16.48</v>
      </c>
      <c r="E40" s="7" t="s"/>
      <c r="F40" s="7" t="s"/>
      <c r="G40" s="8" t="s"/>
      <c r="H40" s="7">
        <f>SUM(thursday!F40 - thursday!E40)</f>
        <v/>
      </c>
      <c r="I40" s="9">
        <f>IF(thursday!B40 ="ns day", thursday!C40,IF(thursday!C40 &lt;= 8+ reference!C3, 0, MAX(thursday!C40 - 8, 0)))</f>
        <v/>
      </c>
      <c r="J40" s="9">
        <f>SUM(thursday!F40 - thursday!E40)</f>
        <v/>
      </c>
      <c r="K40" s="9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49</v>
      </c>
      <c r="B41" s="7" t="n"/>
      <c r="C41" s="7" t="n"/>
      <c r="D41" s="7" t="n"/>
      <c r="E41" s="7" t="n"/>
      <c r="F41" s="7" t="n"/>
      <c r="G41" s="8" t="n"/>
      <c r="H41" s="7">
        <f>SUM(thursday!F41 - thursday!E41)</f>
        <v/>
      </c>
      <c r="I41" s="9">
        <f>IF(thursday!B41 ="ns day", thursday!C41,IF(thursday!C41 &lt;= 8 + reference!C3, 0, MAX(thursday!C41 - 8, 0)))</f>
        <v/>
      </c>
      <c r="J41" s="9">
        <f>SUM(thursday!F41 - thursday!E41)</f>
        <v/>
      </c>
      <c r="K41" s="9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50</v>
      </c>
      <c r="B42" s="10" t="s"/>
      <c r="C42" s="7" t="n">
        <v>8</v>
      </c>
      <c r="D42" s="7" t="n">
        <v>16.93</v>
      </c>
      <c r="E42" s="7" t="s"/>
      <c r="F42" s="7" t="s"/>
      <c r="G42" s="8" t="s"/>
      <c r="H42" s="7">
        <f>SUM(thursday!F42 - thursday!E42)</f>
        <v/>
      </c>
      <c r="I42" s="9">
        <f>IF(thursday!B42 ="ns day", thursday!C42,IF(thursday!C42 &lt;= 8+ reference!C3, 0, MAX(thursday!C42 - 8, 0)))</f>
        <v/>
      </c>
      <c r="J42" s="9">
        <f>SUM(thursday!F42 - thursday!E42)</f>
        <v/>
      </c>
      <c r="K42" s="9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51</v>
      </c>
      <c r="B43" s="10" t="s">
        <v>73</v>
      </c>
      <c r="C43" s="7" t="n">
        <v>8.49</v>
      </c>
      <c r="D43" s="7" t="n">
        <v>16.94</v>
      </c>
      <c r="E43" s="7" t="n">
        <v>8.01</v>
      </c>
      <c r="F43" s="7" t="n">
        <v>17</v>
      </c>
      <c r="G43" s="8" t="n">
        <v>1016</v>
      </c>
      <c r="H43" s="7">
        <f>SUM(thursday!F43 - thursday!E43)</f>
        <v/>
      </c>
      <c r="I43" s="9">
        <f>IF(thursday!B43 ="ns day", thursday!C43,IF(thursday!C43 &lt;= 8+ reference!C3, 0, MAX(thursday!C43 - 8, 0)))</f>
        <v/>
      </c>
      <c r="J43" s="9">
        <f>SUM(thursday!F43 - thursday!E43)</f>
        <v/>
      </c>
      <c r="K43" s="9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52</v>
      </c>
      <c r="B44" s="10" t="s"/>
      <c r="C44" s="7" t="n">
        <v>10.4</v>
      </c>
      <c r="D44" s="7" t="n">
        <v>18.79</v>
      </c>
      <c r="E44" s="7" t="n">
        <v>11</v>
      </c>
      <c r="F44" s="7" t="n">
        <v>13.5</v>
      </c>
      <c r="G44" s="8" t="n">
        <v>1011</v>
      </c>
      <c r="H44" s="7">
        <f>SUM(thursday!F44 - thursday!E44)</f>
        <v/>
      </c>
      <c r="I44" s="9">
        <f>IF(thursday!B44 ="ns day", thursday!C44,IF(thursday!C44 &lt;= 8+ reference!C3, 0, MAX(thursday!C44 - 8, 0)))</f>
        <v/>
      </c>
      <c r="J44" s="9">
        <f>SUM(thursday!F44 - thursday!E44)</f>
        <v/>
      </c>
      <c r="K44" s="9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53</v>
      </c>
      <c r="B45" s="7" t="n"/>
      <c r="C45" s="7" t="n"/>
      <c r="D45" s="7" t="n"/>
      <c r="E45" s="7" t="n"/>
      <c r="F45" s="7" t="n"/>
      <c r="G45" s="8" t="n"/>
      <c r="H45" s="7">
        <f>SUM(thursday!F45 - thursday!E45)</f>
        <v/>
      </c>
      <c r="I45" s="9">
        <f>IF(thursday!B45 ="ns day", thursday!C45,IF(thursday!C45 &lt;= 8 + reference!C3, 0, MAX(thursday!C45 - 8, 0)))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54</v>
      </c>
      <c r="B46" s="10" t="s"/>
      <c r="C46" s="7" t="n">
        <v>8</v>
      </c>
      <c r="D46" s="7" t="n">
        <v>15.9</v>
      </c>
      <c r="E46" s="7" t="s"/>
      <c r="F46" s="7" t="s"/>
      <c r="G46" s="8" t="s"/>
      <c r="H46" s="7">
        <f>SUM(thursday!F46 - thursday!E46)</f>
        <v/>
      </c>
      <c r="I46" s="9">
        <f>IF(thursday!B46 ="ns day", thursday!C46,IF(thursday!C46 &lt;= 8+ reference!C3, 0, MAX(thursday!C46 - 8, 0)))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55</v>
      </c>
      <c r="B47" s="7" t="n"/>
      <c r="C47" s="7" t="n"/>
      <c r="D47" s="7" t="n"/>
      <c r="E47" s="7" t="n"/>
      <c r="F47" s="7" t="n"/>
      <c r="G47" s="8" t="n"/>
      <c r="H47" s="7">
        <f>SUM(thursday!F47 - thursday!E47)</f>
        <v/>
      </c>
      <c r="I47" s="9">
        <f>IF(thursday!B47 ="ns day", thursday!C47,IF(thursday!C47 &lt;= 8 + reference!C3, 0, MAX(thursday!C47 - 8, 0)))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56</v>
      </c>
      <c r="B48" s="10" t="s"/>
      <c r="C48" s="7" t="n">
        <v>4.37</v>
      </c>
      <c r="D48" s="7" t="n">
        <v>12.87</v>
      </c>
      <c r="E48" s="7" t="s"/>
      <c r="F48" s="7" t="s"/>
      <c r="G48" s="8" t="s"/>
      <c r="H48" s="7">
        <f>SUM(thursday!F48 - thursday!E48)</f>
        <v/>
      </c>
      <c r="I48" s="9">
        <f>IF(thursday!B48 ="ns day", thursday!C48,IF(thursday!C48 &lt;= 8+ reference!C3, 0, MAX(thursday!C48 - 8, 0)))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50" spans="1:11">
      <c r="H50" s="5" t="s">
        <v>57</v>
      </c>
      <c r="I50" s="9">
        <f>SUM(thursday!I8:thursday!I48)</f>
        <v/>
      </c>
    </row>
    <row r="52" spans="1:11">
      <c r="J52" s="5" t="s">
        <v>58</v>
      </c>
      <c r="K52" s="9">
        <f>SUM(thursday!K8:thursday!K48)</f>
        <v/>
      </c>
    </row>
    <row r="54" spans="1:11">
      <c r="A54" s="4" t="s">
        <v>59</v>
      </c>
    </row>
    <row r="55" spans="1:11">
      <c r="A55" s="5" t="s">
        <v>8</v>
      </c>
      <c r="B55" s="5" t="s">
        <v>9</v>
      </c>
      <c r="C55" s="5" t="s">
        <v>10</v>
      </c>
      <c r="D55" s="5" t="s">
        <v>11</v>
      </c>
      <c r="E55" s="5" t="s">
        <v>12</v>
      </c>
      <c r="F55" s="5" t="s">
        <v>13</v>
      </c>
      <c r="G55" s="5" t="s">
        <v>14</v>
      </c>
      <c r="H55" s="5" t="s">
        <v>15</v>
      </c>
      <c r="I55" s="5" t="s">
        <v>16</v>
      </c>
      <c r="J55" s="5" t="s">
        <v>17</v>
      </c>
      <c r="K55" s="5" t="s">
        <v>18</v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SUM(thursday!F56 - thursday!E56)</f>
        <v/>
      </c>
      <c r="I56" s="9">
        <f>IF(thursday!B56 ="ns day", thursday!C56,IF(thursday!C56 &lt;= 8 + reference!C3, 0, MAX(thursday!C56 - 8, 0)))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SUM(thursday!F57 - thursday!E57)</f>
        <v/>
      </c>
      <c r="I57" s="9">
        <f>IF(thursday!B57 ="ns day", thursday!C57,IF(thursday!C57 &lt;= 8 + reference!C3, 0, MAX(thursday!C57 - 8, 0)))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SUM(thursday!F58 - thursday!E58)</f>
        <v/>
      </c>
      <c r="I58" s="9">
        <f>IF(thursday!B58 ="ns day", thursday!C58,IF(thursday!C58 &lt;= 8 + reference!C3, 0, MAX(thursday!C58 - 8, 0)))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SUM(thursday!F59 - thursday!E59)</f>
        <v/>
      </c>
      <c r="I59" s="9">
        <f>IF(thursday!B59 ="ns day", thursday!C59,IF(thursday!C59 &lt;= 8 + reference!C3, 0, MAX(thursday!C59 - 8, 0)))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SUM(thursday!F60 - thursday!E60)</f>
        <v/>
      </c>
      <c r="I60" s="9">
        <f>IF(thursday!B60 ="ns day", thursday!C60,IF(thursday!C60 &lt;= 8 + reference!C3, 0, MAX(thursday!C60 - 8, 0)))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SUM(thursday!F61 - thursday!E61)</f>
        <v/>
      </c>
      <c r="I61" s="9">
        <f>IF(thursday!B61 ="ns day", thursday!C61,IF(thursday!C61 &lt;= 8 + reference!C3, 0, MAX(thursday!C61 - 8, 0)))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SUM(thursday!F62 - thursday!E62)</f>
        <v/>
      </c>
      <c r="I62" s="9">
        <f>IF(thursday!B62 ="ns day", thursday!C62,IF(thursday!C62 &lt;= 8 + reference!C3, 0, MAX(thursday!C62 - 8, 0)))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SUM(thursday!F63 - thursday!E63)</f>
        <v/>
      </c>
      <c r="I63" s="9">
        <f>IF(thursday!B63 ="ns day", thursday!C63,IF(thursday!C63 &lt;= 8 + reference!C3, 0, MAX(thursday!C63 - 8, 0)))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SUM(thursday!F64 - thursday!E64)</f>
        <v/>
      </c>
      <c r="I64" s="9">
        <f>IF(thursday!B64 ="ns day", thursday!C64,IF(thursday!C64 &lt;= 8 + reference!C3, 0, MAX(thursday!C64 - 8, 0)))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SUM(thursday!F65 - thursday!E65)</f>
        <v/>
      </c>
      <c r="I65" s="9">
        <f>IF(thursday!B65 ="ns day", thursday!C65,IF(thursday!C65 &lt;= 8 + reference!C3, 0, MAX(thursday!C65 - 8, 0)))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SUM(thursday!F66 - thursday!E66)</f>
        <v/>
      </c>
      <c r="I66" s="9">
        <f>IF(thursday!B66 ="ns day", thursday!C66,IF(thursday!C66 &lt;= 8 + reference!C3, 0, MAX(thursday!C66 - 8, 0)))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SUM(thursday!F67 - thursday!E67)</f>
        <v/>
      </c>
      <c r="I67" s="9">
        <f>IF(thursday!B67 ="ns day", thursday!C67,IF(thursday!C67 &lt;= 8 + reference!C3, 0, MAX(thursday!C67 - 8, 0)))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SUM(thursday!F68 - thursday!E68)</f>
        <v/>
      </c>
      <c r="I68" s="9">
        <f>IF(thursday!B68 ="ns day", thursday!C68,IF(thursday!C68 &lt;= 8 + reference!C3, 0, MAX(thursday!C68 - 8, 0)))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SUM(thursday!F69 - thursday!E69)</f>
        <v/>
      </c>
      <c r="I69" s="9">
        <f>IF(thursday!B69 ="ns day", thursday!C69,IF(thursday!C69 &lt;= 8 + reference!C3, 0, MAX(thursday!C69 - 8, 0)))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SUM(thursday!F70 - thursday!E70)</f>
        <v/>
      </c>
      <c r="I70" s="9">
        <f>IF(thursday!B70 ="ns day", thursday!C70,IF(thursday!C70 &lt;= 8 + reference!C3, 0, MAX(thursday!C70 - 8, 0)))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SUM(thursday!F71 - thursday!E71)</f>
        <v/>
      </c>
      <c r="I71" s="9">
        <f>IF(thursday!B71 ="ns day", thursday!C71,IF(thursday!C71 &lt;= 8 + reference!C3, 0, MAX(thursday!C71 - 8, 0)))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SUM(thursday!F72 - thursday!E72)</f>
        <v/>
      </c>
      <c r="I72" s="9">
        <f>IF(thursday!B72 ="ns day", thursday!C72,IF(thursday!C72 &lt;= 8 + reference!C3, 0, MAX(thursday!C72 - 8, 0)))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thursday!C73,IF(thursday!C73 &lt;= 8 + reference!C3, 0, MAX(thursday!C73 - 8, 0)))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SUM(thursday!F74 - thursday!E74)</f>
        <v/>
      </c>
      <c r="I74" s="9">
        <f>IF(thursday!B74 ="ns day", thursday!C74,IF(thursday!C74 &lt;= 8 + reference!C3, 0, MAX(thursday!C74 - 8, 0)))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SUM(thursday!F75 - thursday!E75)</f>
        <v/>
      </c>
      <c r="I75" s="9">
        <f>IF(thursday!B75 ="ns day", thursday!C75,IF(thursday!C75 &lt;= 8 + reference!C3, 0, MAX(thursday!C75 - 8, 0)))</f>
        <v/>
      </c>
      <c r="J75" s="9">
        <f>SUM(thursday!F75 - thursday!E75)</f>
        <v/>
      </c>
      <c r="K75" s="9">
        <f>IF(thursday!B75="ns day",thursday!C75, IF(thursday!C75 &lt;= 8 + reference!C4, 0, MIN(MAX(thursday!C75 - 8, 0),IF(thursday!J75 &lt;= reference!C4,0, thursday!J75))))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SUM(thursday!F76 - thursday!E76)</f>
        <v/>
      </c>
      <c r="I76" s="9">
        <f>IF(thursday!B76 ="ns day", thursday!C76,IF(thursday!C76 &lt;= 8 + reference!C3, 0, MAX(thursday!C76 - 8, 0)))</f>
        <v/>
      </c>
      <c r="J76" s="9">
        <f>SUM(thursday!F76 - thursday!E76)</f>
        <v/>
      </c>
      <c r="K76" s="9">
        <f>IF(thursday!B76="ns day",thursday!C76, IF(thursday!C76 &lt;= 8 + reference!C4, 0, MIN(MAX(thursday!C76 - 8, 0),IF(thursday!J76 &lt;= reference!C4,0, thursday!J76))))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SUM(thursday!F77 - thursday!E77)</f>
        <v/>
      </c>
      <c r="I77" s="9">
        <f>IF(thursday!B77 ="ns day", thursday!C77,IF(thursday!C77 &lt;= 8 + reference!C3, 0, MAX(thursday!C77 - 8, 0)))</f>
        <v/>
      </c>
      <c r="J77" s="9">
        <f>SUM(thursday!F77 - thursday!E77)</f>
        <v/>
      </c>
      <c r="K77" s="9">
        <f>IF(thursday!B77="ns day",thursday!C77, IF(thursday!C77 &lt;= 8 + reference!C4, 0, MIN(MAX(thursday!C77 - 8, 0),IF(thursday!J77 &lt;= reference!C4,0, thursday!J77))))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SUM(thursday!F78 - thursday!E78)</f>
        <v/>
      </c>
      <c r="I78" s="9">
        <f>IF(thursday!B78 ="ns day", thursday!C78,IF(thursday!C78 &lt;= 8 + reference!C3, 0, MAX(thursday!C78 - 8, 0)))</f>
        <v/>
      </c>
      <c r="J78" s="9">
        <f>SUM(thursday!F78 - thursday!E78)</f>
        <v/>
      </c>
      <c r="K78" s="9">
        <f>IF(thursday!B78="ns day",thursday!C78, IF(thursday!C78 &lt;= 8 + reference!C4, 0, MIN(MAX(thursday!C78 - 8, 0),IF(thursday!J78 &lt;= reference!C4,0, thursday!J78))))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SUM(thursday!F79 - thursday!E79)</f>
        <v/>
      </c>
      <c r="I79" s="9">
        <f>IF(thursday!B79 ="ns day", thursday!C79,IF(thursday!C79 &lt;= 8 + reference!C3, 0, MAX(thursday!C79 - 8, 0)))</f>
        <v/>
      </c>
      <c r="J79" s="9">
        <f>SUM(thursday!F79 - thursday!E79)</f>
        <v/>
      </c>
      <c r="K79" s="9">
        <f>IF(thursday!B79="ns day",thursday!C79, IF(thursday!C79 &lt;= 8 + reference!C4, 0, MIN(MAX(thursday!C79 - 8, 0),IF(thursday!J79 &lt;= reference!C4,0, thursday!J79))))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SUM(thursday!F80 - thursday!E80)</f>
        <v/>
      </c>
      <c r="I80" s="9">
        <f>IF(thursday!B80 ="ns day", thursday!C80,IF(thursday!C80 &lt;= 8 + reference!C3, 0, MAX(thursday!C80 - 8, 0)))</f>
        <v/>
      </c>
      <c r="J80" s="9">
        <f>SUM(thursday!F80 - thursday!E80)</f>
        <v/>
      </c>
      <c r="K80" s="9">
        <f>IF(thursday!B80="ns day",thursday!C80, IF(thursday!C80 &lt;= 8 + reference!C4, 0, MIN(MAX(thursday!C80 - 8, 0),IF(thursday!J80 &lt;= reference!C4,0, thursday!J80))))</f>
        <v/>
      </c>
    </row>
    <row r="82" spans="1:11">
      <c r="J82" s="5" t="s">
        <v>60</v>
      </c>
      <c r="K82" s="9">
        <f>SUM(thursday!K56:thursday!K80)</f>
        <v/>
      </c>
    </row>
    <row r="84" spans="1:11">
      <c r="J84" s="5" t="s">
        <v>61</v>
      </c>
      <c r="K84" s="9">
        <f>SUM(thursday!K82 + thursday!K52)</f>
        <v/>
      </c>
    </row>
    <row r="86" spans="1:11">
      <c r="A86" s="4" t="s">
        <v>62</v>
      </c>
    </row>
    <row r="87" spans="1:11">
      <c r="E87" s="5" t="s">
        <v>63</v>
      </c>
    </row>
    <row r="88" spans="1:11">
      <c r="A88" s="5" t="s">
        <v>8</v>
      </c>
      <c r="B88" s="5" t="s">
        <v>9</v>
      </c>
      <c r="C88" s="5" t="s">
        <v>10</v>
      </c>
      <c r="D88" s="5" t="s">
        <v>11</v>
      </c>
      <c r="E88" s="5" t="s">
        <v>64</v>
      </c>
      <c r="F88" s="5" t="s">
        <v>65</v>
      </c>
    </row>
    <row r="89" spans="1:11">
      <c r="A89" s="6" t="s"/>
      <c r="B89" s="7" t="n"/>
      <c r="C89" s="7" t="n"/>
      <c r="D89" s="7" t="n"/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/>
      <c r="B90" s="7" t="n"/>
      <c r="C90" s="7" t="n"/>
      <c r="D90" s="7" t="n"/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/>
      <c r="B91" s="7" t="n"/>
      <c r="C91" s="7" t="n"/>
      <c r="D91" s="7" t="n"/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/>
      <c r="B92" s="7" t="n"/>
      <c r="C92" s="7" t="n"/>
      <c r="D92" s="7" t="n"/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/>
      <c r="B93" s="7" t="n"/>
      <c r="C93" s="7" t="n"/>
      <c r="D93" s="7" t="n"/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/>
      <c r="B94" s="7" t="n"/>
      <c r="C94" s="7" t="n"/>
      <c r="D94" s="7" t="n"/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/>
      <c r="B95" s="7" t="n"/>
      <c r="C95" s="7" t="n"/>
      <c r="D95" s="7" t="n"/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/>
      <c r="B96" s="7" t="n"/>
      <c r="C96" s="7" t="n"/>
      <c r="D96" s="7" t="n"/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/>
      <c r="B97" s="7" t="n"/>
      <c r="C97" s="7" t="n"/>
      <c r="D97" s="7" t="n"/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/>
      <c r="B98" s="7" t="n"/>
      <c r="C98" s="7" t="n"/>
      <c r="D98" s="7" t="n"/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7" t="n"/>
      <c r="C99" s="7" t="n"/>
      <c r="D99" s="7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7" t="n"/>
      <c r="C113" s="7" t="n"/>
      <c r="D113" s="7" t="n"/>
      <c r="E113" s="9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9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5" spans="1:11">
      <c r="D115" s="5" t="s">
        <v>66</v>
      </c>
      <c r="E115" s="9">
        <f>SUM(thursday!E89:thursday!E113)</f>
        <v/>
      </c>
      <c r="F115" s="9">
        <f>SUM(thursday!F89:thursday!F113)</f>
        <v/>
      </c>
    </row>
    <row r="117" spans="1:11">
      <c r="A117" s="4" t="s">
        <v>67</v>
      </c>
    </row>
    <row r="118" spans="1:11">
      <c r="E118" s="5" t="s">
        <v>63</v>
      </c>
    </row>
    <row r="119" spans="1:11">
      <c r="A119" s="5" t="s">
        <v>8</v>
      </c>
      <c r="B119" s="5" t="s">
        <v>9</v>
      </c>
      <c r="C119" s="5" t="s">
        <v>10</v>
      </c>
      <c r="D119" s="5" t="s">
        <v>11</v>
      </c>
      <c r="E119" s="5" t="s">
        <v>64</v>
      </c>
      <c r="F119" s="5" t="s">
        <v>68</v>
      </c>
    </row>
    <row r="120" spans="1:11">
      <c r="A120" s="6" t="s"/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7" t="n"/>
      <c r="C121" s="7" t="n"/>
      <c r="D121" s="7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6" spans="1:11">
      <c r="D146" s="5" t="s">
        <v>69</v>
      </c>
      <c r="E146" s="9">
        <f>SUM(thursday!E120:thursday!E144)</f>
        <v/>
      </c>
      <c r="F146" s="9">
        <f>SUM(thursday!F120:thursday!F144)</f>
        <v/>
      </c>
    </row>
    <row r="148" spans="1:11">
      <c r="D148" s="5" t="s">
        <v>70</v>
      </c>
      <c r="E148" s="9">
        <f>SUM(thursday!E115 + thursday!E146)</f>
        <v/>
      </c>
      <c r="F148" s="9">
        <f>SUM(thursday!F115 + thursday!F146)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3" man="1" max="16383" min="0"/>
    <brk id="85" man="1" max="16383" min="0"/>
    <brk id="116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10.16</v>
      </c>
      <c r="D8" s="7" t="n">
        <v>18.85</v>
      </c>
      <c r="E8" s="7" t="s"/>
      <c r="F8" s="7" t="s"/>
      <c r="G8" s="8" t="s"/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SUM(friday!F9 - friday!E9)</f>
        <v/>
      </c>
      <c r="I9" s="9">
        <f>IF(friday!B9 ="ns day", friday!C9,IF(friday!C9 &lt;= 8 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10" t="s"/>
      <c r="C10" s="7" t="n">
        <v>8.75</v>
      </c>
      <c r="D10" s="7" t="n">
        <v>17.69</v>
      </c>
      <c r="E10" s="7" t="n">
        <v>10.5</v>
      </c>
      <c r="F10" s="7" t="n">
        <v>11.25</v>
      </c>
      <c r="G10" s="8" t="n">
        <v>1011</v>
      </c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10" t="s"/>
      <c r="C11" s="7" t="n">
        <v>10.45</v>
      </c>
      <c r="D11" s="7" t="n">
        <v>18.94</v>
      </c>
      <c r="E11" s="7" t="n">
        <v>17.45</v>
      </c>
      <c r="F11" s="7" t="n">
        <v>18.94</v>
      </c>
      <c r="G11" s="8" t="n">
        <v>1015</v>
      </c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10" t="s">
        <v>73</v>
      </c>
      <c r="C12" s="7" t="n">
        <v>10.9</v>
      </c>
      <c r="D12" s="7" t="n">
        <v>18.87</v>
      </c>
      <c r="E12" s="10" t="s">
        <v>31</v>
      </c>
      <c r="F12" s="10" t="s">
        <v>31</v>
      </c>
      <c r="G12" s="10" t="s">
        <v>31</v>
      </c>
      <c r="H12" s="7">
        <f>SUM(friday!H14:friday!H13)</f>
        <v/>
      </c>
      <c r="I12" s="9">
        <f>IF(friday!B12 ="ns day", friday!C12,IF(friday!C12 &lt;= 8 + reference!C3, 0, MAX(friday!C12 - 8, 0)))</f>
        <v/>
      </c>
      <c r="J12" s="9">
        <f>friday!H12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E13" s="7" t="n">
        <v>7.75</v>
      </c>
      <c r="F13" s="7" t="n">
        <v>9.07</v>
      </c>
      <c r="G13" s="8" t="n">
        <v>1005</v>
      </c>
      <c r="H13" s="7">
        <f>SUM(friday!F13 - friday!E13)</f>
        <v/>
      </c>
    </row>
    <row r="14" spans="1:11">
      <c r="E14" s="7" t="n">
        <v>17.8</v>
      </c>
      <c r="F14" s="7" t="n">
        <v>18.87</v>
      </c>
      <c r="G14" s="8" t="n">
        <v>1005</v>
      </c>
      <c r="H14" s="7">
        <f>SUM(friday!F14 - friday!E14)</f>
        <v/>
      </c>
    </row>
    <row r="15" spans="1:11">
      <c r="A15" s="6" t="s">
        <v>24</v>
      </c>
      <c r="B15" s="10" t="s"/>
      <c r="C15" s="7" t="n">
        <v>9.31</v>
      </c>
      <c r="D15" s="7" t="n">
        <v>18.5</v>
      </c>
      <c r="E15" s="7" t="s"/>
      <c r="F15" s="7" t="s"/>
      <c r="G15" s="8" t="s"/>
      <c r="H15" s="7">
        <f>SUM(friday!F15 - friday!E15)</f>
        <v/>
      </c>
      <c r="I15" s="9">
        <f>IF(friday!B15 ="ns day", friday!C15,IF(friday!C15 &lt;= 8+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25</v>
      </c>
      <c r="B16" s="7" t="n"/>
      <c r="C16" s="7" t="n"/>
      <c r="D16" s="7" t="n"/>
      <c r="E16" s="7" t="n"/>
      <c r="F16" s="7" t="n"/>
      <c r="G16" s="8" t="n"/>
      <c r="H16" s="7">
        <f>SUM(friday!F16 - friday!E16)</f>
        <v/>
      </c>
      <c r="I16" s="9">
        <f>IF(friday!B16 ="ns day", friday!C16,IF(friday!C16 &lt;= 8 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26</v>
      </c>
      <c r="B17" s="7" t="n"/>
      <c r="C17" s="7" t="n"/>
      <c r="D17" s="7" t="n"/>
      <c r="E17" s="7" t="n"/>
      <c r="F17" s="7" t="n"/>
      <c r="G17" s="8" t="n"/>
      <c r="H17" s="7">
        <f>SUM(friday!F17 - friday!E17)</f>
        <v/>
      </c>
      <c r="I17" s="9">
        <f>IF(friday!B17 ="ns day", friday!C17,IF(friday!C17 &lt;= 8 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27</v>
      </c>
      <c r="B18" s="10" t="s"/>
      <c r="C18" s="7" t="n">
        <v>10.31</v>
      </c>
      <c r="D18" s="7" t="n">
        <v>18.88</v>
      </c>
      <c r="E18" s="7" t="n">
        <v>14</v>
      </c>
      <c r="F18" s="7" t="n">
        <v>16</v>
      </c>
      <c r="G18" s="8" t="n">
        <v>1015</v>
      </c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28</v>
      </c>
      <c r="B19" s="7" t="n"/>
      <c r="C19" s="7" t="n"/>
      <c r="D19" s="7" t="n"/>
      <c r="E19" s="7" t="n"/>
      <c r="F19" s="7" t="n"/>
      <c r="G19" s="8" t="n"/>
      <c r="H19" s="7">
        <f>SUM(friday!F19 - friday!E19)</f>
        <v/>
      </c>
      <c r="I19" s="9">
        <f>IF(friday!B19 ="ns day", friday!C19,IF(friday!C19 &lt;= 8 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>
        <v>29</v>
      </c>
      <c r="B20" s="7" t="n"/>
      <c r="C20" s="7" t="n"/>
      <c r="D20" s="7" t="n"/>
      <c r="E20" s="7" t="n"/>
      <c r="F20" s="7" t="n"/>
      <c r="G20" s="8" t="n"/>
      <c r="H20" s="7">
        <f>SUM(friday!F20 - friday!E20)</f>
        <v/>
      </c>
      <c r="I20" s="9">
        <f>IF(friday!B20 ="ns day", friday!C20,IF(friday!C20 &lt;= 8 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>
        <v>30</v>
      </c>
      <c r="B21" s="10" t="s"/>
      <c r="C21" s="7" t="n">
        <v>6.78</v>
      </c>
      <c r="D21" s="7" t="n">
        <v>17.99</v>
      </c>
      <c r="E21" s="7" t="n">
        <v>7.5</v>
      </c>
      <c r="F21" s="7" t="n">
        <v>18.01</v>
      </c>
      <c r="G21" s="8" t="n">
        <v>1051</v>
      </c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A22" s="6" t="s">
        <v>32</v>
      </c>
      <c r="B22" s="10" t="s"/>
      <c r="C22" s="7" t="n">
        <v>10.46</v>
      </c>
      <c r="D22" s="7" t="n">
        <v>18.9</v>
      </c>
      <c r="E22" s="7" t="n">
        <v>17.35</v>
      </c>
      <c r="F22" s="7" t="n">
        <v>18.9</v>
      </c>
      <c r="G22" s="8" t="n">
        <v>1020</v>
      </c>
      <c r="H22" s="7">
        <f>SUM(friday!F22 - friday!E22)</f>
        <v/>
      </c>
      <c r="I22" s="9">
        <f>IF(friday!B22 ="ns day", friday!C22,IF(friday!C22 &lt;= 8+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A23" s="6" t="s">
        <v>33</v>
      </c>
      <c r="B23" s="10" t="s"/>
      <c r="C23" s="7" t="n">
        <v>9.449999999999999</v>
      </c>
      <c r="D23" s="7" t="n">
        <v>18.15</v>
      </c>
      <c r="E23" s="7" t="s"/>
      <c r="F23" s="7" t="s"/>
      <c r="G23" s="8" t="s"/>
      <c r="H23" s="7">
        <f>SUM(friday!F23 - friday!E23)</f>
        <v/>
      </c>
      <c r="I23" s="9">
        <f>IF(friday!B23 ="ns day", friday!C23,IF(friday!C23 &lt;= 8+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 spans="1:11">
      <c r="A24" s="6" t="s">
        <v>34</v>
      </c>
      <c r="B24" s="10" t="s"/>
      <c r="C24" s="7" t="n">
        <v>9.07</v>
      </c>
      <c r="D24" s="7" t="n">
        <v>17.96</v>
      </c>
      <c r="E24" s="7" t="s"/>
      <c r="F24" s="7" t="s"/>
      <c r="G24" s="8" t="s"/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>
        <v>35</v>
      </c>
      <c r="B25" s="10" t="s"/>
      <c r="C25" s="7" t="n">
        <v>10.38</v>
      </c>
      <c r="D25" s="7" t="n">
        <v>18.88</v>
      </c>
      <c r="E25" s="7" t="n">
        <v>16.25</v>
      </c>
      <c r="F25" s="7" t="n">
        <v>18.25</v>
      </c>
      <c r="G25" s="8" t="n">
        <v>1053</v>
      </c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>
        <v>36</v>
      </c>
      <c r="B26" s="10" t="s"/>
      <c r="C26" s="7" t="n">
        <v>10.95</v>
      </c>
      <c r="D26" s="7" t="n">
        <v>18.91</v>
      </c>
      <c r="E26" s="10" t="s">
        <v>31</v>
      </c>
      <c r="F26" s="10" t="s">
        <v>31</v>
      </c>
      <c r="G26" s="10" t="s">
        <v>31</v>
      </c>
      <c r="H26" s="7">
        <f>SUM(friday!H28:friday!H27)</f>
        <v/>
      </c>
      <c r="I26" s="9">
        <f>IF(friday!B26 ="ns day", friday!C26,IF(friday!C26 &lt;= 8 + reference!C3, 0, MAX(friday!C26 - 8, 0)))</f>
        <v/>
      </c>
      <c r="J26" s="9">
        <f>friday!H26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E27" s="7" t="n">
        <v>7.75</v>
      </c>
      <c r="F27" s="7" t="n">
        <v>10.19</v>
      </c>
      <c r="G27" s="8" t="n">
        <v>1015</v>
      </c>
      <c r="H27" s="7">
        <f>SUM(friday!F27 - friday!E27)</f>
        <v/>
      </c>
    </row>
    <row r="28" spans="1:11">
      <c r="E28" s="7" t="n">
        <v>18.89</v>
      </c>
      <c r="F28" s="7" t="n">
        <v>18.91</v>
      </c>
      <c r="G28" s="8" t="n">
        <v>1043</v>
      </c>
      <c r="H28" s="7">
        <f>SUM(friday!F28 - friday!E28)</f>
        <v/>
      </c>
    </row>
    <row r="29" spans="1:11">
      <c r="A29" s="6" t="s">
        <v>37</v>
      </c>
      <c r="B29" s="10" t="s"/>
      <c r="C29" s="7" t="n">
        <v>3.11</v>
      </c>
      <c r="D29" s="7" t="n">
        <v>11.61</v>
      </c>
      <c r="E29" s="7" t="s"/>
      <c r="F29" s="7" t="s"/>
      <c r="G29" s="8" t="s"/>
      <c r="H29" s="7">
        <f>SUM(friday!F29 - friday!E29)</f>
        <v/>
      </c>
      <c r="I29" s="9">
        <f>IF(friday!B29 ="ns day", friday!C29,IF(friday!C29 &lt;= 8+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>
        <v>38</v>
      </c>
      <c r="B30" s="10" t="s"/>
      <c r="C30" s="7" t="n">
        <v>10.94</v>
      </c>
      <c r="D30" s="7" t="n">
        <v>18.91</v>
      </c>
      <c r="E30" s="10" t="s">
        <v>31</v>
      </c>
      <c r="F30" s="10" t="s">
        <v>31</v>
      </c>
      <c r="G30" s="10" t="s">
        <v>31</v>
      </c>
      <c r="H30" s="7">
        <f>SUM(friday!H32:friday!H31)</f>
        <v/>
      </c>
      <c r="I30" s="9">
        <f>IF(friday!B30 ="ns day", friday!C30,IF(friday!C30 &lt;= 8 + reference!C3, 0, MAX(friday!C30 - 8, 0)))</f>
        <v/>
      </c>
      <c r="J30" s="9">
        <f>friday!H30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E31" s="7" t="n">
        <v>8.9</v>
      </c>
      <c r="F31" s="7" t="n">
        <v>10</v>
      </c>
      <c r="G31" s="8" t="n">
        <v>1020</v>
      </c>
      <c r="H31" s="7">
        <f>SUM(friday!F31 - friday!E31)</f>
        <v/>
      </c>
    </row>
    <row r="32" spans="1:11">
      <c r="E32" s="7" t="n">
        <v>17.91</v>
      </c>
      <c r="F32" s="7" t="n">
        <v>18.91</v>
      </c>
      <c r="G32" s="8" t="n">
        <v>1005</v>
      </c>
      <c r="H32" s="7">
        <f>SUM(friday!F32 - friday!E32)</f>
        <v/>
      </c>
    </row>
    <row r="33" spans="1:11">
      <c r="A33" s="6" t="s">
        <v>39</v>
      </c>
      <c r="B33" s="10" t="s"/>
      <c r="C33" s="7" t="n">
        <v>10.23</v>
      </c>
      <c r="D33" s="7" t="n">
        <v>18.92</v>
      </c>
      <c r="E33" s="7" t="n">
        <v>14.25</v>
      </c>
      <c r="F33" s="7" t="n">
        <v>17.25</v>
      </c>
      <c r="G33" s="8" t="n">
        <v>1004</v>
      </c>
      <c r="H33" s="7">
        <f>SUM(friday!F33 - friday!E33)</f>
        <v/>
      </c>
      <c r="I33" s="9">
        <f>IF(friday!B33 ="ns day", friday!C33,IF(friday!C33 &lt;= 8+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A34" s="6" t="s">
        <v>40</v>
      </c>
      <c r="B34" s="10" t="s">
        <v>73</v>
      </c>
      <c r="C34" s="7" t="n">
        <v>10.88</v>
      </c>
      <c r="D34" s="7" t="n">
        <v>18.89</v>
      </c>
      <c r="E34" s="7" t="n">
        <v>16</v>
      </c>
      <c r="F34" s="7" t="n">
        <v>18.89</v>
      </c>
      <c r="G34" s="8" t="n">
        <v>1004</v>
      </c>
      <c r="H34" s="7">
        <f>SUM(friday!F34 - friday!E34)</f>
        <v/>
      </c>
      <c r="I34" s="9">
        <f>IF(friday!B34 ="ns day", friday!C34,IF(friday!C34 &lt;= 8+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 spans="1:11">
      <c r="A35" s="6" t="s">
        <v>41</v>
      </c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 spans="1:11">
      <c r="A36" s="6" t="s">
        <v>42</v>
      </c>
      <c r="B36" s="10" t="s"/>
      <c r="C36" s="7" t="n">
        <v>10.41</v>
      </c>
      <c r="D36" s="7" t="n">
        <v>18.91</v>
      </c>
      <c r="E36" s="7" t="n">
        <v>12.25</v>
      </c>
      <c r="F36" s="7" t="n">
        <v>14.25</v>
      </c>
      <c r="G36" s="8" t="n">
        <v>1015</v>
      </c>
      <c r="H36" s="7">
        <f>SUM(friday!F36 - friday!E36)</f>
        <v/>
      </c>
      <c r="I36" s="9">
        <f>IF(friday!B36 ="ns day", friday!C36,IF(friday!C36 &lt;= 8+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 spans="1:11">
      <c r="A37" s="6" t="s">
        <v>43</v>
      </c>
      <c r="B37" s="10" t="s"/>
      <c r="C37" s="7" t="n">
        <v>9</v>
      </c>
      <c r="D37" s="7" t="n">
        <v>17.99</v>
      </c>
      <c r="E37" s="7" t="n">
        <v>17.97</v>
      </c>
      <c r="F37" s="7" t="n">
        <v>17.99</v>
      </c>
      <c r="G37" s="8" t="n">
        <v>1005</v>
      </c>
      <c r="H37" s="7">
        <f>SUM(friday!F37 - friday!E37)</f>
        <v/>
      </c>
      <c r="I37" s="9">
        <f>IF(friday!B37 ="ns day", friday!C37,IF(friday!C37 &lt;= 8+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8" spans="1:11">
      <c r="A38" s="6" t="s">
        <v>44</v>
      </c>
      <c r="B38" s="10" t="s"/>
      <c r="C38" s="7" t="n">
        <v>10.87</v>
      </c>
      <c r="D38" s="7" t="n">
        <v>18.88</v>
      </c>
      <c r="E38" s="7" t="n">
        <v>9.5</v>
      </c>
      <c r="F38" s="7" t="n">
        <v>11.25</v>
      </c>
      <c r="G38" s="8" t="n">
        <v>1053</v>
      </c>
      <c r="H38" s="7">
        <f>SUM(friday!F38 - friday!E38)</f>
        <v/>
      </c>
      <c r="I38" s="9">
        <f>IF(friday!B38 ="ns day", friday!C38,IF(friday!C38 &lt;= 8+ reference!C3, 0, MAX(friday!C38 - 8, 0)))</f>
        <v/>
      </c>
      <c r="J38" s="9">
        <f>SUM(friday!F38 - friday!E38)</f>
        <v/>
      </c>
      <c r="K38" s="9">
        <f>IF(friday!B38="ns day",friday!C38, IF(friday!C38 &lt;= 8 + reference!C4, 0, MIN(MAX(friday!C38 - 8, 0),IF(friday!J38 &lt;= reference!C4,0, friday!J38))))</f>
        <v/>
      </c>
    </row>
    <row r="39" spans="1:11">
      <c r="A39" s="6" t="s">
        <v>45</v>
      </c>
      <c r="B39" s="10" t="s"/>
      <c r="C39" s="7" t="n">
        <v>9.33</v>
      </c>
      <c r="D39" s="7" t="n">
        <v>18.29</v>
      </c>
      <c r="E39" s="7" t="n">
        <v>16.62</v>
      </c>
      <c r="F39" s="7" t="n">
        <v>18.29</v>
      </c>
      <c r="G39" s="8" t="n">
        <v>1043</v>
      </c>
      <c r="H39" s="7">
        <f>SUM(friday!F39 - friday!E39)</f>
        <v/>
      </c>
      <c r="I39" s="9">
        <f>IF(friday!B39 ="ns day", friday!C39,IF(friday!C39 &lt;= 8+ reference!C3, 0, MAX(friday!C39 - 8, 0)))</f>
        <v/>
      </c>
      <c r="J39" s="9">
        <f>SUM(friday!F39 - friday!E39)</f>
        <v/>
      </c>
      <c r="K39" s="9">
        <f>IF(friday!B39="ns day",friday!C39, IF(friday!C39 &lt;= 8 + reference!C4, 0, MIN(MAX(friday!C39 - 8, 0),IF(friday!J39 &lt;= reference!C4,0, friday!J39))))</f>
        <v/>
      </c>
    </row>
    <row r="40" spans="1:11">
      <c r="A40" s="6" t="s">
        <v>46</v>
      </c>
      <c r="B40" s="10" t="s"/>
      <c r="C40" s="7" t="n">
        <v>10.49</v>
      </c>
      <c r="D40" s="7" t="n">
        <v>18.82</v>
      </c>
      <c r="E40" s="7" t="s"/>
      <c r="F40" s="7" t="s"/>
      <c r="G40" s="8" t="s"/>
      <c r="H40" s="7">
        <f>SUM(friday!F40 - friday!E40)</f>
        <v/>
      </c>
      <c r="I40" s="9">
        <f>IF(friday!B40 ="ns day", friday!C40,IF(friday!C40 &lt;= 8+ reference!C3, 0, MAX(friday!C40 - 8, 0)))</f>
        <v/>
      </c>
      <c r="J40" s="9">
        <f>SUM(friday!F40 - friday!E40)</f>
        <v/>
      </c>
      <c r="K40" s="9">
        <f>IF(friday!B40="ns day",friday!C40, IF(friday!C40 &lt;= 8 + reference!C4, 0, MIN(MAX(friday!C40 - 8, 0),IF(friday!J40 &lt;= reference!C4,0, friday!J40))))</f>
        <v/>
      </c>
    </row>
    <row r="41" spans="1:11">
      <c r="A41" s="6" t="s">
        <v>47</v>
      </c>
      <c r="B41" s="10" t="s"/>
      <c r="C41" s="7" t="n">
        <v>10.01</v>
      </c>
      <c r="D41" s="7" t="n">
        <v>18.87</v>
      </c>
      <c r="E41" s="7" t="n">
        <v>17.3</v>
      </c>
      <c r="F41" s="7" t="n">
        <v>18.87</v>
      </c>
      <c r="G41" s="8" t="n">
        <v>1043</v>
      </c>
      <c r="H41" s="7">
        <f>SUM(friday!F41 - friday!E41)</f>
        <v/>
      </c>
      <c r="I41" s="9">
        <f>IF(friday!B41 ="ns day", friday!C41,IF(friday!C41 &lt;= 8+ reference!C3, 0, MAX(friday!C41 - 8, 0)))</f>
        <v/>
      </c>
      <c r="J41" s="9">
        <f>SUM(friday!F41 - friday!E41)</f>
        <v/>
      </c>
      <c r="K41" s="9">
        <f>IF(friday!B41="ns day",friday!C41, IF(friday!C41 &lt;= 8 + reference!C4, 0, MIN(MAX(friday!C41 - 8, 0),IF(friday!J41 &lt;= reference!C4,0, friday!J41))))</f>
        <v/>
      </c>
    </row>
    <row r="42" spans="1:11">
      <c r="A42" s="6" t="s">
        <v>48</v>
      </c>
      <c r="B42" s="10" t="s"/>
      <c r="C42" s="7" t="n">
        <v>8</v>
      </c>
      <c r="D42" s="7" t="n">
        <v>16.51</v>
      </c>
      <c r="E42" s="7" t="n">
        <v>16.4</v>
      </c>
      <c r="F42" s="7" t="n">
        <v>16.51</v>
      </c>
      <c r="G42" s="8" t="n">
        <v>1037</v>
      </c>
      <c r="H42" s="7">
        <f>SUM(friday!F42 - friday!E42)</f>
        <v/>
      </c>
      <c r="I42" s="9">
        <f>IF(friday!B42 ="ns day", friday!C42,IF(friday!C42 &lt;= 8+ reference!C3, 0, MAX(friday!C42 - 8, 0)))</f>
        <v/>
      </c>
      <c r="J42" s="9">
        <f>SUM(friday!F42 - friday!E42)</f>
        <v/>
      </c>
      <c r="K42" s="9">
        <f>IF(friday!B42="ns day",friday!C42, IF(friday!C42 &lt;= 8 + reference!C4, 0, MIN(MAX(friday!C42 - 8, 0),IF(friday!J42 &lt;= reference!C4,0, friday!J42))))</f>
        <v/>
      </c>
    </row>
    <row r="43" spans="1:11">
      <c r="A43" s="6" t="s">
        <v>49</v>
      </c>
      <c r="B43" s="7" t="n"/>
      <c r="C43" s="7" t="n"/>
      <c r="D43" s="7" t="n"/>
      <c r="E43" s="7" t="n"/>
      <c r="F43" s="7" t="n"/>
      <c r="G43" s="8" t="n"/>
      <c r="H43" s="7">
        <f>SUM(friday!F43 - friday!E43)</f>
        <v/>
      </c>
      <c r="I43" s="9">
        <f>IF(friday!B43 ="ns day", friday!C43,IF(friday!C43 &lt;= 8 + reference!C3, 0, MAX(friday!C43 - 8, 0)))</f>
        <v/>
      </c>
      <c r="J43" s="9">
        <f>SUM(friday!F43 - friday!E43)</f>
        <v/>
      </c>
      <c r="K43" s="9">
        <f>IF(friday!B43="ns day",friday!C43, IF(friday!C43 &lt;= 8 + reference!C4, 0, MIN(MAX(friday!C43 - 8, 0),IF(friday!J43 &lt;= reference!C4,0, friday!J43))))</f>
        <v/>
      </c>
    </row>
    <row r="44" spans="1:11">
      <c r="A44" s="6" t="s">
        <v>50</v>
      </c>
      <c r="B44" s="7" t="n"/>
      <c r="C44" s="7" t="n"/>
      <c r="D44" s="7" t="n"/>
      <c r="E44" s="7" t="n"/>
      <c r="F44" s="7" t="n"/>
      <c r="G44" s="8" t="n"/>
      <c r="H44" s="7">
        <f>SUM(friday!F44 - friday!E44)</f>
        <v/>
      </c>
      <c r="I44" s="9">
        <f>IF(friday!B44 ="ns day", friday!C44,IF(friday!C44 &lt;= 8 + reference!C3, 0, MAX(friday!C44 - 8, 0)))</f>
        <v/>
      </c>
      <c r="J44" s="9">
        <f>SUM(friday!F44 - friday!E44)</f>
        <v/>
      </c>
      <c r="K44" s="9">
        <f>IF(friday!B44="ns day",friday!C44, IF(friday!C44 &lt;= 8 + reference!C4, 0, MIN(MAX(friday!C44 - 8, 0),IF(friday!J44 &lt;= reference!C4,0, friday!J44))))</f>
        <v/>
      </c>
    </row>
    <row r="45" spans="1:11">
      <c r="A45" s="6" t="s">
        <v>51</v>
      </c>
      <c r="B45" s="10" t="s"/>
      <c r="C45" s="7" t="n">
        <v>10.46</v>
      </c>
      <c r="D45" s="7" t="n">
        <v>18.89</v>
      </c>
      <c r="E45" s="7" t="n">
        <v>16.42</v>
      </c>
      <c r="F45" s="7" t="n">
        <v>18.89</v>
      </c>
      <c r="G45" s="8" t="n">
        <v>1005</v>
      </c>
      <c r="H45" s="7">
        <f>SUM(friday!F45 - friday!E45)</f>
        <v/>
      </c>
      <c r="I45" s="9">
        <f>IF(friday!B45 ="ns day", friday!C45,IF(friday!C45 &lt;= 8+ reference!C3, 0, MAX(friday!C45 - 8, 0)))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s">
        <v>52</v>
      </c>
      <c r="B46" s="10" t="s"/>
      <c r="C46" s="7" t="n">
        <v>10.58</v>
      </c>
      <c r="D46" s="7" t="n">
        <v>18.96</v>
      </c>
      <c r="E46" s="7" t="n">
        <v>10</v>
      </c>
      <c r="F46" s="7" t="n">
        <v>12.5</v>
      </c>
      <c r="G46" s="8" t="n">
        <v>1011</v>
      </c>
      <c r="H46" s="7">
        <f>SUM(friday!F46 - friday!E46)</f>
        <v/>
      </c>
      <c r="I46" s="9">
        <f>IF(friday!B46 ="ns day", friday!C46,IF(friday!C46 &lt;= 8+ reference!C3, 0, MAX(friday!C46 - 8, 0)))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A47" s="6" t="s">
        <v>53</v>
      </c>
      <c r="B47" s="7" t="n"/>
      <c r="C47" s="7" t="n"/>
      <c r="D47" s="7" t="n"/>
      <c r="E47" s="7" t="n"/>
      <c r="F47" s="7" t="n"/>
      <c r="G47" s="8" t="n"/>
      <c r="H47" s="7">
        <f>SUM(friday!F47 - friday!E47)</f>
        <v/>
      </c>
      <c r="I47" s="9">
        <f>IF(friday!B47 ="ns day", friday!C47,IF(friday!C47 &lt;= 8 + reference!C3, 0, MAX(friday!C47 - 8, 0)))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 spans="1:11">
      <c r="A48" s="6" t="s">
        <v>54</v>
      </c>
      <c r="B48" s="7" t="n"/>
      <c r="C48" s="7" t="n"/>
      <c r="D48" s="7" t="n"/>
      <c r="E48" s="7" t="n"/>
      <c r="F48" s="7" t="n"/>
      <c r="G48" s="8" t="n"/>
      <c r="H48" s="7">
        <f>SUM(friday!F48 - friday!E48)</f>
        <v/>
      </c>
      <c r="I48" s="9">
        <f>IF(friday!B48 ="ns day", friday!C48,IF(friday!C48 &lt;= 8 + reference!C3, 0, MAX(friday!C48 - 8, 0)))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A49" s="6" t="s">
        <v>55</v>
      </c>
      <c r="B49" s="7" t="n"/>
      <c r="C49" s="7" t="n"/>
      <c r="D49" s="7" t="n"/>
      <c r="E49" s="7" t="n"/>
      <c r="F49" s="7" t="n"/>
      <c r="G49" s="8" t="n"/>
      <c r="H49" s="7">
        <f>SUM(friday!F49 - friday!E49)</f>
        <v/>
      </c>
      <c r="I49" s="9">
        <f>IF(friday!B49 ="ns day", friday!C49,IF(friday!C49 &lt;= 8 + reference!C3, 0, MAX(friday!C49 - 8, 0)))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s">
        <v>56</v>
      </c>
      <c r="B50" s="10" t="s"/>
      <c r="C50" s="7" t="n">
        <v>4.51</v>
      </c>
      <c r="D50" s="7" t="n">
        <v>13.01</v>
      </c>
      <c r="E50" s="7" t="s"/>
      <c r="F50" s="7" t="s"/>
      <c r="G50" s="8" t="s"/>
      <c r="H50" s="7">
        <f>SUM(friday!F50 - friday!E50)</f>
        <v/>
      </c>
      <c r="I50" s="9">
        <f>IF(friday!B50 ="ns day", friday!C50,IF(friday!C50 &lt;= 8+ reference!C3, 0, MAX(friday!C50 - 8, 0)))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2" spans="1:11">
      <c r="H52" s="5" t="s">
        <v>57</v>
      </c>
      <c r="I52" s="9">
        <f>SUM(friday!I8:friday!I50)</f>
        <v/>
      </c>
    </row>
    <row r="54" spans="1:11">
      <c r="J54" s="5" t="s">
        <v>58</v>
      </c>
      <c r="K54" s="9">
        <f>SUM(friday!K8:friday!K50)</f>
        <v/>
      </c>
    </row>
    <row r="56" spans="1:11">
      <c r="A56" s="4" t="s">
        <v>59</v>
      </c>
    </row>
    <row r="57" spans="1:11">
      <c r="A57" s="5" t="s">
        <v>8</v>
      </c>
      <c r="B57" s="5" t="s">
        <v>9</v>
      </c>
      <c r="C57" s="5" t="s">
        <v>10</v>
      </c>
      <c r="D57" s="5" t="s">
        <v>11</v>
      </c>
      <c r="E57" s="5" t="s">
        <v>12</v>
      </c>
      <c r="F57" s="5" t="s">
        <v>13</v>
      </c>
      <c r="G57" s="5" t="s">
        <v>14</v>
      </c>
      <c r="H57" s="5" t="s">
        <v>15</v>
      </c>
      <c r="I57" s="5" t="s">
        <v>16</v>
      </c>
      <c r="J57" s="5" t="s">
        <v>17</v>
      </c>
      <c r="K57" s="5" t="s">
        <v>18</v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SUM(friday!F58 - friday!E58)</f>
        <v/>
      </c>
      <c r="I58" s="9">
        <f>IF(friday!B58 ="ns day", friday!C58,IF(friday!C58 &lt;= 8 + reference!C3, 0, MAX(friday!C58 - 8, 0)))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SUM(friday!F59 - friday!E59)</f>
        <v/>
      </c>
      <c r="I59" s="9">
        <f>IF(friday!B59 ="ns day", friday!C59,IF(friday!C59 &lt;= 8 + reference!C3, 0, MAX(friday!C59 - 8, 0)))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SUM(friday!F60 - friday!E60)</f>
        <v/>
      </c>
      <c r="I60" s="9">
        <f>IF(friday!B60 ="ns day", friday!C60,IF(friday!C60 &lt;= 8 + reference!C3, 0, MAX(friday!C60 - 8, 0)))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SUM(friday!F61 - friday!E61)</f>
        <v/>
      </c>
      <c r="I61" s="9">
        <f>IF(friday!B61 ="ns day", friday!C61,IF(friday!C61 &lt;= 8 + reference!C3, 0, MAX(friday!C61 - 8, 0)))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SUM(friday!F62 - friday!E62)</f>
        <v/>
      </c>
      <c r="I62" s="9">
        <f>IF(friday!B62 ="ns day", friday!C62,IF(friday!C62 &lt;= 8 + reference!C3, 0, MAX(friday!C62 - 8, 0)))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SUM(friday!F63 - friday!E63)</f>
        <v/>
      </c>
      <c r="I63" s="9">
        <f>IF(friday!B63 ="ns day", friday!C63,IF(friday!C63 &lt;= 8 + reference!C3, 0, MAX(friday!C63 - 8, 0)))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SUM(friday!F64 - friday!E64)</f>
        <v/>
      </c>
      <c r="I64" s="9">
        <f>IF(friday!B64 ="ns day", friday!C64,IF(friday!C64 &lt;= 8 + reference!C3, 0, MAX(friday!C64 - 8, 0)))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SUM(friday!F65 - friday!E65)</f>
        <v/>
      </c>
      <c r="I65" s="9">
        <f>IF(friday!B65 ="ns day", friday!C65,IF(friday!C65 &lt;= 8 + reference!C3, 0, MAX(friday!C65 - 8, 0)))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SUM(friday!F66 - friday!E66)</f>
        <v/>
      </c>
      <c r="I66" s="9">
        <f>IF(friday!B66 ="ns day", friday!C66,IF(friday!C66 &lt;= 8 + reference!C3, 0, MAX(friday!C66 - 8, 0)))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SUM(friday!F67 - friday!E67)</f>
        <v/>
      </c>
      <c r="I67" s="9">
        <f>IF(friday!B67 ="ns day", friday!C67,IF(friday!C67 &lt;= 8 + reference!C3, 0, MAX(friday!C67 - 8, 0)))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SUM(friday!F68 - friday!E68)</f>
        <v/>
      </c>
      <c r="I68" s="9">
        <f>IF(friday!B68 ="ns day", friday!C68,IF(friday!C68 &lt;= 8 + reference!C3, 0, MAX(friday!C68 - 8, 0)))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SUM(friday!F69 - friday!E69)</f>
        <v/>
      </c>
      <c r="I69" s="9">
        <f>IF(friday!B69 ="ns day", friday!C69,IF(friday!C69 &lt;= 8 + reference!C3, 0, MAX(friday!C69 - 8, 0)))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SUM(friday!F70 - friday!E70)</f>
        <v/>
      </c>
      <c r="I70" s="9">
        <f>IF(friday!B70 ="ns day", friday!C70,IF(friday!C70 &lt;= 8 + reference!C3, 0, MAX(friday!C70 - 8, 0)))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SUM(friday!F71 - friday!E71)</f>
        <v/>
      </c>
      <c r="I71" s="9">
        <f>IF(friday!B71 ="ns day", friday!C71,IF(friday!C71 &lt;= 8 + reference!C3, 0, MAX(friday!C71 - 8, 0)))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SUM(friday!F72 - friday!E72)</f>
        <v/>
      </c>
      <c r="I72" s="9">
        <f>IF(friday!B72 ="ns day", friday!C72,IF(friday!C72 &lt;= 8 + reference!C3, 0, MAX(friday!C72 - 8, 0)))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SUM(friday!F73 - friday!E73)</f>
        <v/>
      </c>
      <c r="I73" s="9">
        <f>IF(friday!B73 ="ns day", friday!C73,IF(friday!C73 &lt;= 8 + reference!C3, 0, MAX(friday!C73 - 8, 0)))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SUM(friday!F74 - friday!E74)</f>
        <v/>
      </c>
      <c r="I74" s="9">
        <f>IF(friday!B74 ="ns day", friday!C74,IF(friday!C74 &lt;= 8 + reference!C3, 0, MAX(friday!C74 - 8, 0)))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SUM(friday!F75 - friday!E75)</f>
        <v/>
      </c>
      <c r="I75" s="9">
        <f>IF(friday!B75 ="ns day", friday!C75,IF(friday!C75 &lt;= 8 + reference!C3, 0, MAX(friday!C75 - 8, 0)))</f>
        <v/>
      </c>
      <c r="J75" s="9">
        <f>SUM(friday!F75 - friday!E75)</f>
        <v/>
      </c>
      <c r="K75" s="9">
        <f>IF(friday!B75="ns day",friday!C75, IF(friday!C75 &lt;= 8 + reference!C4, 0, MIN(MAX(friday!C75 - 8, 0),IF(friday!J75 &lt;= reference!C4,0, friday!J75))))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SUM(friday!F76 - friday!E76)</f>
        <v/>
      </c>
      <c r="I76" s="9">
        <f>IF(friday!B76 ="ns day", friday!C76,IF(friday!C76 &lt;= 8 + reference!C3, 0, MAX(friday!C76 - 8, 0)))</f>
        <v/>
      </c>
      <c r="J76" s="9">
        <f>SUM(friday!F76 - friday!E76)</f>
        <v/>
      </c>
      <c r="K76" s="9">
        <f>IF(friday!B76="ns day",friday!C76, IF(friday!C76 &lt;= 8 + reference!C4, 0, MIN(MAX(friday!C76 - 8, 0),IF(friday!J76 &lt;= reference!C4,0, friday!J76))))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SUM(friday!F77 - friday!E77)</f>
        <v/>
      </c>
      <c r="I77" s="9">
        <f>IF(friday!B77 ="ns day", friday!C77,IF(friday!C77 &lt;= 8 + reference!C3, 0, MAX(friday!C77 - 8, 0)))</f>
        <v/>
      </c>
      <c r="J77" s="9">
        <f>SUM(friday!F77 - friday!E77)</f>
        <v/>
      </c>
      <c r="K77" s="9">
        <f>IF(friday!B77="ns day",friday!C77, IF(friday!C77 &lt;= 8 + reference!C4, 0, MIN(MAX(friday!C77 - 8, 0),IF(friday!J77 &lt;= reference!C4,0, friday!J77))))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SUM(friday!F78 - friday!E78)</f>
        <v/>
      </c>
      <c r="I78" s="9">
        <f>IF(friday!B78 ="ns day", friday!C78,IF(friday!C78 &lt;= 8 + reference!C3, 0, MAX(friday!C78 - 8, 0)))</f>
        <v/>
      </c>
      <c r="J78" s="9">
        <f>SUM(friday!F78 - friday!E78)</f>
        <v/>
      </c>
      <c r="K78" s="9">
        <f>IF(friday!B78="ns day",friday!C78, IF(friday!C78 &lt;= 8 + reference!C4, 0, MIN(MAX(friday!C78 - 8, 0),IF(friday!J78 &lt;= reference!C4,0, friday!J78))))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SUM(friday!F79 - friday!E79)</f>
        <v/>
      </c>
      <c r="I79" s="9">
        <f>IF(friday!B79 ="ns day", friday!C79,IF(friday!C79 &lt;= 8 + reference!C3, 0, MAX(friday!C79 - 8, 0)))</f>
        <v/>
      </c>
      <c r="J79" s="9">
        <f>SUM(friday!F79 - friday!E79)</f>
        <v/>
      </c>
      <c r="K79" s="9">
        <f>IF(friday!B79="ns day",friday!C79, IF(friday!C79 &lt;= 8 + reference!C4, 0, MIN(MAX(friday!C79 - 8, 0),IF(friday!J79 &lt;= reference!C4,0, friday!J79))))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SUM(friday!F80 - friday!E80)</f>
        <v/>
      </c>
      <c r="I80" s="9">
        <f>IF(friday!B80 ="ns day", friday!C80,IF(friday!C80 &lt;= 8 + reference!C3, 0, MAX(friday!C80 - 8, 0)))</f>
        <v/>
      </c>
      <c r="J80" s="9">
        <f>SUM(friday!F80 - friday!E80)</f>
        <v/>
      </c>
      <c r="K80" s="9">
        <f>IF(friday!B80="ns day",friday!C80, IF(friday!C80 &lt;= 8 + reference!C4, 0, MIN(MAX(friday!C80 - 8, 0),IF(friday!J80 &lt;= reference!C4,0, friday!J80))))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SUM(friday!F81 - friday!E81)</f>
        <v/>
      </c>
      <c r="I81" s="9">
        <f>IF(friday!B81 ="ns day", friday!C81,IF(friday!C81 &lt;= 8 + reference!C3, 0, MAX(friday!C81 - 8, 0)))</f>
        <v/>
      </c>
      <c r="J81" s="9">
        <f>SUM(friday!F81 - friday!E81)</f>
        <v/>
      </c>
      <c r="K81" s="9">
        <f>IF(friday!B81="ns day",friday!C81, IF(friday!C81 &lt;= 8 + reference!C4, 0, MIN(MAX(friday!C81 - 8, 0),IF(friday!J81 &lt;= reference!C4,0, friday!J81))))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SUM(friday!F82 - friday!E82)</f>
        <v/>
      </c>
      <c r="I82" s="9">
        <f>IF(friday!B82 ="ns day", friday!C82,IF(friday!C82 &lt;= 8 + reference!C3, 0, MAX(friday!C82 - 8, 0)))</f>
        <v/>
      </c>
      <c r="J82" s="9">
        <f>SUM(friday!F82 - friday!E82)</f>
        <v/>
      </c>
      <c r="K82" s="9">
        <f>IF(friday!B82="ns day",friday!C82, IF(friday!C82 &lt;= 8 + reference!C4, 0, MIN(MAX(friday!C82 - 8, 0),IF(friday!J82 &lt;= reference!C4,0, friday!J82))))</f>
        <v/>
      </c>
    </row>
    <row r="84" spans="1:11">
      <c r="J84" s="5" t="s">
        <v>60</v>
      </c>
      <c r="K84" s="9">
        <f>SUM(friday!K58:friday!K82)</f>
        <v/>
      </c>
    </row>
    <row r="86" spans="1:11">
      <c r="J86" s="5" t="s">
        <v>61</v>
      </c>
      <c r="K86" s="9">
        <f>SUM(friday!K84 + friday!K54)</f>
        <v/>
      </c>
    </row>
    <row r="88" spans="1:11">
      <c r="A88" s="4" t="s">
        <v>62</v>
      </c>
    </row>
    <row r="89" spans="1:11">
      <c r="E89" s="5" t="s">
        <v>63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64</v>
      </c>
      <c r="F90" s="5" t="s">
        <v>65</v>
      </c>
    </row>
    <row r="91" spans="1:11">
      <c r="A91" s="6" t="s"/>
      <c r="B91" s="7" t="n"/>
      <c r="C91" s="7" t="n"/>
      <c r="D91" s="7" t="n"/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/>
      <c r="B92" s="7" t="n"/>
      <c r="C92" s="7" t="n"/>
      <c r="D92" s="7" t="n"/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/>
      <c r="B93" s="7" t="n"/>
      <c r="C93" s="7" t="n"/>
      <c r="D93" s="7" t="n"/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/>
      <c r="B94" s="7" t="n"/>
      <c r="C94" s="7" t="n"/>
      <c r="D94" s="7" t="n"/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/>
      <c r="B95" s="7" t="n"/>
      <c r="C95" s="7" t="n"/>
      <c r="D95" s="7" t="n"/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/>
      <c r="B96" s="7" t="n"/>
      <c r="C96" s="7" t="n"/>
      <c r="D96" s="7" t="n"/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/>
      <c r="B97" s="7" t="n"/>
      <c r="C97" s="7" t="n"/>
      <c r="D97" s="7" t="n"/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/>
      <c r="B98" s="7" t="n"/>
      <c r="C98" s="7" t="n"/>
      <c r="D98" s="7" t="n"/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7" t="n"/>
      <c r="C99" s="7" t="n"/>
      <c r="D99" s="7" t="n"/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7" t="n"/>
      <c r="C100" s="7" t="n"/>
      <c r="D100" s="7" t="n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7" t="n"/>
      <c r="C113" s="7" t="n"/>
      <c r="D113" s="7" t="n"/>
      <c r="E113" s="9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9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7" t="n"/>
      <c r="C114" s="7" t="n"/>
      <c r="D114" s="7" t="n"/>
      <c r="E114" s="9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9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7" t="n"/>
      <c r="C115" s="7" t="n"/>
      <c r="D115" s="7" t="n"/>
      <c r="E115" s="9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9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7" spans="1:11">
      <c r="D117" s="5" t="s">
        <v>66</v>
      </c>
      <c r="E117" s="9">
        <f>SUM(friday!E91:friday!E115)</f>
        <v/>
      </c>
      <c r="F117" s="9">
        <f>SUM(friday!F91:friday!F115)</f>
        <v/>
      </c>
    </row>
    <row r="119" spans="1:11">
      <c r="A119" s="4" t="s">
        <v>67</v>
      </c>
    </row>
    <row r="120" spans="1:11">
      <c r="E120" s="5" t="s">
        <v>63</v>
      </c>
    </row>
    <row r="121" spans="1:11">
      <c r="A121" s="5" t="s">
        <v>8</v>
      </c>
      <c r="B121" s="5" t="s">
        <v>9</v>
      </c>
      <c r="C121" s="5" t="s">
        <v>10</v>
      </c>
      <c r="D121" s="5" t="s">
        <v>11</v>
      </c>
      <c r="E121" s="5" t="s">
        <v>64</v>
      </c>
      <c r="F121" s="5" t="s">
        <v>68</v>
      </c>
    </row>
    <row r="122" spans="1:11">
      <c r="A122" s="6" t="s"/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7" t="n"/>
      <c r="C123" s="7" t="n"/>
      <c r="D123" s="7" t="n"/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8" spans="1:11">
      <c r="D148" s="5" t="s">
        <v>69</v>
      </c>
      <c r="E148" s="9">
        <f>SUM(friday!E122:friday!E146)</f>
        <v/>
      </c>
      <c r="F148" s="9">
        <f>SUM(friday!F122:friday!F146)</f>
        <v/>
      </c>
    </row>
    <row r="150" spans="1:11">
      <c r="D150" s="5" t="s">
        <v>70</v>
      </c>
      <c r="E150" s="9">
        <f>SUM(friday!E117 + friday!E148)</f>
        <v/>
      </c>
      <c r="F150" s="9">
        <f>SUM(friday!F117 + friday!F148)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5" man="1" max="16383" min="0"/>
    <brk id="87" man="1" max="16383" min="0"/>
    <brk id="118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78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79</v>
      </c>
      <c r="C8" s="2" t="s">
        <v>80</v>
      </c>
      <c r="F8" s="2" t="s">
        <v>79</v>
      </c>
      <c r="G8" s="2" t="s">
        <v>81</v>
      </c>
    </row>
    <row r="9" spans="1:8">
      <c r="B9" s="2" t="s">
        <v>64</v>
      </c>
      <c r="C9" s="2" t="s">
        <v>82</v>
      </c>
      <c r="D9" s="2" t="s">
        <v>83</v>
      </c>
      <c r="F9" s="2" t="s">
        <v>65</v>
      </c>
      <c r="G9" s="2" t="s">
        <v>84</v>
      </c>
      <c r="H9" s="2" t="s">
        <v>83</v>
      </c>
    </row>
    <row r="10" spans="1:8">
      <c r="A10" s="11" t="s">
        <v>85</v>
      </c>
      <c r="B10" s="7">
        <f>saturday!E150</f>
        <v/>
      </c>
      <c r="C10" s="7">
        <f>saturday!I52</f>
        <v/>
      </c>
      <c r="D10" s="9">
        <f>IF(summary!B10&lt;summary!C10,summary!B10,summary!C10)</f>
        <v/>
      </c>
      <c r="F10" s="7">
        <f>saturday!F150</f>
        <v/>
      </c>
      <c r="G10" s="7">
        <f>saturday!K86</f>
        <v/>
      </c>
      <c r="H10" s="9">
        <f>IF(summary!F10&lt;summary!G10,summary!F10,summary!G10)</f>
        <v/>
      </c>
    </row>
    <row r="12" spans="1:8">
      <c r="A12" s="11" t="s">
        <v>86</v>
      </c>
      <c r="B12" s="7">
        <f>sunday!E144</f>
        <v/>
      </c>
      <c r="C12" s="7">
        <f>sunday!I46</f>
        <v/>
      </c>
      <c r="D12" s="9">
        <f>IF(summary!B12&lt;summary!C12,summary!B12,summary!C12)</f>
        <v/>
      </c>
      <c r="F12" s="7">
        <f>sunday!F144</f>
        <v/>
      </c>
      <c r="G12" s="7">
        <f>sunday!K80</f>
        <v/>
      </c>
      <c r="H12" s="9">
        <f>IF(summary!F12&lt;summary!G12,summary!F12,summary!G12)</f>
        <v/>
      </c>
    </row>
    <row r="14" spans="1:8">
      <c r="A14" s="11" t="s">
        <v>87</v>
      </c>
      <c r="B14" s="7">
        <f>monday!E152</f>
        <v/>
      </c>
      <c r="C14" s="7">
        <f>monday!I54</f>
        <v/>
      </c>
      <c r="D14" s="9">
        <f>IF(summary!B14&lt;summary!C14,summary!B14,summary!C14)</f>
        <v/>
      </c>
      <c r="F14" s="7">
        <f>monday!F152</f>
        <v/>
      </c>
      <c r="G14" s="7">
        <f>monday!K88</f>
        <v/>
      </c>
      <c r="H14" s="9">
        <f>IF(summary!F14&lt;summary!G14,summary!F14,summary!G14)</f>
        <v/>
      </c>
    </row>
    <row r="16" spans="1:8">
      <c r="A16" s="11" t="s">
        <v>88</v>
      </c>
      <c r="B16" s="7">
        <f>tuesday!E150</f>
        <v/>
      </c>
      <c r="C16" s="7">
        <f>tuesday!I52</f>
        <v/>
      </c>
      <c r="D16" s="9">
        <f>IF(summary!B16&lt;summary!C16,summary!B16,summary!C16)</f>
        <v/>
      </c>
      <c r="F16" s="7">
        <f>tuesday!F150</f>
        <v/>
      </c>
      <c r="G16" s="7">
        <f>tuesday!K86</f>
        <v/>
      </c>
      <c r="H16" s="9">
        <f>IF(summary!F16&lt;summary!G16,summary!F16,summary!G16)</f>
        <v/>
      </c>
    </row>
    <row r="18" spans="1:8">
      <c r="A18" s="11" t="s">
        <v>89</v>
      </c>
      <c r="B18" s="7">
        <f>wednesday!E152</f>
        <v/>
      </c>
      <c r="C18" s="7">
        <f>wednesday!I54</f>
        <v/>
      </c>
      <c r="D18" s="9">
        <f>IF(summary!B18&lt;summary!C18,summary!B18,summary!C18)</f>
        <v/>
      </c>
      <c r="F18" s="7">
        <f>wednesday!F152</f>
        <v/>
      </c>
      <c r="G18" s="7">
        <f>wednesday!K88</f>
        <v/>
      </c>
      <c r="H18" s="9">
        <f>IF(summary!F18&lt;summary!G18,summary!F18,summary!G18)</f>
        <v/>
      </c>
    </row>
    <row r="20" spans="1:8">
      <c r="A20" s="11" t="s">
        <v>90</v>
      </c>
      <c r="B20" s="7">
        <f>thursday!E148</f>
        <v/>
      </c>
      <c r="C20" s="7">
        <f>thursday!I50</f>
        <v/>
      </c>
      <c r="D20" s="9">
        <f>IF(summary!B20&lt;summary!C20,summary!B20,summary!C20)</f>
        <v/>
      </c>
      <c r="F20" s="7">
        <f>thursday!F148</f>
        <v/>
      </c>
      <c r="G20" s="7">
        <f>thursday!K84</f>
        <v/>
      </c>
      <c r="H20" s="9">
        <f>IF(summary!F20&lt;summary!G20,summary!F20,summary!G20)</f>
        <v/>
      </c>
    </row>
    <row r="22" spans="1:8">
      <c r="A22" s="11" t="s">
        <v>91</v>
      </c>
      <c r="B22" s="7">
        <f>friday!E150</f>
        <v/>
      </c>
      <c r="C22" s="7">
        <f>friday!I52</f>
        <v/>
      </c>
      <c r="D22" s="9">
        <f>IF(summary!B22&lt;summary!C22,summary!B22,summary!C22)</f>
        <v/>
      </c>
      <c r="F22" s="7">
        <f>friday!F150</f>
        <v/>
      </c>
      <c r="G22" s="7">
        <f>friday!K86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92</v>
      </c>
    </row>
    <row r="3" spans="1:5">
      <c r="C3" s="7" t="n">
        <v>0.25</v>
      </c>
      <c r="E3" t="s">
        <v>93</v>
      </c>
    </row>
    <row r="4" spans="1:5">
      <c r="C4" s="7" t="n">
        <v>0.25</v>
      </c>
      <c r="E4" t="s">
        <v>94</v>
      </c>
    </row>
    <row r="5" spans="1:5">
      <c r="C5" s="7" t="n">
        <v>0.25</v>
      </c>
      <c r="E5" t="s">
        <v>95</v>
      </c>
    </row>
    <row r="7" spans="1:5">
      <c r="B7" s="4" t="s">
        <v>96</v>
      </c>
    </row>
    <row r="8" spans="1:5">
      <c r="C8" s="10" t="s">
        <v>73</v>
      </c>
      <c r="E8" t="s">
        <v>97</v>
      </c>
    </row>
    <row r="10" spans="1:5">
      <c r="C10" s="10" t="s">
        <v>98</v>
      </c>
      <c r="E10" t="s">
        <v>99</v>
      </c>
    </row>
    <row r="11" spans="1:5">
      <c r="C11" s="10" t="s">
        <v>100</v>
      </c>
      <c r="E11" t="s">
        <v>101</v>
      </c>
    </row>
    <row r="12" spans="1:5">
      <c r="C12" s="10" t="s">
        <v>102</v>
      </c>
      <c r="E12" t="s">
        <v>103</v>
      </c>
    </row>
    <row r="13" spans="1:5">
      <c r="C13" s="10" t="s">
        <v>104</v>
      </c>
      <c r="E13" t="s">
        <v>105</v>
      </c>
    </row>
    <row r="14" spans="1:5">
      <c r="C14" s="10" t="s">
        <v>106</v>
      </c>
      <c r="E14" t="s">
        <v>107</v>
      </c>
    </row>
    <row r="15" spans="1:5">
      <c r="C15" s="10" t="s">
        <v>108</v>
      </c>
      <c r="E15" t="s">
        <v>109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2019-08-14T21:45:45Z</dcterms:created>
  <dcterms:modified xsi:type="dcterms:W3CDTF">2019-08-14T21:45:45Z</dcterms:modified>
</cp:coreProperties>
</file>