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<sst xmlns="http://schemas.openxmlformats.org/spreadsheetml/2006/main" uniqueCount="148">
  <si>
    <t>Improper Mandate Worksheet</t>
  </si>
  <si>
    <t xml:space="preserve">Date:  </t>
  </si>
  <si>
    <t>Saturday  05/18/19</t>
  </si>
  <si>
    <t xml:space="preserve">Pay Period:  </t>
  </si>
  <si>
    <t>2019-11-2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</si>
  <si>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</si>
  <si>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</si>
  <si>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</si>
  <si>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</si>
  <si>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</si>
  <si>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</si>
  <si>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</si>
  <si>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</si>
  <si>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</si>
  <si>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</si>
  <si>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</si>
  <si>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</si>
  <si>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</si>
  <si>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</si>
  <si>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</si>
  <si>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*</t>
  </si>
  <si>
    <t>aquino, s</t>
  </si>
  <si>
    <t>ns day</t>
  </si>
  <si>
    <t>bonilla, g</t>
  </si>
  <si>
    <t>brown, a</t>
  </si>
  <si>
    <t>bustos, h</t>
  </si>
  <si>
    <t>elamen, a</t>
  </si>
  <si>
    <t>giscombe jr, j</t>
  </si>
  <si>
    <t>henderson, j</t>
  </si>
  <si>
    <t>mcmains, t</t>
  </si>
  <si>
    <t>miena sobekela, r</t>
  </si>
  <si>
    <t>minaker, e</t>
  </si>
  <si>
    <t>mudesir sr, h</t>
  </si>
  <si>
    <t>murray, k</t>
  </si>
  <si>
    <t>osei tutu, m</t>
  </si>
  <si>
    <t>stevens, a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</si>
  <si>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</si>
  <si>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</si>
  <si>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</si>
  <si>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</si>
  <si>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</si>
  <si>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</si>
  <si>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</si>
  <si>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</si>
  <si>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</si>
  <si>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</si>
  <si>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</si>
  <si>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</si>
  <si>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</si>
  <si>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</si>
  <si>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</si>
  <si>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</si>
  <si>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</si>
  <si>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</si>
  <si>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</si>
  <si>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</si>
  <si>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</si>
  <si>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</si>
  <si>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</si>
  <si>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</si>
  <si>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</si>
  <si>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</si>
  <si>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</si>
  <si>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</si>
  <si>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</si>
  <si>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</si>
  <si>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</si>
  <si>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</si>
  <si>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</si>
  <si>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</si>
  <si>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</si>
  <si>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</si>
  <si>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</si>
  <si>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</si>
  <si>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</si>
  <si>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</si>
  <si>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</si>
  <si>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</si>
  <si>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</si>
  <si>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</si>
  <si>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</si>
  <si>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</si>
  <si>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</si>
  <si>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</si>
  <si>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</si>
  <si>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</si>
  <si>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</si>
  <si>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</si>
  <si>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</si>
  <si>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</si>
  <si>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</si>
  <si>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mccoumb, s</t>
  </si>
  <si>
    <t>nelson, g</t>
  </si>
  <si>
    <t>pang, d</t>
  </si>
  <si>
    <t>robertson, c</t>
  </si>
  <si>
    <t>yates, l</t>
  </si>
  <si>
    <t>yeung, q</t>
  </si>
  <si>
    <t>annual</t>
  </si>
  <si>
    <t>Total OTDL Availability</t>
  </si>
  <si>
    <t>Auxiliary Assistance</t>
  </si>
  <si>
    <t>to 11.5</t>
  </si>
  <si>
    <t>corothers, y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</si>
  <si>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</si>
  <si>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</si>
  <si>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</si>
  <si>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</si>
  <si>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</si>
  <si>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</si>
  <si>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</si>
  <si>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</si>
  <si>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</si>
  <si>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05/19/19</t>
  </si>
  <si>
    <t>Monday  05/20/19</t>
  </si>
  <si>
    <t>Tuesday  05/21/19</t>
  </si>
  <si>
    <t>Wednesday  05/22/19</t>
  </si>
  <si>
    <t>Thursday  05/23/19</t>
  </si>
  <si>
    <t>Friday  05/24/19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</si>
  <si>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</si>
  <si>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</si>
  <si>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</si>
  <si>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</si>
  <si>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</si>
  <si>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</si>
  <si>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</si>
  <si>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05/18/19 Sat</t>
  </si>
  <si>
    <t>05/19/19 Sun</t>
  </si>
  <si>
    <t>05/20/19 Mon</t>
  </si>
  <si>
    <t>05/21/19 Tue</t>
  </si>
  <si>
    <t>05/22/19 Wed</t>
  </si>
  <si>
    <t>05/23/19 Thu</t>
  </si>
  <si>
    <t>05/24/19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</si>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</sst>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165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16.47</v>
      </c>
      <c r="E8" s="7" t="s">
        <v>20</v>
      </c>
      <c r="F8" s="7" t="s">
        <v>20</v>
      </c>
      <c r="G8" s="7" t="s">
        <v>20</v>
      </c>
      <c r="H8" s="8">
        <f>SUM(saturday!H10:saturday!H9)</f>
        <v/>
      </c>
      <c r="I8" s="9">
        <f>IF(saturday!B8 ="ns day", saturday!C8,IF(saturday!C8 &lt;= 8 + reference!C3, 0, MAX(saturday!C8 - 8, 0)))</f>
        <v/>
      </c>
      <c r="J8" s="9">
        <f>saturday!H8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E9" s="8" t="n">
        <v>8.67</v>
      </c>
      <c r="F9" s="8" t="n">
        <v>9.609999999999999</v>
      </c>
      <c r="G9" s="10" t="n">
        <v>1033</v>
      </c>
      <c r="H9" s="8">
        <f>SUM(saturday!F9 - saturday!E9)</f>
        <v/>
      </c>
    </row>
    <row r="10" spans="1:11">
      <c r="E10" s="8" t="n">
        <v>15</v>
      </c>
      <c r="F10" s="8" t="n">
        <v>16.47</v>
      </c>
      <c r="G10" s="10" t="n">
        <v>1025</v>
      </c>
      <c r="H10" s="8">
        <f>SUM(saturday!F10 - saturday!E10)</f>
        <v/>
      </c>
    </row>
    <row r="11" spans="1:11">
      <c r="A11" s="6" t="s">
        <v>21</v>
      </c>
      <c r="B11" s="7" t="s">
        <v>22</v>
      </c>
      <c r="C11" s="8" t="n">
        <v>7.48</v>
      </c>
      <c r="D11" s="8" t="n">
        <v>16.33</v>
      </c>
      <c r="E11" s="8" t="s"/>
      <c r="F11" s="8" t="s"/>
      <c r="G11" s="10" t="s"/>
      <c r="H11" s="8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7.41</v>
      </c>
      <c r="D12" s="8" t="n">
        <v>16.03</v>
      </c>
      <c r="E12" s="8" t="s"/>
      <c r="F12" s="8" t="s"/>
      <c r="G12" s="10" t="s"/>
      <c r="H12" s="8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9.01</v>
      </c>
      <c r="D13" s="8" t="n">
        <v>16.95</v>
      </c>
      <c r="E13" s="8" t="n">
        <v>13.95</v>
      </c>
      <c r="F13" s="8" t="n">
        <v>16.95</v>
      </c>
      <c r="G13" s="10" t="n">
        <v>1045</v>
      </c>
      <c r="H13" s="8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8.91</v>
      </c>
      <c r="D14" s="8" t="n">
        <v>17.81</v>
      </c>
      <c r="E14" s="8" t="n">
        <v>16.8</v>
      </c>
      <c r="F14" s="8" t="n">
        <v>17.81</v>
      </c>
      <c r="G14" s="10" t="n">
        <v>950</v>
      </c>
      <c r="H14" s="8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10.32</v>
      </c>
      <c r="D15" s="8" t="n">
        <v>19.22</v>
      </c>
      <c r="E15" s="8" t="s"/>
      <c r="F15" s="8" t="s"/>
      <c r="G15" s="10" t="s"/>
      <c r="H15" s="8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10" t="n"/>
      <c r="H16" s="8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9.699999999999999</v>
      </c>
      <c r="D17" s="8" t="n">
        <v>0</v>
      </c>
      <c r="E17" s="8" t="n">
        <v>11.2</v>
      </c>
      <c r="F17" s="8" t="n">
        <v>13.5</v>
      </c>
      <c r="G17" s="10" t="n">
        <v>1025</v>
      </c>
      <c r="H17" s="8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8</v>
      </c>
      <c r="D18" s="8" t="n">
        <v>16.97</v>
      </c>
      <c r="E18" s="8" t="s"/>
      <c r="F18" s="8" t="s"/>
      <c r="G18" s="10" t="s"/>
      <c r="H18" s="8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9.02</v>
      </c>
      <c r="D19" s="8" t="n">
        <v>17.13</v>
      </c>
      <c r="E19" s="8" t="n">
        <v>16</v>
      </c>
      <c r="F19" s="8" t="n">
        <v>17.13</v>
      </c>
      <c r="G19" s="10" t="n">
        <v>901</v>
      </c>
      <c r="H19" s="8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>
        <v>22</v>
      </c>
      <c r="C20" s="8" t="n">
        <v>7.54</v>
      </c>
      <c r="D20" s="8" t="n">
        <v>16.39</v>
      </c>
      <c r="E20" s="8" t="s"/>
      <c r="F20" s="8" t="s"/>
      <c r="G20" s="10" t="s"/>
      <c r="H20" s="8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9.65</v>
      </c>
      <c r="D21" s="8" t="n">
        <v>17.66</v>
      </c>
      <c r="E21" s="8" t="n">
        <v>16.69</v>
      </c>
      <c r="F21" s="8" t="n">
        <v>17.66</v>
      </c>
      <c r="G21" s="10" t="n">
        <v>950</v>
      </c>
      <c r="H21" s="8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s"/>
      <c r="C22" s="8" t="n">
        <v>8</v>
      </c>
      <c r="D22" s="8" t="n">
        <v>17</v>
      </c>
      <c r="E22" s="8" t="s"/>
      <c r="F22" s="8" t="s"/>
      <c r="G22" s="10" t="s"/>
      <c r="H22" s="8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34</v>
      </c>
      <c r="B23" s="7" t="s">
        <v>22</v>
      </c>
      <c r="C23" s="8" t="n">
        <v>9.99</v>
      </c>
      <c r="D23" s="8" t="n">
        <v>18.46</v>
      </c>
      <c r="E23" s="8" t="n">
        <v>8.02</v>
      </c>
      <c r="F23" s="8" t="n">
        <v>9.01</v>
      </c>
      <c r="G23" s="10" t="n">
        <v>1072</v>
      </c>
      <c r="H23" s="8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35</v>
      </c>
      <c r="B24" s="8" t="n"/>
      <c r="C24" s="8" t="n"/>
      <c r="D24" s="8" t="n"/>
      <c r="E24" s="8" t="n"/>
      <c r="F24" s="8" t="n"/>
      <c r="G24" s="10" t="n"/>
      <c r="H24" s="8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8" t="n"/>
      <c r="C25" s="8" t="n"/>
      <c r="D25" s="8" t="n"/>
      <c r="E25" s="8" t="n"/>
      <c r="F25" s="8" t="n"/>
      <c r="G25" s="10" t="n"/>
      <c r="H25" s="8">
        <f>SUM(saturday!F25 - saturday!E25)</f>
        <v/>
      </c>
      <c r="I25" s="9">
        <f>IF(saturday!B25 ="ns day", saturday!C25,IF(saturday!C25 &lt;= 8 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37</v>
      </c>
      <c r="I34" s="9">
        <f>SUM(saturday!I8:saturday!I32)</f>
        <v/>
      </c>
    </row>
    <row r="36" spans="1:11">
      <c r="J36" s="5" t="s">
        <v>38</v>
      </c>
      <c r="K36" s="9">
        <f>SUM(saturday!K8:saturday!K32)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SUM(saturday!F40 - saturday!E40)</f>
        <v/>
      </c>
      <c r="I40" s="9">
        <f>IF(saturday!B40 ="ns day", saturday!C40, MAX(saturday!C40 - 8, 0))</f>
        <v/>
      </c>
      <c r="J40" s="9">
        <f>SUM(saturday!F40 - saturday!E40)</f>
        <v/>
      </c>
      <c r="K40" s="9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41</v>
      </c>
      <c r="B41" s="7" t="s"/>
      <c r="C41" s="8" t="n">
        <v>8</v>
      </c>
      <c r="D41" s="8" t="n">
        <v>16.96</v>
      </c>
      <c r="E41" s="8" t="s"/>
      <c r="F41" s="8" t="s"/>
      <c r="G41" s="10" t="s"/>
      <c r="H41" s="8">
        <f>SUM(saturday!F41 - saturday!E41)</f>
        <v/>
      </c>
      <c r="I41" s="9">
        <f>IF(saturday!B41 ="ns day", saturday!C41, MAX(saturday!C41 - 8, 0))</f>
        <v/>
      </c>
      <c r="J41" s="9">
        <f>SUM(saturday!F41 - saturday!E41)</f>
        <v/>
      </c>
      <c r="K41" s="9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42</v>
      </c>
      <c r="B42" s="7" t="s"/>
      <c r="C42" s="8" t="n">
        <v>8.74</v>
      </c>
      <c r="D42" s="8" t="n">
        <v>17.73</v>
      </c>
      <c r="E42" s="8" t="n">
        <v>17</v>
      </c>
      <c r="F42" s="8" t="n">
        <v>17.73</v>
      </c>
      <c r="G42" s="10" t="n">
        <v>950</v>
      </c>
      <c r="H42" s="8">
        <f>SUM(saturday!F42 - saturday!E42)</f>
        <v/>
      </c>
      <c r="I42" s="9">
        <f>IF(saturday!B42 ="ns day", saturday!C42, MAX(saturday!C42 - 8, 0))</f>
        <v/>
      </c>
      <c r="J42" s="9">
        <f>SUM(saturday!F42 - saturday!E42)</f>
        <v/>
      </c>
      <c r="K42" s="9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43</v>
      </c>
      <c r="B43" s="7" t="s"/>
      <c r="C43" s="8" t="n">
        <v>8</v>
      </c>
      <c r="D43" s="8" t="n">
        <v>16.84</v>
      </c>
      <c r="E43" s="8" t="s"/>
      <c r="F43" s="8" t="s"/>
      <c r="G43" s="10" t="s"/>
      <c r="H43" s="8">
        <f>SUM(saturday!F43 - saturday!E43)</f>
        <v/>
      </c>
      <c r="I43" s="9">
        <f>IF(saturday!B43 ="ns day", saturday!C43, MAX(saturday!C43 - 8, 0))</f>
        <v/>
      </c>
      <c r="J43" s="9">
        <f>SUM(saturday!F43 - saturday!E43)</f>
        <v/>
      </c>
      <c r="K43" s="9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44</v>
      </c>
      <c r="B44" s="7" t="s"/>
      <c r="C44" s="8" t="n">
        <v>8</v>
      </c>
      <c r="D44" s="8" t="n">
        <v>16.92</v>
      </c>
      <c r="E44" s="8" t="s"/>
      <c r="F44" s="8" t="s"/>
      <c r="G44" s="10" t="s"/>
      <c r="H44" s="8">
        <f>SUM(saturday!F44 - saturday!E44)</f>
        <v/>
      </c>
      <c r="I44" s="9">
        <f>IF(saturday!B44 ="ns day", saturday!C44, MAX(saturday!C44 - 8, 0))</f>
        <v/>
      </c>
      <c r="J44" s="9">
        <f>SUM(saturday!F44 - saturday!E44)</f>
        <v/>
      </c>
      <c r="K44" s="9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45</v>
      </c>
      <c r="B45" s="7" t="s"/>
      <c r="C45" s="8" t="n">
        <v>7.25</v>
      </c>
      <c r="D45" s="8" t="n">
        <v>16.32</v>
      </c>
      <c r="E45" s="8" t="s"/>
      <c r="F45" s="8" t="s"/>
      <c r="G45" s="10" t="s"/>
      <c r="H45" s="8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46</v>
      </c>
      <c r="B46" s="8" t="n"/>
      <c r="C46" s="8" t="n"/>
      <c r="D46" s="8" t="n"/>
      <c r="E46" s="8" t="n"/>
      <c r="F46" s="8" t="n"/>
      <c r="G46" s="10" t="n"/>
      <c r="H46" s="8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47</v>
      </c>
      <c r="B47" s="7" t="s"/>
      <c r="C47" s="8" t="n">
        <v>8</v>
      </c>
      <c r="D47" s="8" t="n">
        <v>17.02</v>
      </c>
      <c r="E47" s="8" t="s"/>
      <c r="F47" s="8" t="s"/>
      <c r="G47" s="10" t="s"/>
      <c r="H47" s="8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48</v>
      </c>
      <c r="B48" s="8" t="n"/>
      <c r="C48" s="8" t="n"/>
      <c r="D48" s="8" t="n"/>
      <c r="E48" s="8" t="n"/>
      <c r="F48" s="8" t="n"/>
      <c r="G48" s="10" t="n"/>
      <c r="H48" s="8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49</v>
      </c>
      <c r="B49" s="7" t="s"/>
      <c r="C49" s="8" t="n">
        <v>8</v>
      </c>
      <c r="D49" s="8" t="n">
        <v>16.4</v>
      </c>
      <c r="E49" s="8" t="s"/>
      <c r="F49" s="8" t="s"/>
      <c r="G49" s="10" t="s"/>
      <c r="H49" s="8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50</v>
      </c>
      <c r="B50" s="7" t="s"/>
      <c r="C50" s="8" t="n">
        <v>9.49</v>
      </c>
      <c r="D50" s="8" t="n">
        <v>18.38</v>
      </c>
      <c r="E50" s="8" t="s"/>
      <c r="F50" s="8" t="s"/>
      <c r="G50" s="10" t="s"/>
      <c r="H50" s="8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51</v>
      </c>
      <c r="B51" s="7" t="s"/>
      <c r="C51" s="8" t="n">
        <v>8</v>
      </c>
      <c r="D51" s="8" t="n">
        <v>16.42</v>
      </c>
      <c r="E51" s="8" t="s"/>
      <c r="F51" s="8" t="s"/>
      <c r="G51" s="10" t="s"/>
      <c r="H51" s="8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52</v>
      </c>
      <c r="B52" s="7" t="s"/>
      <c r="C52" s="8" t="n">
        <v>8</v>
      </c>
      <c r="D52" s="8" t="n">
        <v>16.95</v>
      </c>
      <c r="E52" s="8" t="s"/>
      <c r="F52" s="8" t="s"/>
      <c r="G52" s="10" t="s"/>
      <c r="H52" s="8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53</v>
      </c>
      <c r="B53" s="8" t="n"/>
      <c r="C53" s="8" t="n"/>
      <c r="D53" s="8" t="n"/>
      <c r="E53" s="8" t="n"/>
      <c r="F53" s="8" t="n"/>
      <c r="G53" s="10" t="n"/>
      <c r="H53" s="8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54</v>
      </c>
      <c r="B54" s="7" t="s"/>
      <c r="C54" s="8" t="n">
        <v>9.640000000000001</v>
      </c>
      <c r="D54" s="8" t="n">
        <v>18.65</v>
      </c>
      <c r="E54" s="7" t="s">
        <v>20</v>
      </c>
      <c r="F54" s="7" t="s">
        <v>20</v>
      </c>
      <c r="G54" s="7" t="s">
        <v>20</v>
      </c>
      <c r="H54" s="8">
        <f>SUM(saturday!H56:saturday!H55)</f>
        <v/>
      </c>
      <c r="I54" s="9">
        <f>IF(saturday!B54 ="ns day", saturday!C54, MAX(saturday!C54 - 8, 0))</f>
        <v/>
      </c>
      <c r="J54" s="9">
        <f>saturday!H54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E55" s="8" t="n">
        <v>10.15</v>
      </c>
      <c r="F55" s="8" t="n">
        <v>11.27</v>
      </c>
      <c r="G55" s="10" t="n">
        <v>1025</v>
      </c>
      <c r="H55" s="8">
        <f>SUM(saturday!F55 - saturday!E55)</f>
        <v/>
      </c>
    </row>
    <row r="56" spans="1:11">
      <c r="E56" s="8" t="n">
        <v>15.5</v>
      </c>
      <c r="F56" s="8" t="n">
        <v>18.65</v>
      </c>
      <c r="G56" s="10" t="n">
        <v>1037</v>
      </c>
      <c r="H56" s="8">
        <f>SUM(saturday!F56 - saturday!E56)</f>
        <v/>
      </c>
    </row>
    <row r="57" spans="1:11">
      <c r="A57" s="6" t="s">
        <v>55</v>
      </c>
      <c r="B57" s="8" t="n"/>
      <c r="C57" s="8" t="n"/>
      <c r="D57" s="8" t="n"/>
      <c r="E57" s="8" t="n"/>
      <c r="F57" s="8" t="n"/>
      <c r="G57" s="10" t="n"/>
      <c r="H57" s="8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56</v>
      </c>
      <c r="B58" s="7" t="s"/>
      <c r="C58" s="8" t="n">
        <v>7.25</v>
      </c>
      <c r="D58" s="8" t="n">
        <v>16.27</v>
      </c>
      <c r="E58" s="8" t="s"/>
      <c r="F58" s="8" t="s"/>
      <c r="G58" s="10" t="s"/>
      <c r="H58" s="8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57</v>
      </c>
      <c r="B59" s="7" t="s"/>
      <c r="C59" s="8" t="n">
        <v>8.67</v>
      </c>
      <c r="D59" s="8" t="n">
        <v>17.65</v>
      </c>
      <c r="E59" s="8" t="s"/>
      <c r="F59" s="8" t="s"/>
      <c r="G59" s="10" t="s"/>
      <c r="H59" s="8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10" t="n"/>
      <c r="H60" s="8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59</v>
      </c>
      <c r="B61" s="7" t="s"/>
      <c r="C61" s="8" t="n">
        <v>8</v>
      </c>
      <c r="D61" s="8" t="n">
        <v>16.89</v>
      </c>
      <c r="E61" s="8" t="s"/>
      <c r="F61" s="8" t="s"/>
      <c r="G61" s="10" t="s"/>
      <c r="H61" s="8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10" t="n"/>
      <c r="H62" s="8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61</v>
      </c>
      <c r="B63" s="7" t="s"/>
      <c r="C63" s="8" t="n">
        <v>8</v>
      </c>
      <c r="D63" s="8" t="n">
        <v>16.93</v>
      </c>
      <c r="E63" s="8" t="s"/>
      <c r="F63" s="8" t="s"/>
      <c r="G63" s="10" t="s"/>
      <c r="H63" s="8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10" t="n"/>
      <c r="H64" s="8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63</v>
      </c>
      <c r="B65" s="7" t="s"/>
      <c r="C65" s="8" t="n">
        <v>8</v>
      </c>
      <c r="D65" s="8" t="n">
        <v>16.93</v>
      </c>
      <c r="E65" s="8" t="s"/>
      <c r="F65" s="8" t="s"/>
      <c r="G65" s="10" t="s"/>
      <c r="H65" s="8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64</v>
      </c>
      <c r="B66" s="7" t="s"/>
      <c r="C66" s="8" t="n">
        <v>8</v>
      </c>
      <c r="D66" s="8" t="n">
        <v>16.82</v>
      </c>
      <c r="E66" s="8" t="s"/>
      <c r="F66" s="8" t="s"/>
      <c r="G66" s="10" t="s"/>
      <c r="H66" s="8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65</v>
      </c>
      <c r="B67" s="7" t="s"/>
      <c r="C67" s="8" t="n">
        <v>8</v>
      </c>
      <c r="D67" s="8" t="n">
        <v>16.4</v>
      </c>
      <c r="E67" s="8" t="s"/>
      <c r="F67" s="8" t="s"/>
      <c r="G67" s="10" t="s"/>
      <c r="H67" s="8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10" t="n"/>
      <c r="H68" s="8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67</v>
      </c>
      <c r="B69" s="8" t="n"/>
      <c r="C69" s="8" t="n"/>
      <c r="D69" s="8" t="n"/>
      <c r="E69" s="8" t="n"/>
      <c r="F69" s="8" t="n"/>
      <c r="G69" s="10" t="n"/>
      <c r="H69" s="8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68</v>
      </c>
      <c r="B70" s="7" t="s"/>
      <c r="C70" s="8" t="n">
        <v>9.02</v>
      </c>
      <c r="D70" s="8" t="n">
        <v>0</v>
      </c>
      <c r="E70" s="8" t="s"/>
      <c r="F70" s="8" t="s"/>
      <c r="G70" s="10" t="s"/>
      <c r="H70" s="8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69</v>
      </c>
      <c r="B71" s="7" t="s"/>
      <c r="C71" s="8" t="n">
        <v>9</v>
      </c>
      <c r="D71" s="8" t="n">
        <v>17.91</v>
      </c>
      <c r="E71" s="8" t="n">
        <v>16.9</v>
      </c>
      <c r="F71" s="8" t="n">
        <v>17.91</v>
      </c>
      <c r="G71" s="10" t="n">
        <v>1033</v>
      </c>
      <c r="H71" s="8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70</v>
      </c>
      <c r="B72" s="8" t="n"/>
      <c r="C72" s="8" t="n"/>
      <c r="D72" s="8" t="n"/>
      <c r="E72" s="8" t="n"/>
      <c r="F72" s="8" t="n"/>
      <c r="G72" s="10" t="n"/>
      <c r="H72" s="8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71</v>
      </c>
      <c r="B73" s="7" t="s"/>
      <c r="C73" s="8" t="n">
        <v>8</v>
      </c>
      <c r="D73" s="8" t="n">
        <v>16.89</v>
      </c>
      <c r="E73" s="8" t="s"/>
      <c r="F73" s="8" t="s"/>
      <c r="G73" s="10" t="s"/>
      <c r="H73" s="8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72</v>
      </c>
      <c r="B74" s="7" t="s"/>
      <c r="C74" s="8" t="n">
        <v>4.97</v>
      </c>
      <c r="D74" s="8" t="n">
        <v>13.43</v>
      </c>
      <c r="E74" s="8" t="s"/>
      <c r="F74" s="8" t="s"/>
      <c r="G74" s="10" t="s"/>
      <c r="H74" s="8">
        <f>SUM(saturday!F74 - saturday!E74)</f>
        <v/>
      </c>
      <c r="I74" s="9">
        <f>IF(saturday!B74 ="ns day", saturday!C74, MAX(saturday!C74 - 8, 0))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 spans="1:11">
      <c r="J76" s="5" t="s">
        <v>73</v>
      </c>
      <c r="K76" s="9">
        <f>SUM(saturday!K40:saturday!K74)</f>
        <v/>
      </c>
    </row>
    <row r="78" spans="1:11">
      <c r="J78" s="5" t="s">
        <v>74</v>
      </c>
      <c r="K78" s="9">
        <f>SUM(saturday!K76 + saturday!K36)</f>
        <v/>
      </c>
    </row>
    <row r="80" spans="1:11">
      <c r="A80" s="4" t="s">
        <v>75</v>
      </c>
    </row>
    <row r="81" spans="1:11">
      <c r="E81" s="5" t="s">
        <v>76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77</v>
      </c>
      <c r="F82" s="5" t="s">
        <v>78</v>
      </c>
    </row>
    <row r="83" spans="1:11">
      <c r="A83" s="6" t="s">
        <v>79</v>
      </c>
      <c r="B83" s="7" t="s"/>
      <c r="C83" s="8" t="n">
        <v>11.5</v>
      </c>
      <c r="D83" s="8" t="n">
        <v>19.93</v>
      </c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80</v>
      </c>
      <c r="B84" s="7" t="s"/>
      <c r="C84" s="8" t="n">
        <v>11.58</v>
      </c>
      <c r="D84" s="8" t="n">
        <v>20.01</v>
      </c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81</v>
      </c>
      <c r="B85" s="7" t="s"/>
      <c r="C85" s="8" t="n">
        <v>10.83</v>
      </c>
      <c r="D85" s="8" t="n">
        <v>18.75</v>
      </c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82</v>
      </c>
      <c r="B86" s="7" t="s"/>
      <c r="C86" s="8" t="n">
        <v>11</v>
      </c>
      <c r="D86" s="8" t="n">
        <v>19.31</v>
      </c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83</v>
      </c>
      <c r="B87" s="7" t="s"/>
      <c r="C87" s="8" t="n">
        <v>10.42</v>
      </c>
      <c r="D87" s="8" t="n">
        <v>18.89</v>
      </c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84</v>
      </c>
      <c r="B88" s="7" t="s"/>
      <c r="C88" s="8" t="n">
        <v>11.3</v>
      </c>
      <c r="D88" s="8" t="n">
        <v>19.26</v>
      </c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85</v>
      </c>
      <c r="B89" s="7" t="s"/>
      <c r="C89" s="8" t="n">
        <v>11.27</v>
      </c>
      <c r="D89" s="8" t="n">
        <v>19.71</v>
      </c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86</v>
      </c>
      <c r="B90" s="8" t="n"/>
      <c r="C90" s="8" t="n"/>
      <c r="D90" s="8" t="n"/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87</v>
      </c>
      <c r="B91" s="7" t="s"/>
      <c r="C91" s="8" t="n">
        <v>11.5</v>
      </c>
      <c r="D91" s="8" t="n">
        <v>19.96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88</v>
      </c>
      <c r="B92" s="7" t="s"/>
      <c r="C92" s="8" t="n">
        <v>11.5</v>
      </c>
      <c r="D92" s="8" t="n">
        <v>19.97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10.79</v>
      </c>
      <c r="D93" s="8" t="n">
        <v>19.28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8.77</v>
      </c>
      <c r="D94" s="8" t="n">
        <v>16.94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11.69</v>
      </c>
      <c r="D95" s="8" t="n">
        <v>19.69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92</v>
      </c>
      <c r="B96" s="7" t="s"/>
      <c r="C96" s="8" t="n">
        <v>9.51</v>
      </c>
      <c r="D96" s="8" t="n">
        <v>17.5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93</v>
      </c>
      <c r="B97" s="7" t="s"/>
      <c r="C97" s="8" t="n">
        <v>12.01</v>
      </c>
      <c r="D97" s="8" t="n">
        <v>19.98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94</v>
      </c>
      <c r="B98" s="7" t="s"/>
      <c r="C98" s="8" t="n">
        <v>9.48</v>
      </c>
      <c r="D98" s="8" t="n">
        <v>17.47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95</v>
      </c>
      <c r="B99" s="7" t="s"/>
      <c r="C99" s="8" t="n">
        <v>10.59</v>
      </c>
      <c r="D99" s="8" t="n">
        <v>18.78</v>
      </c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96</v>
      </c>
      <c r="B100" s="7" t="s">
        <v>97</v>
      </c>
      <c r="C100" s="8" t="s"/>
      <c r="D100" s="8" t="n">
        <v>0</v>
      </c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9" spans="1:11">
      <c r="D109" s="5" t="s">
        <v>98</v>
      </c>
      <c r="E109" s="9">
        <f>SUM(saturday!E83:saturday!E107)</f>
        <v/>
      </c>
      <c r="F109" s="9">
        <f>SUM(saturday!F83:saturday!F107)</f>
        <v/>
      </c>
    </row>
    <row r="111" spans="1:11">
      <c r="A111" s="4" t="s">
        <v>99</v>
      </c>
    </row>
    <row r="112" spans="1:11">
      <c r="E112" s="5" t="s">
        <v>76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77</v>
      </c>
      <c r="F113" s="5" t="s">
        <v>100</v>
      </c>
    </row>
    <row r="114" spans="1:11">
      <c r="A114" s="6" t="s">
        <v>101</v>
      </c>
      <c r="B114" s="8" t="n"/>
      <c r="C114" s="8" t="n"/>
      <c r="D114" s="8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102</v>
      </c>
      <c r="B115" s="7" t="s"/>
      <c r="C115" s="8" t="n">
        <v>9.720000000000001</v>
      </c>
      <c r="D115" s="8" t="n">
        <v>18.28</v>
      </c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103</v>
      </c>
      <c r="B116" s="7" t="s"/>
      <c r="C116" s="8" t="n">
        <v>10.93</v>
      </c>
      <c r="D116" s="8" t="n">
        <v>0</v>
      </c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104</v>
      </c>
      <c r="B117" s="8" t="n"/>
      <c r="C117" s="8" t="n"/>
      <c r="D117" s="8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105</v>
      </c>
      <c r="B118" s="7" t="s"/>
      <c r="C118" s="8" t="n">
        <v>8.99</v>
      </c>
      <c r="D118" s="8" t="n">
        <v>0</v>
      </c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106</v>
      </c>
      <c r="B119" s="8" t="n"/>
      <c r="C119" s="8" t="n"/>
      <c r="D119" s="8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107</v>
      </c>
      <c r="B120" s="7" t="s"/>
      <c r="C120" s="8" t="n">
        <v>7.98</v>
      </c>
      <c r="D120" s="8" t="n">
        <v>12.25</v>
      </c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108</v>
      </c>
      <c r="B121" s="7" t="s"/>
      <c r="C121" s="8" t="n">
        <v>9.779999999999999</v>
      </c>
      <c r="D121" s="8" t="n">
        <v>0</v>
      </c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/>
      <c r="B122" s="8" t="n"/>
      <c r="C122" s="8" t="n"/>
      <c r="D122" s="8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40" spans="1:11">
      <c r="D140" s="5" t="s">
        <v>109</v>
      </c>
      <c r="E140" s="9">
        <f>SUM(saturday!E114:saturday!E138)</f>
        <v/>
      </c>
      <c r="F140" s="9">
        <f>SUM(saturday!F114:saturday!F138)</f>
        <v/>
      </c>
    </row>
    <row r="142" spans="1:11">
      <c r="D142" s="5" t="s">
        <v>110</v>
      </c>
      <c r="E142" s="9">
        <f>SUM(saturday!E109 + saturday!E140)</f>
        <v/>
      </c>
      <c r="F142" s="9">
        <f>SUM(saturday!F109 + saturday!F140)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10" t="n"/>
      <c r="H8" s="8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10" t="n"/>
      <c r="H9" s="8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23</v>
      </c>
      <c r="B10" s="8" t="n"/>
      <c r="C10" s="8" t="n"/>
      <c r="D10" s="8" t="n"/>
      <c r="E10" s="8" t="n"/>
      <c r="F10" s="8" t="n"/>
      <c r="G10" s="10" t="n"/>
      <c r="H10" s="8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24</v>
      </c>
      <c r="B11" s="8" t="n"/>
      <c r="C11" s="8" t="n"/>
      <c r="D11" s="8" t="n"/>
      <c r="E11" s="8" t="n"/>
      <c r="F11" s="8" t="n"/>
      <c r="G11" s="10" t="n"/>
      <c r="H11" s="8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25</v>
      </c>
      <c r="B12" s="8" t="n"/>
      <c r="C12" s="8" t="n"/>
      <c r="D12" s="8" t="n"/>
      <c r="E12" s="8" t="n"/>
      <c r="F12" s="8" t="n"/>
      <c r="G12" s="10" t="n"/>
      <c r="H12" s="8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26</v>
      </c>
      <c r="B13" s="8" t="n"/>
      <c r="C13" s="8" t="n"/>
      <c r="D13" s="8" t="n"/>
      <c r="E13" s="8" t="n"/>
      <c r="F13" s="8" t="n"/>
      <c r="G13" s="10" t="n"/>
      <c r="H13" s="8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27</v>
      </c>
      <c r="B14" s="8" t="n"/>
      <c r="C14" s="8" t="n"/>
      <c r="D14" s="8" t="n"/>
      <c r="E14" s="8" t="n"/>
      <c r="F14" s="8" t="n"/>
      <c r="G14" s="10" t="n"/>
      <c r="H14" s="8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28</v>
      </c>
      <c r="B15" s="8" t="n"/>
      <c r="C15" s="8" t="n"/>
      <c r="D15" s="8" t="n"/>
      <c r="E15" s="8" t="n"/>
      <c r="F15" s="8" t="n"/>
      <c r="G15" s="10" t="n"/>
      <c r="H15" s="8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29</v>
      </c>
      <c r="B16" s="8" t="n"/>
      <c r="C16" s="8" t="n"/>
      <c r="D16" s="8" t="n"/>
      <c r="E16" s="8" t="n"/>
      <c r="F16" s="8" t="n"/>
      <c r="G16" s="10" t="n"/>
      <c r="H16" s="8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30</v>
      </c>
      <c r="B17" s="8" t="n"/>
      <c r="C17" s="8" t="n"/>
      <c r="D17" s="8" t="n"/>
      <c r="E17" s="8" t="n"/>
      <c r="F17" s="8" t="n"/>
      <c r="G17" s="10" t="n"/>
      <c r="H17" s="8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31</v>
      </c>
      <c r="B18" s="8" t="n"/>
      <c r="C18" s="8" t="n"/>
      <c r="D18" s="8" t="n"/>
      <c r="E18" s="8" t="n"/>
      <c r="F18" s="8" t="n"/>
      <c r="G18" s="10" t="n"/>
      <c r="H18" s="8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10" t="n"/>
      <c r="H19" s="8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10" t="n"/>
      <c r="H20" s="8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34</v>
      </c>
      <c r="B21" s="8" t="n"/>
      <c r="C21" s="8" t="n"/>
      <c r="D21" s="8" t="n"/>
      <c r="E21" s="8" t="n"/>
      <c r="F21" s="8" t="n"/>
      <c r="G21" s="10" t="n"/>
      <c r="H21" s="8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10" t="n"/>
      <c r="H22" s="8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10" t="n"/>
      <c r="H23" s="8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4" spans="1:11">
      <c r="H34" s="5" t="s">
        <v>37</v>
      </c>
      <c r="I34" s="9">
        <f>SUM(sunday!I8:sunday!I32)</f>
        <v/>
      </c>
    </row>
    <row r="36" spans="1:11">
      <c r="J36" s="5" t="s">
        <v>38</v>
      </c>
      <c r="K36" s="9">
        <f>SUM(sunday!K8:sunday!K32)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SUM(sunday!F40 - sunday!E40)</f>
        <v/>
      </c>
      <c r="I40" s="9">
        <f>IF(sunday!B40 ="ns day", sunday!C40, MAX(sunday!C40 - 8, 0))</f>
        <v/>
      </c>
      <c r="J40" s="9">
        <f>SUM(sunday!F40 - sunday!E40)</f>
        <v/>
      </c>
      <c r="K40" s="9">
        <f>IF(sunday!B40="ns day",sunday!C40, IF(sunday!C40 &lt;= 8 + reference!C4, 0, MIN(MAX(sunday!C40 - 8, 0),IF(sunday!J40 &lt;= reference!C4,0, sunday!J40))))</f>
        <v/>
      </c>
    </row>
    <row r="41" spans="1:11">
      <c r="A41" s="6" t="s">
        <v>41</v>
      </c>
      <c r="B41" s="8" t="n"/>
      <c r="C41" s="8" t="n"/>
      <c r="D41" s="8" t="n"/>
      <c r="E41" s="8" t="n"/>
      <c r="F41" s="8" t="n"/>
      <c r="G41" s="10" t="n"/>
      <c r="H41" s="8">
        <f>SUM(sunday!F41 - sunday!E41)</f>
        <v/>
      </c>
      <c r="I41" s="9">
        <f>IF(sunday!B41 ="ns day", sunday!C41, MAX(sunday!C41 - 8, 0))</f>
        <v/>
      </c>
      <c r="J41" s="9">
        <f>SUM(sunday!F41 - sunday!E41)</f>
        <v/>
      </c>
      <c r="K41" s="9">
        <f>IF(sunday!B41="ns day",sunday!C41, IF(sunday!C41 &lt;= 8 + reference!C4, 0, MIN(MAX(sunday!C41 - 8, 0),IF(sunday!J41 &lt;= reference!C4,0, sunday!J41))))</f>
        <v/>
      </c>
    </row>
    <row r="42" spans="1:11">
      <c r="A42" s="6" t="s">
        <v>42</v>
      </c>
      <c r="B42" s="8" t="n"/>
      <c r="C42" s="8" t="n"/>
      <c r="D42" s="8" t="n"/>
      <c r="E42" s="8" t="n"/>
      <c r="F42" s="8" t="n"/>
      <c r="G42" s="10" t="n"/>
      <c r="H42" s="8">
        <f>SUM(sunday!F42 - sunday!E42)</f>
        <v/>
      </c>
      <c r="I42" s="9">
        <f>IF(sunday!B42 ="ns day", sunday!C42, MAX(sunday!C42 - 8, 0))</f>
        <v/>
      </c>
      <c r="J42" s="9">
        <f>SUM(sunday!F42 - sunday!E42)</f>
        <v/>
      </c>
      <c r="K42" s="9">
        <f>IF(sunday!B42="ns day",sunday!C42, IF(sunday!C42 &lt;= 8 + reference!C4, 0, MIN(MAX(sunday!C42 - 8, 0),IF(sunday!J42 &lt;= reference!C4,0, sunday!J42))))</f>
        <v/>
      </c>
    </row>
    <row r="43" spans="1:11">
      <c r="A43" s="6" t="s">
        <v>43</v>
      </c>
      <c r="B43" s="8" t="n"/>
      <c r="C43" s="8" t="n"/>
      <c r="D43" s="8" t="n"/>
      <c r="E43" s="8" t="n"/>
      <c r="F43" s="8" t="n"/>
      <c r="G43" s="10" t="n"/>
      <c r="H43" s="8">
        <f>SUM(sunday!F43 - sunday!E43)</f>
        <v/>
      </c>
      <c r="I43" s="9">
        <f>IF(sunday!B43 ="ns day", sunday!C43, MAX(sunday!C43 - 8, 0))</f>
        <v/>
      </c>
      <c r="J43" s="9">
        <f>SUM(sunday!F43 - sunday!E43)</f>
        <v/>
      </c>
      <c r="K43" s="9">
        <f>IF(sunday!B43="ns day",sunday!C43, IF(sunday!C43 &lt;= 8 + reference!C4, 0, MIN(MAX(sunday!C43 - 8, 0),IF(sunday!J43 &lt;= reference!C4,0, sunday!J43))))</f>
        <v/>
      </c>
    </row>
    <row r="44" spans="1:11">
      <c r="A44" s="6" t="s">
        <v>44</v>
      </c>
      <c r="B44" s="8" t="n"/>
      <c r="C44" s="8" t="n"/>
      <c r="D44" s="8" t="n"/>
      <c r="E44" s="8" t="n"/>
      <c r="F44" s="8" t="n"/>
      <c r="G44" s="10" t="n"/>
      <c r="H44" s="8">
        <f>SUM(sunday!F44 - sunday!E44)</f>
        <v/>
      </c>
      <c r="I44" s="9">
        <f>IF(sunday!B44 ="ns day", sunday!C44, MAX(sunday!C44 - 8, 0))</f>
        <v/>
      </c>
      <c r="J44" s="9">
        <f>SUM(sunday!F44 - sunday!E44)</f>
        <v/>
      </c>
      <c r="K44" s="9">
        <f>IF(sunday!B44="ns day",sunday!C44, IF(sunday!C44 &lt;= 8 + reference!C4, 0, MIN(MAX(sunday!C44 - 8, 0),IF(sunday!J44 &lt;= reference!C4,0, sunday!J44))))</f>
        <v/>
      </c>
    </row>
    <row r="45" spans="1:11">
      <c r="A45" s="6" t="s">
        <v>45</v>
      </c>
      <c r="B45" s="8" t="n"/>
      <c r="C45" s="8" t="n"/>
      <c r="D45" s="8" t="n"/>
      <c r="E45" s="8" t="n"/>
      <c r="F45" s="8" t="n"/>
      <c r="G45" s="10" t="n"/>
      <c r="H45" s="8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46</v>
      </c>
      <c r="B46" s="8" t="n"/>
      <c r="C46" s="8" t="n"/>
      <c r="D46" s="8" t="n"/>
      <c r="E46" s="8" t="n"/>
      <c r="F46" s="8" t="n"/>
      <c r="G46" s="10" t="n"/>
      <c r="H46" s="8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47</v>
      </c>
      <c r="B47" s="8" t="n"/>
      <c r="C47" s="8" t="n"/>
      <c r="D47" s="8" t="n"/>
      <c r="E47" s="8" t="n"/>
      <c r="F47" s="8" t="n"/>
      <c r="G47" s="10" t="n"/>
      <c r="H47" s="8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48</v>
      </c>
      <c r="B48" s="8" t="n"/>
      <c r="C48" s="8" t="n"/>
      <c r="D48" s="8" t="n"/>
      <c r="E48" s="8" t="n"/>
      <c r="F48" s="8" t="n"/>
      <c r="G48" s="10" t="n"/>
      <c r="H48" s="8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49</v>
      </c>
      <c r="B49" s="8" t="n"/>
      <c r="C49" s="8" t="n"/>
      <c r="D49" s="8" t="n"/>
      <c r="E49" s="8" t="n"/>
      <c r="F49" s="8" t="n"/>
      <c r="G49" s="10" t="n"/>
      <c r="H49" s="8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50</v>
      </c>
      <c r="B50" s="8" t="n"/>
      <c r="C50" s="8" t="n"/>
      <c r="D50" s="8" t="n"/>
      <c r="E50" s="8" t="n"/>
      <c r="F50" s="8" t="n"/>
      <c r="G50" s="10" t="n"/>
      <c r="H50" s="8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51</v>
      </c>
      <c r="B51" s="8" t="n"/>
      <c r="C51" s="8" t="n"/>
      <c r="D51" s="8" t="n"/>
      <c r="E51" s="8" t="n"/>
      <c r="F51" s="8" t="n"/>
      <c r="G51" s="10" t="n"/>
      <c r="H51" s="8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52</v>
      </c>
      <c r="B52" s="8" t="n"/>
      <c r="C52" s="8" t="n"/>
      <c r="D52" s="8" t="n"/>
      <c r="E52" s="8" t="n"/>
      <c r="F52" s="8" t="n"/>
      <c r="G52" s="10" t="n"/>
      <c r="H52" s="8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53</v>
      </c>
      <c r="B53" s="8" t="n"/>
      <c r="C53" s="8" t="n"/>
      <c r="D53" s="8" t="n"/>
      <c r="E53" s="8" t="n"/>
      <c r="F53" s="8" t="n"/>
      <c r="G53" s="10" t="n"/>
      <c r="H53" s="8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54</v>
      </c>
      <c r="B54" s="8" t="n"/>
      <c r="C54" s="8" t="n"/>
      <c r="D54" s="8" t="n"/>
      <c r="E54" s="8" t="n"/>
      <c r="F54" s="8" t="n"/>
      <c r="G54" s="10" t="n"/>
      <c r="H54" s="8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55</v>
      </c>
      <c r="B55" s="8" t="n"/>
      <c r="C55" s="8" t="n"/>
      <c r="D55" s="8" t="n"/>
      <c r="E55" s="8" t="n"/>
      <c r="F55" s="8" t="n"/>
      <c r="G55" s="10" t="n"/>
      <c r="H55" s="8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56</v>
      </c>
      <c r="B56" s="8" t="n"/>
      <c r="C56" s="8" t="n"/>
      <c r="D56" s="8" t="n"/>
      <c r="E56" s="8" t="n"/>
      <c r="F56" s="8" t="n"/>
      <c r="G56" s="10" t="n"/>
      <c r="H56" s="8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57</v>
      </c>
      <c r="B57" s="8" t="n"/>
      <c r="C57" s="8" t="n"/>
      <c r="D57" s="8" t="n"/>
      <c r="E57" s="8" t="n"/>
      <c r="F57" s="8" t="n"/>
      <c r="G57" s="10" t="n"/>
      <c r="H57" s="8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58</v>
      </c>
      <c r="B58" s="8" t="n"/>
      <c r="C58" s="8" t="n"/>
      <c r="D58" s="8" t="n"/>
      <c r="E58" s="8" t="n"/>
      <c r="F58" s="8" t="n"/>
      <c r="G58" s="10" t="n"/>
      <c r="H58" s="8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59</v>
      </c>
      <c r="B59" s="8" t="n"/>
      <c r="C59" s="8" t="n"/>
      <c r="D59" s="8" t="n"/>
      <c r="E59" s="8" t="n"/>
      <c r="F59" s="8" t="n"/>
      <c r="G59" s="10" t="n"/>
      <c r="H59" s="8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60</v>
      </c>
      <c r="B60" s="8" t="n"/>
      <c r="C60" s="8" t="n"/>
      <c r="D60" s="8" t="n"/>
      <c r="E60" s="8" t="n"/>
      <c r="F60" s="8" t="n"/>
      <c r="G60" s="10" t="n"/>
      <c r="H60" s="8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61</v>
      </c>
      <c r="B61" s="8" t="n"/>
      <c r="C61" s="8" t="n"/>
      <c r="D61" s="8" t="n"/>
      <c r="E61" s="8" t="n"/>
      <c r="F61" s="8" t="n"/>
      <c r="G61" s="10" t="n"/>
      <c r="H61" s="8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62</v>
      </c>
      <c r="B62" s="8" t="n"/>
      <c r="C62" s="8" t="n"/>
      <c r="D62" s="8" t="n"/>
      <c r="E62" s="8" t="n"/>
      <c r="F62" s="8" t="n"/>
      <c r="G62" s="10" t="n"/>
      <c r="H62" s="8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63</v>
      </c>
      <c r="B63" s="8" t="n"/>
      <c r="C63" s="8" t="n"/>
      <c r="D63" s="8" t="n"/>
      <c r="E63" s="8" t="n"/>
      <c r="F63" s="8" t="n"/>
      <c r="G63" s="10" t="n"/>
      <c r="H63" s="8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64</v>
      </c>
      <c r="B64" s="8" t="n"/>
      <c r="C64" s="8" t="n"/>
      <c r="D64" s="8" t="n"/>
      <c r="E64" s="8" t="n"/>
      <c r="F64" s="8" t="n"/>
      <c r="G64" s="10" t="n"/>
      <c r="H64" s="8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65</v>
      </c>
      <c r="B65" s="8" t="n"/>
      <c r="C65" s="8" t="n"/>
      <c r="D65" s="8" t="n"/>
      <c r="E65" s="8" t="n"/>
      <c r="F65" s="8" t="n"/>
      <c r="G65" s="10" t="n"/>
      <c r="H65" s="8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66</v>
      </c>
      <c r="B66" s="8" t="n"/>
      <c r="C66" s="8" t="n"/>
      <c r="D66" s="8" t="n"/>
      <c r="E66" s="8" t="n"/>
      <c r="F66" s="8" t="n"/>
      <c r="G66" s="10" t="n"/>
      <c r="H66" s="8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67</v>
      </c>
      <c r="B67" s="8" t="n"/>
      <c r="C67" s="8" t="n"/>
      <c r="D67" s="8" t="n"/>
      <c r="E67" s="8" t="n"/>
      <c r="F67" s="8" t="n"/>
      <c r="G67" s="10" t="n"/>
      <c r="H67" s="8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68</v>
      </c>
      <c r="B68" s="8" t="n"/>
      <c r="C68" s="8" t="n"/>
      <c r="D68" s="8" t="n"/>
      <c r="E68" s="8" t="n"/>
      <c r="F68" s="8" t="n"/>
      <c r="G68" s="10" t="n"/>
      <c r="H68" s="8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69</v>
      </c>
      <c r="B69" s="8" t="n"/>
      <c r="C69" s="8" t="n"/>
      <c r="D69" s="8" t="n"/>
      <c r="E69" s="8" t="n"/>
      <c r="F69" s="8" t="n"/>
      <c r="G69" s="10" t="n"/>
      <c r="H69" s="8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70</v>
      </c>
      <c r="B70" s="8" t="n"/>
      <c r="C70" s="8" t="n"/>
      <c r="D70" s="8" t="n"/>
      <c r="E70" s="8" t="n"/>
      <c r="F70" s="8" t="n"/>
      <c r="G70" s="10" t="n"/>
      <c r="H70" s="8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s">
        <v>71</v>
      </c>
      <c r="B71" s="8" t="n"/>
      <c r="C71" s="8" t="n"/>
      <c r="D71" s="8" t="n"/>
      <c r="E71" s="8" t="n"/>
      <c r="F71" s="8" t="n"/>
      <c r="G71" s="10" t="n"/>
      <c r="H71" s="8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s">
        <v>72</v>
      </c>
      <c r="B72" s="8" t="n"/>
      <c r="C72" s="8" t="n"/>
      <c r="D72" s="8" t="n"/>
      <c r="E72" s="8" t="n"/>
      <c r="F72" s="8" t="n"/>
      <c r="G72" s="10" t="n"/>
      <c r="H72" s="8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4" spans="1:11">
      <c r="J74" s="5" t="s">
        <v>73</v>
      </c>
      <c r="K74" s="9">
        <f>SUM(sunday!K40:sunday!K72)</f>
        <v/>
      </c>
    </row>
    <row r="76" spans="1:11">
      <c r="J76" s="5" t="s">
        <v>74</v>
      </c>
      <c r="K76" s="9">
        <f>SUM(sunday!K74 + sunday!K36)</f>
        <v/>
      </c>
    </row>
    <row r="78" spans="1:11">
      <c r="A78" s="4" t="s">
        <v>75</v>
      </c>
    </row>
    <row r="79" spans="1:11">
      <c r="E79" s="5" t="s">
        <v>76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77</v>
      </c>
      <c r="F80" s="5" t="s">
        <v>78</v>
      </c>
    </row>
    <row r="81" spans="1:11">
      <c r="A81" s="6" t="s">
        <v>79</v>
      </c>
      <c r="B81" s="8" t="n"/>
      <c r="C81" s="8" t="n"/>
      <c r="D81" s="8" t="n"/>
      <c r="E81" s="9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9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80</v>
      </c>
      <c r="B82" s="8" t="n"/>
      <c r="C82" s="8" t="n"/>
      <c r="D82" s="8" t="n"/>
      <c r="E82" s="9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9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>
        <v>81</v>
      </c>
      <c r="B83" s="8" t="n"/>
      <c r="C83" s="8" t="n"/>
      <c r="D83" s="8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82</v>
      </c>
      <c r="B84" s="8" t="n"/>
      <c r="C84" s="8" t="n"/>
      <c r="D84" s="8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83</v>
      </c>
      <c r="B85" s="8" t="n"/>
      <c r="C85" s="8" t="n"/>
      <c r="D85" s="8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84</v>
      </c>
      <c r="B86" s="8" t="n"/>
      <c r="C86" s="8" t="n"/>
      <c r="D86" s="8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85</v>
      </c>
      <c r="B87" s="8" t="n"/>
      <c r="C87" s="8" t="n"/>
      <c r="D87" s="8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86</v>
      </c>
      <c r="B88" s="8" t="n"/>
      <c r="C88" s="8" t="n"/>
      <c r="D88" s="8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87</v>
      </c>
      <c r="B89" s="8" t="n"/>
      <c r="C89" s="8" t="n"/>
      <c r="D89" s="8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88</v>
      </c>
      <c r="B90" s="8" t="n"/>
      <c r="C90" s="8" t="n"/>
      <c r="D90" s="8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89</v>
      </c>
      <c r="B91" s="8" t="n"/>
      <c r="C91" s="8" t="n"/>
      <c r="D91" s="8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90</v>
      </c>
      <c r="B92" s="8" t="n"/>
      <c r="C92" s="8" t="n"/>
      <c r="D92" s="8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91</v>
      </c>
      <c r="B93" s="8" t="n"/>
      <c r="C93" s="8" t="n"/>
      <c r="D93" s="8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92</v>
      </c>
      <c r="B94" s="8" t="n"/>
      <c r="C94" s="8" t="n"/>
      <c r="D94" s="8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93</v>
      </c>
      <c r="B95" s="8" t="n"/>
      <c r="C95" s="8" t="n"/>
      <c r="D95" s="8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94</v>
      </c>
      <c r="B96" s="8" t="n"/>
      <c r="C96" s="8" t="n"/>
      <c r="D96" s="8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95</v>
      </c>
      <c r="B97" s="8" t="n"/>
      <c r="C97" s="8" t="n"/>
      <c r="D97" s="8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96</v>
      </c>
      <c r="B98" s="8" t="n"/>
      <c r="C98" s="8" t="n"/>
      <c r="D98" s="8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7" spans="1:11">
      <c r="D107" s="5" t="s">
        <v>98</v>
      </c>
      <c r="E107" s="9">
        <f>SUM(sunday!E81:sunday!E105)</f>
        <v/>
      </c>
      <c r="F107" s="9">
        <f>SUM(sunday!F81:sunday!F105)</f>
        <v/>
      </c>
    </row>
    <row r="109" spans="1:11">
      <c r="A109" s="4" t="s">
        <v>99</v>
      </c>
    </row>
    <row r="110" spans="1:11">
      <c r="E110" s="5" t="s">
        <v>76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77</v>
      </c>
      <c r="F111" s="5" t="s">
        <v>100</v>
      </c>
    </row>
    <row r="112" spans="1:11">
      <c r="A112" s="6" t="s">
        <v>101</v>
      </c>
      <c r="B112" s="8" t="n"/>
      <c r="C112" s="8" t="n"/>
      <c r="D112" s="8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102</v>
      </c>
      <c r="B113" s="7" t="s"/>
      <c r="C113" s="8" t="n">
        <v>10.73</v>
      </c>
      <c r="D113" s="8" t="n">
        <v>0</v>
      </c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>
        <v>103</v>
      </c>
      <c r="B114" s="7" t="s"/>
      <c r="C114" s="8" t="n">
        <v>10.17</v>
      </c>
      <c r="D114" s="8" t="n">
        <v>0</v>
      </c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104</v>
      </c>
      <c r="B115" s="8" t="n"/>
      <c r="C115" s="8" t="n"/>
      <c r="D115" s="8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105</v>
      </c>
      <c r="B116" s="8" t="n"/>
      <c r="C116" s="8" t="n"/>
      <c r="D116" s="8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106</v>
      </c>
      <c r="B117" s="8" t="n"/>
      <c r="C117" s="8" t="n"/>
      <c r="D117" s="8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107</v>
      </c>
      <c r="B118" s="8" t="n"/>
      <c r="C118" s="8" t="n"/>
      <c r="D118" s="8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108</v>
      </c>
      <c r="B119" s="8" t="n"/>
      <c r="C119" s="8" t="n"/>
      <c r="D119" s="8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/>
      <c r="B120" s="8" t="n"/>
      <c r="C120" s="8" t="n"/>
      <c r="D120" s="8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8" spans="1:11">
      <c r="D138" s="5" t="s">
        <v>109</v>
      </c>
      <c r="E138" s="9">
        <f>SUM(sunday!E112:sunday!E136)</f>
        <v/>
      </c>
      <c r="F138" s="9">
        <f>SUM(sunday!F112:sunday!F136)</f>
        <v/>
      </c>
    </row>
    <row r="140" spans="1:11">
      <c r="D140" s="5" t="s">
        <v>110</v>
      </c>
      <c r="E140" s="9">
        <f>SUM(sunday!E107 + sunday!E138)</f>
        <v/>
      </c>
      <c r="F140" s="9">
        <f>SUM(sunday!F107 + sunday!F138)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10" t="n"/>
      <c r="H8" s="8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21</v>
      </c>
      <c r="B9" s="7" t="s"/>
      <c r="C9" s="8" t="n">
        <v>9.359999999999999</v>
      </c>
      <c r="D9" s="8" t="n">
        <v>18.48</v>
      </c>
      <c r="E9" s="8" t="s"/>
      <c r="F9" s="8" t="s"/>
      <c r="G9" s="10" t="s"/>
      <c r="H9" s="8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23</v>
      </c>
      <c r="B10" s="7" t="s"/>
      <c r="C10" s="8" t="n">
        <v>9.32</v>
      </c>
      <c r="D10" s="8" t="n">
        <v>18.42</v>
      </c>
      <c r="E10" s="8" t="s"/>
      <c r="F10" s="8" t="s"/>
      <c r="G10" s="10" t="s"/>
      <c r="H10" s="8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24</v>
      </c>
      <c r="B11" s="7" t="s"/>
      <c r="C11" s="8" t="n">
        <v>11.27</v>
      </c>
      <c r="D11" s="8" t="n">
        <v>17.47</v>
      </c>
      <c r="E11" s="8" t="n">
        <v>17.47</v>
      </c>
      <c r="F11" s="8" t="n">
        <v>19.77</v>
      </c>
      <c r="G11" s="10" t="n">
        <v>901</v>
      </c>
      <c r="H11" s="8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25</v>
      </c>
      <c r="B12" s="7" t="s"/>
      <c r="C12" s="8" t="n">
        <v>10.45</v>
      </c>
      <c r="D12" s="8" t="n">
        <v>19.4</v>
      </c>
      <c r="E12" s="8" t="n">
        <v>17.29</v>
      </c>
      <c r="F12" s="8" t="n">
        <v>19.4</v>
      </c>
      <c r="G12" s="10" t="n">
        <v>901</v>
      </c>
      <c r="H12" s="8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26</v>
      </c>
      <c r="B13" s="7" t="s"/>
      <c r="C13" s="8" t="n">
        <v>11.03</v>
      </c>
      <c r="D13" s="8" t="n">
        <v>19.99</v>
      </c>
      <c r="E13" s="8" t="s"/>
      <c r="F13" s="8" t="s"/>
      <c r="G13" s="10" t="s"/>
      <c r="H13" s="8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27</v>
      </c>
      <c r="B14" s="7" t="s"/>
      <c r="C14" s="8" t="n">
        <v>10.12</v>
      </c>
      <c r="D14" s="8" t="n">
        <v>18.9</v>
      </c>
      <c r="E14" s="8" t="s"/>
      <c r="F14" s="8" t="s"/>
      <c r="G14" s="10" t="s"/>
      <c r="H14" s="8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28</v>
      </c>
      <c r="B15" s="7" t="s"/>
      <c r="C15" s="8" t="n">
        <v>9.5</v>
      </c>
      <c r="D15" s="8" t="n">
        <v>0</v>
      </c>
      <c r="E15" s="8" t="n">
        <v>17.33</v>
      </c>
      <c r="F15" s="8" t="n">
        <v>18.5</v>
      </c>
      <c r="G15" s="10" t="n">
        <v>1023</v>
      </c>
      <c r="H15" s="8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29</v>
      </c>
      <c r="B16" s="7" t="s"/>
      <c r="C16" s="8" t="n">
        <v>8.380000000000001</v>
      </c>
      <c r="D16" s="8" t="n">
        <v>17.39</v>
      </c>
      <c r="E16" s="8" t="s"/>
      <c r="F16" s="8" t="s"/>
      <c r="G16" s="10" t="s"/>
      <c r="H16" s="8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30</v>
      </c>
      <c r="B17" s="8" t="n"/>
      <c r="C17" s="8" t="n"/>
      <c r="D17" s="8" t="n"/>
      <c r="E17" s="8" t="n"/>
      <c r="F17" s="8" t="n"/>
      <c r="G17" s="10" t="n"/>
      <c r="H17" s="8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31</v>
      </c>
      <c r="B18" s="7" t="s"/>
      <c r="C18" s="8" t="n">
        <v>9.93</v>
      </c>
      <c r="D18" s="8" t="n">
        <v>18.75</v>
      </c>
      <c r="E18" s="8" t="s"/>
      <c r="F18" s="8" t="s"/>
      <c r="G18" s="10" t="s"/>
      <c r="H18" s="8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10" t="n"/>
      <c r="H19" s="8">
        <f>SUM(monday!F19 - monday!E19)</f>
        <v/>
      </c>
      <c r="I19" s="9">
        <f>IF(monday!B19 ="ns day", monday!C19,IF(monday!C19 &lt;= 8 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33</v>
      </c>
      <c r="B20" s="7" t="s"/>
      <c r="C20" s="8" t="n">
        <v>9.5</v>
      </c>
      <c r="D20" s="8" t="n">
        <v>18.42</v>
      </c>
      <c r="E20" s="8" t="n">
        <v>8.51</v>
      </c>
      <c r="F20" s="8" t="n">
        <v>10.96</v>
      </c>
      <c r="G20" s="10" t="n">
        <v>1033</v>
      </c>
      <c r="H20" s="8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34</v>
      </c>
      <c r="B21" s="7" t="s"/>
      <c r="C21" s="8" t="n">
        <v>10.95</v>
      </c>
      <c r="D21" s="8" t="n">
        <v>19.55</v>
      </c>
      <c r="E21" s="8" t="n">
        <v>8.23</v>
      </c>
      <c r="F21" s="8" t="n">
        <v>10.5</v>
      </c>
      <c r="G21" s="10" t="n">
        <v>937</v>
      </c>
      <c r="H21" s="8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35</v>
      </c>
      <c r="B22" s="7" t="s"/>
      <c r="C22" s="8" t="n">
        <v>11.51</v>
      </c>
      <c r="D22" s="8" t="n">
        <v>20.34</v>
      </c>
      <c r="E22" s="8" t="s"/>
      <c r="F22" s="8" t="s"/>
      <c r="G22" s="10" t="s"/>
      <c r="H22" s="8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10" t="n"/>
      <c r="H23" s="8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SUM(monday!F25 - monday!E25)</f>
        <v/>
      </c>
      <c r="I25" s="9">
        <f>IF(monday!B25 ="ns day", monday!C25,IF(monday!C25 &lt;= 8 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4" spans="1:11">
      <c r="H34" s="5" t="s">
        <v>37</v>
      </c>
      <c r="I34" s="9">
        <f>SUM(monday!I8:monday!I32)</f>
        <v/>
      </c>
    </row>
    <row r="36" spans="1:11">
      <c r="J36" s="5" t="s">
        <v>38</v>
      </c>
      <c r="K36" s="9">
        <f>SUM(monday!K8:monday!K32)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SUM(monday!F40 - monday!E40)</f>
        <v/>
      </c>
      <c r="I40" s="9">
        <f>IF(monday!B40 ="ns day", monday!C40, MAX(monday!C40 - 8, 0))</f>
        <v/>
      </c>
      <c r="J40" s="9">
        <f>SUM(monday!F40 - monday!E40)</f>
        <v/>
      </c>
      <c r="K40" s="9">
        <f>IF(monday!B40="ns day",monday!C40, IF(monday!C40 &lt;= 8 + reference!C4, 0, MIN(MAX(monday!C40 - 8, 0),IF(monday!J40 &lt;= reference!C4,0, monday!J40))))</f>
        <v/>
      </c>
    </row>
    <row r="41" spans="1:11">
      <c r="A41" s="6" t="s">
        <v>41</v>
      </c>
      <c r="B41" s="7" t="s"/>
      <c r="C41" s="8" t="n">
        <v>9.25</v>
      </c>
      <c r="D41" s="8" t="n">
        <v>18.11</v>
      </c>
      <c r="E41" s="8" t="s"/>
      <c r="F41" s="8" t="s"/>
      <c r="G41" s="10" t="s"/>
      <c r="H41" s="8">
        <f>SUM(monday!F41 - monday!E41)</f>
        <v/>
      </c>
      <c r="I41" s="9">
        <f>IF(monday!B41 ="ns day", monday!C41, MAX(monday!C41 - 8, 0))</f>
        <v/>
      </c>
      <c r="J41" s="9">
        <f>SUM(monday!F41 - monday!E41)</f>
        <v/>
      </c>
      <c r="K41" s="9">
        <f>IF(monday!B41="ns day",monday!C41, IF(monday!C41 &lt;= 8 + reference!C4, 0, MIN(MAX(monday!C41 - 8, 0),IF(monday!J41 &lt;= reference!C4,0, monday!J41))))</f>
        <v/>
      </c>
    </row>
    <row r="42" spans="1:11">
      <c r="A42" s="6" t="s">
        <v>42</v>
      </c>
      <c r="B42" s="8" t="n"/>
      <c r="C42" s="8" t="n"/>
      <c r="D42" s="8" t="n"/>
      <c r="E42" s="8" t="n"/>
      <c r="F42" s="8" t="n"/>
      <c r="G42" s="10" t="n"/>
      <c r="H42" s="8">
        <f>SUM(monday!F42 - monday!E42)</f>
        <v/>
      </c>
      <c r="I42" s="9">
        <f>IF(monday!B42 ="ns day", monday!C42, MAX(monday!C42 - 8, 0))</f>
        <v/>
      </c>
      <c r="J42" s="9">
        <f>SUM(monday!F42 - monday!E42)</f>
        <v/>
      </c>
      <c r="K42" s="9">
        <f>IF(monday!B42="ns day",monday!C42, IF(monday!C42 &lt;= 8 + reference!C4, 0, MIN(MAX(monday!C42 - 8, 0),IF(monday!J42 &lt;= reference!C4,0, monday!J42))))</f>
        <v/>
      </c>
    </row>
    <row r="43" spans="1:11">
      <c r="A43" s="6" t="s">
        <v>43</v>
      </c>
      <c r="B43" s="7" t="s"/>
      <c r="C43" s="8" t="n">
        <v>8</v>
      </c>
      <c r="D43" s="8" t="n">
        <v>16.91</v>
      </c>
      <c r="E43" s="8" t="s"/>
      <c r="F43" s="8" t="s"/>
      <c r="G43" s="10" t="s"/>
      <c r="H43" s="8">
        <f>SUM(monday!F43 - monday!E43)</f>
        <v/>
      </c>
      <c r="I43" s="9">
        <f>IF(monday!B43 ="ns day", monday!C43, MAX(monday!C43 - 8, 0))</f>
        <v/>
      </c>
      <c r="J43" s="9">
        <f>SUM(monday!F43 - monday!E43)</f>
        <v/>
      </c>
      <c r="K43" s="9">
        <f>IF(monday!B43="ns day",monday!C43, IF(monday!C43 &lt;= 8 + reference!C4, 0, MIN(MAX(monday!C43 - 8, 0),IF(monday!J43 &lt;= reference!C4,0, monday!J43))))</f>
        <v/>
      </c>
    </row>
    <row r="44" spans="1:11">
      <c r="A44" s="6" t="s">
        <v>44</v>
      </c>
      <c r="B44" s="7" t="s"/>
      <c r="C44" s="8" t="n">
        <v>11.65</v>
      </c>
      <c r="D44" s="8" t="n">
        <v>20.54</v>
      </c>
      <c r="E44" s="7" t="s">
        <v>20</v>
      </c>
      <c r="F44" s="7" t="s">
        <v>20</v>
      </c>
      <c r="G44" s="7" t="s">
        <v>20</v>
      </c>
      <c r="H44" s="8">
        <f>SUM(monday!H46:monday!H45)</f>
        <v/>
      </c>
      <c r="I44" s="9">
        <f>IF(monday!B44 ="ns day", monday!C44, MAX(monday!C44 - 8, 0))</f>
        <v/>
      </c>
      <c r="J44" s="9">
        <f>monday!H44</f>
        <v/>
      </c>
      <c r="K44" s="9">
        <f>IF(monday!B44="ns day",monday!C44, IF(monday!C44 &lt;= 8 + reference!C4, 0, MIN(MAX(monday!C44 - 8, 0),IF(monday!J44 &lt;= reference!C4,0, monday!J44))))</f>
        <v/>
      </c>
    </row>
    <row r="45" spans="1:11">
      <c r="E45" s="8" t="n">
        <v>11.1</v>
      </c>
      <c r="F45" s="8" t="n">
        <v>12.67</v>
      </c>
      <c r="G45" s="10" t="n">
        <v>1033</v>
      </c>
      <c r="H45" s="8">
        <f>SUM(monday!F45 - monday!E45)</f>
        <v/>
      </c>
    </row>
    <row r="46" spans="1:11">
      <c r="E46" s="8" t="n">
        <v>19.86</v>
      </c>
      <c r="F46" s="8" t="n">
        <v>20.54</v>
      </c>
      <c r="G46" s="10" t="n">
        <v>0</v>
      </c>
      <c r="H46" s="8">
        <f>SUM(monday!F46 - monday!E46)</f>
        <v/>
      </c>
    </row>
    <row r="47" spans="1:11">
      <c r="A47" s="6" t="s">
        <v>45</v>
      </c>
      <c r="B47" s="7" t="s"/>
      <c r="C47" s="8" t="n">
        <v>8.960000000000001</v>
      </c>
      <c r="D47" s="8" t="n">
        <v>18.01</v>
      </c>
      <c r="E47" s="8" t="s"/>
      <c r="F47" s="8" t="s"/>
      <c r="G47" s="10" t="s"/>
      <c r="H47" s="8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s">
        <v>46</v>
      </c>
      <c r="B48" s="7" t="s"/>
      <c r="C48" s="8" t="n">
        <v>9.16</v>
      </c>
      <c r="D48" s="8" t="n">
        <v>18.05</v>
      </c>
      <c r="E48" s="8" t="s"/>
      <c r="F48" s="8" t="s"/>
      <c r="G48" s="10" t="s"/>
      <c r="H48" s="8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47</v>
      </c>
      <c r="B49" s="7" t="s"/>
      <c r="C49" s="8" t="n">
        <v>9.57</v>
      </c>
      <c r="D49" s="8" t="n">
        <v>18.45</v>
      </c>
      <c r="E49" s="8" t="n">
        <v>17</v>
      </c>
      <c r="F49" s="8" t="n">
        <v>18.45</v>
      </c>
      <c r="G49" s="10" t="n">
        <v>1025</v>
      </c>
      <c r="H49" s="8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48</v>
      </c>
      <c r="B50" s="8" t="n"/>
      <c r="C50" s="8" t="n"/>
      <c r="D50" s="8" t="n"/>
      <c r="E50" s="8" t="n"/>
      <c r="F50" s="8" t="n"/>
      <c r="G50" s="10" t="n"/>
      <c r="H50" s="8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49</v>
      </c>
      <c r="B51" s="8" t="n"/>
      <c r="C51" s="8" t="n"/>
      <c r="D51" s="8" t="n"/>
      <c r="E51" s="8" t="n"/>
      <c r="F51" s="8" t="n"/>
      <c r="G51" s="10" t="n"/>
      <c r="H51" s="8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50</v>
      </c>
      <c r="B52" s="7" t="s"/>
      <c r="C52" s="8" t="n">
        <v>10.66</v>
      </c>
      <c r="D52" s="8" t="n">
        <v>19.6</v>
      </c>
      <c r="E52" s="8" t="s"/>
      <c r="F52" s="8" t="s"/>
      <c r="G52" s="10" t="s"/>
      <c r="H52" s="8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51</v>
      </c>
      <c r="B53" s="7" t="s"/>
      <c r="C53" s="8" t="n">
        <v>8</v>
      </c>
      <c r="D53" s="8" t="n">
        <v>16.92</v>
      </c>
      <c r="E53" s="8" t="s"/>
      <c r="F53" s="8" t="s"/>
      <c r="G53" s="10" t="s"/>
      <c r="H53" s="8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52</v>
      </c>
      <c r="B54" s="7" t="s"/>
      <c r="C54" s="8" t="n">
        <v>8.390000000000001</v>
      </c>
      <c r="D54" s="8" t="n">
        <v>17.04</v>
      </c>
      <c r="E54" s="8" t="s"/>
      <c r="F54" s="8" t="s"/>
      <c r="G54" s="10" t="s"/>
      <c r="H54" s="8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53</v>
      </c>
      <c r="B55" s="7" t="s"/>
      <c r="C55" s="8" t="n">
        <v>10.27</v>
      </c>
      <c r="D55" s="8" t="n">
        <v>19.26</v>
      </c>
      <c r="E55" s="8" t="n">
        <v>17.47</v>
      </c>
      <c r="F55" s="8" t="n">
        <v>19.26</v>
      </c>
      <c r="G55" s="10" t="n">
        <v>1033</v>
      </c>
      <c r="H55" s="8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10" t="n"/>
      <c r="H56" s="8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55</v>
      </c>
      <c r="B57" s="7" t="s"/>
      <c r="C57" s="8" t="n">
        <v>9.029999999999999</v>
      </c>
      <c r="D57" s="8" t="n">
        <v>18.02</v>
      </c>
      <c r="E57" s="8" t="n">
        <v>17.25</v>
      </c>
      <c r="F57" s="8" t="n">
        <v>18.02</v>
      </c>
      <c r="G57" s="10" t="n">
        <v>1025</v>
      </c>
      <c r="H57" s="8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56</v>
      </c>
      <c r="B58" s="8" t="n"/>
      <c r="C58" s="8" t="n"/>
      <c r="D58" s="8" t="n"/>
      <c r="E58" s="8" t="n"/>
      <c r="F58" s="8" t="n"/>
      <c r="G58" s="10" t="n"/>
      <c r="H58" s="8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57</v>
      </c>
      <c r="B59" s="7" t="s"/>
      <c r="C59" s="8" t="n">
        <v>8.5</v>
      </c>
      <c r="D59" s="8" t="n">
        <v>17.5</v>
      </c>
      <c r="E59" s="8" t="s"/>
      <c r="F59" s="8" t="s"/>
      <c r="G59" s="10" t="s"/>
      <c r="H59" s="8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10" t="n"/>
      <c r="H60" s="8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59</v>
      </c>
      <c r="B61" s="7" t="s"/>
      <c r="C61" s="8" t="n">
        <v>8.890000000000001</v>
      </c>
      <c r="D61" s="8" t="n">
        <v>18.24</v>
      </c>
      <c r="E61" s="8" t="s"/>
      <c r="F61" s="8" t="s"/>
      <c r="G61" s="10" t="s"/>
      <c r="H61" s="8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10" t="n"/>
      <c r="H62" s="8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10" t="n"/>
      <c r="H63" s="8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10" t="n"/>
      <c r="H64" s="8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63</v>
      </c>
      <c r="B65" s="7" t="s"/>
      <c r="C65" s="8" t="n">
        <v>10.67</v>
      </c>
      <c r="D65" s="8" t="n">
        <v>19.59</v>
      </c>
      <c r="E65" s="7" t="s">
        <v>20</v>
      </c>
      <c r="F65" s="7" t="s">
        <v>20</v>
      </c>
      <c r="G65" s="7" t="s">
        <v>20</v>
      </c>
      <c r="H65" s="8">
        <f>SUM(monday!H67:monday!H66)</f>
        <v/>
      </c>
      <c r="I65" s="9">
        <f>IF(monday!B65 ="ns day", monday!C65, MAX(monday!C65 - 8, 0))</f>
        <v/>
      </c>
      <c r="J65" s="9">
        <f>monday!H65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E66" s="8" t="n">
        <v>8.460000000000001</v>
      </c>
      <c r="F66" s="8" t="n">
        <v>9.789999999999999</v>
      </c>
      <c r="G66" s="10" t="n">
        <v>1023</v>
      </c>
      <c r="H66" s="8">
        <f>SUM(monday!F66 - monday!E66)</f>
        <v/>
      </c>
    </row>
    <row r="67" spans="1:11">
      <c r="E67" s="8" t="n">
        <v>18</v>
      </c>
      <c r="F67" s="8" t="n">
        <v>19.59</v>
      </c>
      <c r="G67" s="10" t="n">
        <v>930</v>
      </c>
      <c r="H67" s="8">
        <f>SUM(monday!F67 - monday!E67)</f>
        <v/>
      </c>
    </row>
    <row r="68" spans="1:11">
      <c r="A68" s="6" t="s">
        <v>64</v>
      </c>
      <c r="B68" s="7" t="s"/>
      <c r="C68" s="8" t="n">
        <v>11.1</v>
      </c>
      <c r="D68" s="8" t="n">
        <v>20.1</v>
      </c>
      <c r="E68" s="8" t="n">
        <v>17.81</v>
      </c>
      <c r="F68" s="8" t="n">
        <v>20.1</v>
      </c>
      <c r="G68" s="10" t="n">
        <v>913</v>
      </c>
      <c r="H68" s="8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65</v>
      </c>
      <c r="B69" s="7" t="s"/>
      <c r="C69" s="8" t="n">
        <v>8</v>
      </c>
      <c r="D69" s="8" t="n">
        <v>16.94</v>
      </c>
      <c r="E69" s="8" t="s"/>
      <c r="F69" s="8" t="s"/>
      <c r="G69" s="10" t="s"/>
      <c r="H69" s="8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66</v>
      </c>
      <c r="B70" s="8" t="n"/>
      <c r="C70" s="8" t="n"/>
      <c r="D70" s="8" t="n"/>
      <c r="E70" s="8" t="n"/>
      <c r="F70" s="8" t="n"/>
      <c r="G70" s="10" t="n"/>
      <c r="H70" s="8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s">
        <v>67</v>
      </c>
      <c r="B71" s="8" t="n"/>
      <c r="C71" s="8" t="n"/>
      <c r="D71" s="8" t="n"/>
      <c r="E71" s="8" t="n"/>
      <c r="F71" s="8" t="n"/>
      <c r="G71" s="10" t="n"/>
      <c r="H71" s="8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s">
        <v>68</v>
      </c>
      <c r="B72" s="7" t="s"/>
      <c r="C72" s="8" t="n">
        <v>9.550000000000001</v>
      </c>
      <c r="D72" s="8" t="n">
        <v>18.43</v>
      </c>
      <c r="E72" s="8" t="s"/>
      <c r="F72" s="8" t="s"/>
      <c r="G72" s="10" t="s"/>
      <c r="H72" s="8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s">
        <v>69</v>
      </c>
      <c r="B73" s="7" t="s"/>
      <c r="C73" s="8" t="n">
        <v>11.45</v>
      </c>
      <c r="D73" s="8" t="n">
        <v>19.86</v>
      </c>
      <c r="E73" s="8" t="n">
        <v>17.5</v>
      </c>
      <c r="F73" s="8" t="n">
        <v>19.86</v>
      </c>
      <c r="G73" s="10" t="n">
        <v>1033</v>
      </c>
      <c r="H73" s="8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s">
        <v>70</v>
      </c>
      <c r="B74" s="7" t="s"/>
      <c r="C74" s="8" t="n">
        <v>8.59</v>
      </c>
      <c r="D74" s="8" t="n">
        <v>17.57</v>
      </c>
      <c r="E74" s="8" t="s"/>
      <c r="F74" s="8" t="s"/>
      <c r="G74" s="10" t="s"/>
      <c r="H74" s="8">
        <f>SUM(monday!F74 - monday!E74)</f>
        <v/>
      </c>
      <c r="I74" s="9">
        <f>IF(monday!B74 ="ns day", monday!C74, MAX(monday!C74 - 8, 0))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s">
        <v>71</v>
      </c>
      <c r="B75" s="7" t="s"/>
      <c r="C75" s="8" t="n">
        <v>9.449999999999999</v>
      </c>
      <c r="D75" s="8" t="n">
        <v>18.5</v>
      </c>
      <c r="E75" s="8" t="n">
        <v>17.17</v>
      </c>
      <c r="F75" s="8" t="n">
        <v>18.42</v>
      </c>
      <c r="G75" s="10" t="n">
        <v>1023</v>
      </c>
      <c r="H75" s="8">
        <f>SUM(monday!F75 - monday!E75)</f>
        <v/>
      </c>
      <c r="I75" s="9">
        <f>IF(monday!B75 ="ns day", monday!C75, MAX(monday!C75 - 8, 0))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s">
        <v>72</v>
      </c>
      <c r="B76" s="7" t="s"/>
      <c r="C76" s="8" t="n">
        <v>5.32</v>
      </c>
      <c r="D76" s="8" t="n">
        <v>13.56</v>
      </c>
      <c r="E76" s="8" t="s"/>
      <c r="F76" s="8" t="s"/>
      <c r="G76" s="10" t="s"/>
      <c r="H76" s="8">
        <f>SUM(monday!F76 - monday!E76)</f>
        <v/>
      </c>
      <c r="I76" s="9">
        <f>IF(monday!B76 ="ns day", monday!C76, MAX(monday!C76 - 8, 0))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8" spans="1:11">
      <c r="J78" s="5" t="s">
        <v>73</v>
      </c>
      <c r="K78" s="9">
        <f>SUM(monday!K40:monday!K76)</f>
        <v/>
      </c>
    </row>
    <row r="80" spans="1:11">
      <c r="J80" s="5" t="s">
        <v>74</v>
      </c>
      <c r="K80" s="9">
        <f>SUM(monday!K78 + monday!K36)</f>
        <v/>
      </c>
    </row>
    <row r="82" spans="1:11">
      <c r="A82" s="4" t="s">
        <v>75</v>
      </c>
    </row>
    <row r="83" spans="1:11">
      <c r="E83" s="5" t="s">
        <v>76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77</v>
      </c>
      <c r="F84" s="5" t="s">
        <v>78</v>
      </c>
    </row>
    <row r="85" spans="1:11">
      <c r="A85" s="6" t="s">
        <v>79</v>
      </c>
      <c r="B85" s="7" t="s"/>
      <c r="C85" s="8" t="n">
        <v>12.87</v>
      </c>
      <c r="D85" s="8" t="n">
        <v>20.42</v>
      </c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80</v>
      </c>
      <c r="B86" s="7" t="s"/>
      <c r="C86" s="8" t="n">
        <v>11.99</v>
      </c>
      <c r="D86" s="8" t="n">
        <v>10.42</v>
      </c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81</v>
      </c>
      <c r="B87" s="7" t="s"/>
      <c r="C87" s="8" t="n">
        <v>11.98</v>
      </c>
      <c r="D87" s="8" t="n">
        <v>20.43</v>
      </c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82</v>
      </c>
      <c r="B88" s="7" t="s"/>
      <c r="C88" s="8" t="n">
        <v>12.16</v>
      </c>
      <c r="D88" s="8" t="n">
        <v>20.62</v>
      </c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83</v>
      </c>
      <c r="B89" s="7" t="s"/>
      <c r="C89" s="8" t="n">
        <v>13.01</v>
      </c>
      <c r="D89" s="8" t="n">
        <v>9.56</v>
      </c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84</v>
      </c>
      <c r="B90" s="7" t="s"/>
      <c r="C90" s="8" t="n">
        <v>12.64</v>
      </c>
      <c r="D90" s="8" t="n">
        <v>21.1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85</v>
      </c>
      <c r="B91" s="7" t="s"/>
      <c r="C91" s="8" t="n">
        <v>12.15</v>
      </c>
      <c r="D91" s="8" t="n">
        <v>20.25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86</v>
      </c>
      <c r="B92" s="7" t="s"/>
      <c r="C92" s="8" t="n">
        <v>11.62</v>
      </c>
      <c r="D92" s="8" t="n">
        <v>20.43</v>
      </c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87</v>
      </c>
      <c r="B93" s="7" t="s"/>
      <c r="C93" s="8" t="n">
        <v>12.5</v>
      </c>
      <c r="D93" s="8" t="n">
        <v>20.95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88</v>
      </c>
      <c r="B94" s="7" t="s"/>
      <c r="C94" s="8" t="n">
        <v>12</v>
      </c>
      <c r="D94" s="8" t="n">
        <v>20.41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89</v>
      </c>
      <c r="B95" s="7" t="s"/>
      <c r="C95" s="8" t="n">
        <v>12.69</v>
      </c>
      <c r="D95" s="8" t="n">
        <v>21.19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90</v>
      </c>
      <c r="B96" s="7" t="s"/>
      <c r="C96" s="8" t="n">
        <v>11.3</v>
      </c>
      <c r="D96" s="8" t="n">
        <v>20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91</v>
      </c>
      <c r="B97" s="7" t="s">
        <v>97</v>
      </c>
      <c r="C97" s="8" t="s"/>
      <c r="D97" s="8" t="n">
        <v>0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92</v>
      </c>
      <c r="B98" s="7" t="s"/>
      <c r="C98" s="8" t="n">
        <v>12</v>
      </c>
      <c r="D98" s="8" t="n">
        <v>20.44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93</v>
      </c>
      <c r="B99" s="7" t="s"/>
      <c r="C99" s="8" t="n">
        <v>12.8</v>
      </c>
      <c r="D99" s="8" t="n">
        <v>21.49</v>
      </c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94</v>
      </c>
      <c r="B100" s="7" t="s"/>
      <c r="C100" s="8" t="n">
        <v>7.27</v>
      </c>
      <c r="D100" s="8" t="n">
        <v>16.06</v>
      </c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>
        <v>95</v>
      </c>
      <c r="B101" s="7" t="s"/>
      <c r="C101" s="8" t="n">
        <v>12.18</v>
      </c>
      <c r="D101" s="8" t="n">
        <v>20.45</v>
      </c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>
        <v>96</v>
      </c>
      <c r="B102" s="7" t="s"/>
      <c r="C102" s="8" t="n">
        <v>12.46</v>
      </c>
      <c r="D102" s="8" t="n">
        <v>20.95</v>
      </c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1" spans="1:11">
      <c r="D111" s="5" t="s">
        <v>98</v>
      </c>
      <c r="E111" s="9">
        <f>SUM(monday!E85:monday!E109)</f>
        <v/>
      </c>
      <c r="F111" s="9">
        <f>SUM(monday!F85:monday!F109)</f>
        <v/>
      </c>
    </row>
    <row r="113" spans="1:11">
      <c r="A113" s="4" t="s">
        <v>99</v>
      </c>
    </row>
    <row r="114" spans="1:11">
      <c r="E114" s="5" t="s">
        <v>76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77</v>
      </c>
      <c r="F115" s="5" t="s">
        <v>100</v>
      </c>
    </row>
    <row r="116" spans="1:11">
      <c r="A116" s="6" t="s">
        <v>101</v>
      </c>
      <c r="B116" s="8" t="n"/>
      <c r="C116" s="8" t="n"/>
      <c r="D116" s="8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102</v>
      </c>
      <c r="B117" s="7" t="s"/>
      <c r="C117" s="8" t="n">
        <v>11.11</v>
      </c>
      <c r="D117" s="8" t="n">
        <v>19.89</v>
      </c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103</v>
      </c>
      <c r="B118" s="7" t="s"/>
      <c r="C118" s="8" t="n">
        <v>10.9</v>
      </c>
      <c r="D118" s="8" t="n">
        <v>0</v>
      </c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104</v>
      </c>
      <c r="B119" s="8" t="n"/>
      <c r="C119" s="8" t="n"/>
      <c r="D119" s="8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105</v>
      </c>
      <c r="B120" s="7" t="s"/>
      <c r="C120" s="8" t="n">
        <v>11.97</v>
      </c>
      <c r="D120" s="8" t="n">
        <v>0</v>
      </c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106</v>
      </c>
      <c r="B121" s="8" t="n"/>
      <c r="C121" s="8" t="n"/>
      <c r="D121" s="8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107</v>
      </c>
      <c r="B122" s="7" t="s"/>
      <c r="C122" s="8" t="n">
        <v>5.23</v>
      </c>
      <c r="D122" s="8" t="n">
        <v>0</v>
      </c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>
        <v>108</v>
      </c>
      <c r="B123" s="7" t="s"/>
      <c r="C123" s="8" t="n">
        <v>9.34</v>
      </c>
      <c r="D123" s="8" t="n">
        <v>0</v>
      </c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 spans="1:11">
      <c r="A124" s="6" t="s"/>
      <c r="B124" s="8" t="n"/>
      <c r="C124" s="8" t="n"/>
      <c r="D124" s="8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2" spans="1:11">
      <c r="D142" s="5" t="s">
        <v>109</v>
      </c>
      <c r="E142" s="9">
        <f>SUM(monday!E116:monday!E140)</f>
        <v/>
      </c>
      <c r="F142" s="9">
        <f>SUM(monday!F116:monday!F140)</f>
        <v/>
      </c>
    </row>
    <row r="144" spans="1:11">
      <c r="D144" s="5" t="s">
        <v>110</v>
      </c>
      <c r="E144" s="9">
        <f>SUM(monday!E111 + monday!E142)</f>
        <v/>
      </c>
      <c r="F144" s="9">
        <f>SUM(monday!F111 + monday!F142)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9.85</v>
      </c>
      <c r="D8" s="8" t="n">
        <v>18.84</v>
      </c>
      <c r="E8" s="8" t="s"/>
      <c r="F8" s="8" t="s"/>
      <c r="G8" s="10" t="s"/>
      <c r="H8" s="8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10" t="n"/>
      <c r="H9" s="8">
        <f>SUM(tuesday!F9 - tuesday!E9)</f>
        <v/>
      </c>
      <c r="I9" s="9">
        <f>IF(tuesday!B9 ="ns day", tuesday!C9,IF(tuesday!C9 &lt;= 8 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23</v>
      </c>
      <c r="B10" s="7" t="s">
        <v>22</v>
      </c>
      <c r="C10" s="8" t="n">
        <v>8.75</v>
      </c>
      <c r="D10" s="8" t="n">
        <v>17.85</v>
      </c>
      <c r="E10" s="8" t="s"/>
      <c r="F10" s="8" t="s"/>
      <c r="G10" s="10" t="s"/>
      <c r="H10" s="8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24</v>
      </c>
      <c r="B11" s="7" t="s"/>
      <c r="C11" s="8" t="n">
        <v>10.74</v>
      </c>
      <c r="D11" s="8" t="n">
        <v>19.2</v>
      </c>
      <c r="E11" s="8" t="s"/>
      <c r="F11" s="8" t="s"/>
      <c r="G11" s="10" t="s"/>
      <c r="H11" s="8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25</v>
      </c>
      <c r="B12" s="7" t="s"/>
      <c r="C12" s="8" t="n">
        <v>10.31</v>
      </c>
      <c r="D12" s="8" t="n">
        <v>19.2</v>
      </c>
      <c r="E12" s="8" t="n">
        <v>17.5</v>
      </c>
      <c r="F12" s="8" t="n">
        <v>19.2</v>
      </c>
      <c r="G12" s="10" t="n">
        <v>1007</v>
      </c>
      <c r="H12" s="8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26</v>
      </c>
      <c r="B13" s="8" t="n"/>
      <c r="C13" s="8" t="n"/>
      <c r="D13" s="8" t="n"/>
      <c r="E13" s="8" t="n"/>
      <c r="F13" s="8" t="n"/>
      <c r="G13" s="10" t="n"/>
      <c r="H13" s="8">
        <f>SUM(tuesday!F13 - tuesday!E13)</f>
        <v/>
      </c>
      <c r="I13" s="9">
        <f>IF(tuesday!B13 ="ns day", tuesday!C13,IF(tuesday!C13 &lt;= 8 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27</v>
      </c>
      <c r="B14" s="7" t="s"/>
      <c r="C14" s="8" t="n">
        <v>10.32</v>
      </c>
      <c r="D14" s="8" t="n">
        <v>19.34</v>
      </c>
      <c r="E14" s="8" t="s"/>
      <c r="F14" s="8" t="s"/>
      <c r="G14" s="10" t="s"/>
      <c r="H14" s="8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28</v>
      </c>
      <c r="B15" s="7" t="s"/>
      <c r="C15" s="8" t="n">
        <v>10.84</v>
      </c>
      <c r="D15" s="8" t="n">
        <v>0</v>
      </c>
      <c r="E15" s="8" t="n">
        <v>15.5</v>
      </c>
      <c r="F15" s="8" t="n">
        <v>19.84</v>
      </c>
      <c r="G15" s="10" t="n">
        <v>1023</v>
      </c>
      <c r="H15" s="8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29</v>
      </c>
      <c r="B16" s="7" t="s"/>
      <c r="C16" s="8" t="n">
        <v>10.29</v>
      </c>
      <c r="D16" s="8" t="n">
        <v>17.86</v>
      </c>
      <c r="E16" s="8" t="n">
        <v>17.12</v>
      </c>
      <c r="F16" s="8" t="n">
        <v>17.86</v>
      </c>
      <c r="G16" s="10" t="n">
        <v>950</v>
      </c>
      <c r="H16" s="8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30</v>
      </c>
      <c r="B17" s="7" t="s"/>
      <c r="C17" s="8" t="n">
        <v>8.720000000000001</v>
      </c>
      <c r="D17" s="8" t="n">
        <v>17.72</v>
      </c>
      <c r="E17" s="8" t="s"/>
      <c r="F17" s="8" t="s"/>
      <c r="G17" s="10" t="s"/>
      <c r="H17" s="8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31</v>
      </c>
      <c r="B18" s="7" t="s"/>
      <c r="C18" s="8" t="n">
        <v>11.31</v>
      </c>
      <c r="D18" s="8" t="n">
        <v>20.16</v>
      </c>
      <c r="E18" s="8" t="s"/>
      <c r="F18" s="8" t="s"/>
      <c r="G18" s="10" t="s"/>
      <c r="H18" s="8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32</v>
      </c>
      <c r="B19" s="7" t="s"/>
      <c r="C19" s="8" t="n">
        <v>8.94</v>
      </c>
      <c r="D19" s="8" t="n">
        <v>17.91</v>
      </c>
      <c r="E19" s="8" t="s"/>
      <c r="F19" s="8" t="s"/>
      <c r="G19" s="10" t="s"/>
      <c r="H19" s="8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33</v>
      </c>
      <c r="B20" s="7" t="s"/>
      <c r="C20" s="8" t="n">
        <v>10.01</v>
      </c>
      <c r="D20" s="8" t="n">
        <v>17.3</v>
      </c>
      <c r="E20" s="8" t="n">
        <v>17.38</v>
      </c>
      <c r="F20" s="8" t="n">
        <v>19.01</v>
      </c>
      <c r="G20" s="10" t="n">
        <v>950</v>
      </c>
      <c r="H20" s="8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34</v>
      </c>
      <c r="B21" s="7" t="s"/>
      <c r="C21" s="8" t="n">
        <v>10.99</v>
      </c>
      <c r="D21" s="8" t="n">
        <v>19.61</v>
      </c>
      <c r="E21" s="8" t="n">
        <v>8.18</v>
      </c>
      <c r="F21" s="8" t="n">
        <v>8.18</v>
      </c>
      <c r="G21" s="10" t="n">
        <v>1019</v>
      </c>
      <c r="H21" s="8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35</v>
      </c>
      <c r="B22" s="7" t="s">
        <v>22</v>
      </c>
      <c r="C22" s="8" t="n">
        <v>10</v>
      </c>
      <c r="D22" s="8" t="n">
        <v>18.34</v>
      </c>
      <c r="E22" s="8" t="s"/>
      <c r="F22" s="8" t="s"/>
      <c r="G22" s="10" t="s"/>
      <c r="H22" s="8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10" t="n"/>
      <c r="H23" s="8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SUM(tuesday!F24 - tuesday!E24)</f>
        <v/>
      </c>
      <c r="I24" s="9">
        <f>IF(tuesday!B24 ="ns day", tuesday!C24,IF(tuesday!C24 &lt;= 8 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SUM(tuesday!F26 - tuesday!E26)</f>
        <v/>
      </c>
      <c r="I26" s="9">
        <f>IF(tuesday!B26 ="ns day", tuesday!C26,IF(tuesday!C26 &lt;= 8 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37</v>
      </c>
      <c r="I34" s="9">
        <f>SUM(tuesday!I8:tuesday!I32)</f>
        <v/>
      </c>
    </row>
    <row r="36" spans="1:11">
      <c r="J36" s="5" t="s">
        <v>38</v>
      </c>
      <c r="K36" s="9">
        <f>SUM(tuesday!K8:tuesday!K32)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SUM(tuesday!F40 - tuesday!E40)</f>
        <v/>
      </c>
      <c r="I40" s="9">
        <f>IF(tuesday!B40 ="ns day", tuesday!C40, MAX(tuesday!C40 - 8, 0))</f>
        <v/>
      </c>
      <c r="J40" s="9">
        <f>SUM(tuesday!F40 - tuesday!E40)</f>
        <v/>
      </c>
      <c r="K40" s="9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41</v>
      </c>
      <c r="B41" s="8" t="n"/>
      <c r="C41" s="8" t="n"/>
      <c r="D41" s="8" t="n"/>
      <c r="E41" s="8" t="n"/>
      <c r="F41" s="8" t="n"/>
      <c r="G41" s="10" t="n"/>
      <c r="H41" s="8">
        <f>SUM(tuesday!F41 - tuesday!E41)</f>
        <v/>
      </c>
      <c r="I41" s="9">
        <f>IF(tuesday!B41 ="ns day", tuesday!C41, MAX(tuesday!C41 - 8, 0))</f>
        <v/>
      </c>
      <c r="J41" s="9">
        <f>SUM(tuesday!F41 - tuesday!E41)</f>
        <v/>
      </c>
      <c r="K41" s="9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42</v>
      </c>
      <c r="B42" s="8" t="n"/>
      <c r="C42" s="8" t="n"/>
      <c r="D42" s="8" t="n"/>
      <c r="E42" s="8" t="n"/>
      <c r="F42" s="8" t="n"/>
      <c r="G42" s="10" t="n"/>
      <c r="H42" s="8">
        <f>SUM(tuesday!F42 - tuesday!E42)</f>
        <v/>
      </c>
      <c r="I42" s="9">
        <f>IF(tuesday!B42 ="ns day", tuesday!C42, MAX(tuesday!C42 - 8, 0))</f>
        <v/>
      </c>
      <c r="J42" s="9">
        <f>SUM(tuesday!F42 - tuesday!E42)</f>
        <v/>
      </c>
      <c r="K42" s="9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43</v>
      </c>
      <c r="B43" s="7" t="s"/>
      <c r="C43" s="8" t="n">
        <v>8.720000000000001</v>
      </c>
      <c r="D43" s="8" t="n">
        <v>17.49</v>
      </c>
      <c r="E43" s="8" t="s"/>
      <c r="F43" s="8" t="s"/>
      <c r="G43" s="10" t="s"/>
      <c r="H43" s="8">
        <f>SUM(tuesday!F43 - tuesday!E43)</f>
        <v/>
      </c>
      <c r="I43" s="9">
        <f>IF(tuesday!B43 ="ns day", tuesday!C43, MAX(tuesday!C43 - 8, 0))</f>
        <v/>
      </c>
      <c r="J43" s="9">
        <f>SUM(tuesday!F43 - tuesday!E43)</f>
        <v/>
      </c>
      <c r="K43" s="9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44</v>
      </c>
      <c r="B44" s="7" t="s"/>
      <c r="C44" s="8" t="n">
        <v>9.16</v>
      </c>
      <c r="D44" s="8" t="n">
        <v>17.59</v>
      </c>
      <c r="E44" s="8" t="s"/>
      <c r="F44" s="8" t="s"/>
      <c r="G44" s="10" t="s"/>
      <c r="H44" s="8">
        <f>SUM(tuesday!F44 - tuesday!E44)</f>
        <v/>
      </c>
      <c r="I44" s="9">
        <f>IF(tuesday!B44 ="ns day", tuesday!C44, MAX(tuesday!C44 - 8, 0))</f>
        <v/>
      </c>
      <c r="J44" s="9">
        <f>SUM(tuesday!F44 - tuesday!E44)</f>
        <v/>
      </c>
      <c r="K44" s="9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45</v>
      </c>
      <c r="B45" s="7" t="s"/>
      <c r="C45" s="8" t="n">
        <v>9.380000000000001</v>
      </c>
      <c r="D45" s="8" t="n">
        <v>18.52</v>
      </c>
      <c r="E45" s="8" t="s"/>
      <c r="F45" s="8" t="s"/>
      <c r="G45" s="10" t="s"/>
      <c r="H45" s="8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46</v>
      </c>
      <c r="B46" s="7" t="s"/>
      <c r="C46" s="8" t="n">
        <v>9.5</v>
      </c>
      <c r="D46" s="8" t="n">
        <v>0</v>
      </c>
      <c r="E46" s="8" t="s"/>
      <c r="F46" s="8" t="s"/>
      <c r="G46" s="10" t="s"/>
      <c r="H46" s="8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47</v>
      </c>
      <c r="B47" s="7" t="s"/>
      <c r="C47" s="8" t="n">
        <v>8.73</v>
      </c>
      <c r="D47" s="8" t="n">
        <v>17.72</v>
      </c>
      <c r="E47" s="8" t="s"/>
      <c r="F47" s="8" t="s"/>
      <c r="G47" s="10" t="s"/>
      <c r="H47" s="8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48</v>
      </c>
      <c r="B48" s="7" t="s"/>
      <c r="C48" s="8" t="n">
        <v>10.76</v>
      </c>
      <c r="D48" s="8" t="n">
        <v>19.77</v>
      </c>
      <c r="E48" s="7" t="s">
        <v>20</v>
      </c>
      <c r="F48" s="7" t="s">
        <v>20</v>
      </c>
      <c r="G48" s="7" t="s">
        <v>20</v>
      </c>
      <c r="H48" s="8">
        <f>SUM(tuesday!H50:tuesday!H49)</f>
        <v/>
      </c>
      <c r="I48" s="9">
        <f>IF(tuesday!B48 ="ns day", tuesday!C48, MAX(tuesday!C48 - 8, 0))</f>
        <v/>
      </c>
      <c r="J48" s="9">
        <f>tuesday!H48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E49" s="8" t="n">
        <v>17.5</v>
      </c>
      <c r="F49" s="8" t="n">
        <v>19.77</v>
      </c>
      <c r="G49" s="10" t="n">
        <v>1001</v>
      </c>
      <c r="H49" s="8">
        <f>SUM(tuesday!F49 - tuesday!E49)</f>
        <v/>
      </c>
    </row>
    <row r="50" spans="1:11">
      <c r="E50" s="8" t="n">
        <v>19.77</v>
      </c>
      <c r="F50" s="8" t="n">
        <v>19.77</v>
      </c>
      <c r="G50" s="10" t="n">
        <v>1001</v>
      </c>
      <c r="H50" s="8">
        <f>SUM(tuesday!F50 - tuesday!E50)</f>
        <v/>
      </c>
    </row>
    <row r="51" spans="1:11">
      <c r="A51" s="6" t="s">
        <v>49</v>
      </c>
      <c r="B51" s="7" t="s"/>
      <c r="C51" s="8" t="n">
        <v>8</v>
      </c>
      <c r="D51" s="8" t="n">
        <v>16.51</v>
      </c>
      <c r="E51" s="8" t="s"/>
      <c r="F51" s="8" t="s"/>
      <c r="G51" s="10" t="s"/>
      <c r="H51" s="8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50</v>
      </c>
      <c r="B52" s="7" t="s"/>
      <c r="C52" s="8" t="n">
        <v>11.26</v>
      </c>
      <c r="D52" s="8" t="n">
        <v>0</v>
      </c>
      <c r="E52" s="8" t="s"/>
      <c r="F52" s="8" t="s"/>
      <c r="G52" s="10" t="s"/>
      <c r="H52" s="8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51</v>
      </c>
      <c r="B53" s="7" t="s"/>
      <c r="C53" s="8" t="n">
        <v>9.289999999999999</v>
      </c>
      <c r="D53" s="8" t="n">
        <v>18.21</v>
      </c>
      <c r="E53" s="8" t="s"/>
      <c r="F53" s="8" t="s"/>
      <c r="G53" s="10" t="s"/>
      <c r="H53" s="8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52</v>
      </c>
      <c r="B54" s="7" t="s"/>
      <c r="C54" s="8" t="n">
        <v>9.369999999999999</v>
      </c>
      <c r="D54" s="8" t="n">
        <v>18.12</v>
      </c>
      <c r="E54" s="8" t="s"/>
      <c r="F54" s="8" t="s"/>
      <c r="G54" s="10" t="s"/>
      <c r="H54" s="8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53</v>
      </c>
      <c r="B55" s="7" t="s"/>
      <c r="C55" s="8" t="n">
        <v>8.949999999999999</v>
      </c>
      <c r="D55" s="8" t="n">
        <v>17.94</v>
      </c>
      <c r="E55" s="8" t="s"/>
      <c r="F55" s="8" t="s"/>
      <c r="G55" s="10" t="s"/>
      <c r="H55" s="8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54</v>
      </c>
      <c r="B56" s="7" t="s"/>
      <c r="C56" s="8" t="n">
        <v>10.83</v>
      </c>
      <c r="D56" s="8" t="n">
        <v>0</v>
      </c>
      <c r="E56" s="7" t="s">
        <v>20</v>
      </c>
      <c r="F56" s="7" t="s">
        <v>20</v>
      </c>
      <c r="G56" s="7" t="s">
        <v>20</v>
      </c>
      <c r="H56" s="8">
        <f>SUM(tuesday!H58:tuesday!H57)</f>
        <v/>
      </c>
      <c r="I56" s="9">
        <f>IF(tuesday!B56 ="ns day", tuesday!C56, MAX(tuesday!C56 - 8, 0))</f>
        <v/>
      </c>
      <c r="J56" s="9">
        <f>tuesday!H56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E57" s="8" t="n">
        <v>10.5</v>
      </c>
      <c r="F57" s="8" t="n">
        <v>15</v>
      </c>
      <c r="G57" s="10" t="n">
        <v>1037</v>
      </c>
      <c r="H57" s="8">
        <f>SUM(tuesday!F57 - tuesday!E57)</f>
        <v/>
      </c>
    </row>
    <row r="58" spans="1:11">
      <c r="E58" s="8" t="n">
        <v>18.5</v>
      </c>
      <c r="F58" s="8" t="n">
        <v>19.84</v>
      </c>
      <c r="G58" s="10" t="n">
        <v>1036</v>
      </c>
      <c r="H58" s="8">
        <f>SUM(tuesday!F58 - tuesday!E58)</f>
        <v/>
      </c>
    </row>
    <row r="59" spans="1:11">
      <c r="A59" s="6" t="s">
        <v>55</v>
      </c>
      <c r="B59" s="7" t="s"/>
      <c r="C59" s="8" t="n">
        <v>9.31</v>
      </c>
      <c r="D59" s="8" t="n">
        <v>18.28</v>
      </c>
      <c r="E59" s="8" t="n">
        <v>10.5</v>
      </c>
      <c r="F59" s="8" t="n">
        <v>11.67</v>
      </c>
      <c r="G59" s="10" t="n">
        <v>936</v>
      </c>
      <c r="H59" s="8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56</v>
      </c>
      <c r="B60" s="8" t="n"/>
      <c r="C60" s="8" t="n"/>
      <c r="D60" s="8" t="n"/>
      <c r="E60" s="8" t="n"/>
      <c r="F60" s="8" t="n"/>
      <c r="G60" s="10" t="n"/>
      <c r="H60" s="8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57</v>
      </c>
      <c r="B61" s="8" t="n"/>
      <c r="C61" s="8" t="n"/>
      <c r="D61" s="8" t="n"/>
      <c r="E61" s="8" t="n"/>
      <c r="F61" s="8" t="n"/>
      <c r="G61" s="10" t="n"/>
      <c r="H61" s="8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58</v>
      </c>
      <c r="B62" s="7" t="s"/>
      <c r="C62" s="8" t="n">
        <v>10.22</v>
      </c>
      <c r="D62" s="8" t="n">
        <v>19.24</v>
      </c>
      <c r="E62" s="8" t="s"/>
      <c r="F62" s="8" t="s"/>
      <c r="G62" s="10" t="s"/>
      <c r="H62" s="8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59</v>
      </c>
      <c r="B63" s="7" t="s"/>
      <c r="C63" s="8" t="n">
        <v>9.81</v>
      </c>
      <c r="D63" s="8" t="n">
        <v>18.7</v>
      </c>
      <c r="E63" s="8" t="s"/>
      <c r="F63" s="8" t="s"/>
      <c r="G63" s="10" t="s"/>
      <c r="H63" s="8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60</v>
      </c>
      <c r="B64" s="8" t="n"/>
      <c r="C64" s="8" t="n"/>
      <c r="D64" s="8" t="n"/>
      <c r="E64" s="8" t="n"/>
      <c r="F64" s="8" t="n"/>
      <c r="G64" s="10" t="n"/>
      <c r="H64" s="8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61</v>
      </c>
      <c r="B65" s="7" t="s"/>
      <c r="C65" s="8" t="n">
        <v>8.76</v>
      </c>
      <c r="D65" s="8" t="n">
        <v>17.69</v>
      </c>
      <c r="E65" s="8" t="s"/>
      <c r="F65" s="8" t="s"/>
      <c r="G65" s="10" t="s"/>
      <c r="H65" s="8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62</v>
      </c>
      <c r="B66" s="7" t="s"/>
      <c r="C66" s="8" t="n">
        <v>8.94</v>
      </c>
      <c r="D66" s="8" t="n">
        <v>17.9</v>
      </c>
      <c r="E66" s="8" t="s"/>
      <c r="F66" s="8" t="s"/>
      <c r="G66" s="10" t="s"/>
      <c r="H66" s="8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63</v>
      </c>
      <c r="B67" s="8" t="n"/>
      <c r="C67" s="8" t="n"/>
      <c r="D67" s="8" t="n"/>
      <c r="E67" s="8" t="n"/>
      <c r="F67" s="8" t="n"/>
      <c r="G67" s="10" t="n"/>
      <c r="H67" s="8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64</v>
      </c>
      <c r="B68" s="7" t="s"/>
      <c r="C68" s="8" t="n">
        <v>9.02</v>
      </c>
      <c r="D68" s="8" t="n">
        <v>17.86</v>
      </c>
      <c r="E68" s="8" t="s"/>
      <c r="F68" s="8" t="s"/>
      <c r="G68" s="10" t="s"/>
      <c r="H68" s="8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65</v>
      </c>
      <c r="B69" s="7" t="s"/>
      <c r="C69" s="8" t="n">
        <v>8</v>
      </c>
      <c r="D69" s="8" t="n">
        <v>16.51</v>
      </c>
      <c r="E69" s="8" t="s"/>
      <c r="F69" s="8" t="s"/>
      <c r="G69" s="10" t="s"/>
      <c r="H69" s="8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66</v>
      </c>
      <c r="B70" s="8" t="n"/>
      <c r="C70" s="8" t="n"/>
      <c r="D70" s="8" t="n"/>
      <c r="E70" s="8" t="n"/>
      <c r="F70" s="8" t="n"/>
      <c r="G70" s="10" t="n"/>
      <c r="H70" s="8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67</v>
      </c>
      <c r="B71" s="7" t="s"/>
      <c r="C71" s="8" t="n">
        <v>10.51</v>
      </c>
      <c r="D71" s="8" t="n">
        <v>19.78</v>
      </c>
      <c r="E71" s="8" t="s"/>
      <c r="F71" s="8" t="s"/>
      <c r="G71" s="10" t="s"/>
      <c r="H71" s="8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68</v>
      </c>
      <c r="B72" s="8" t="n"/>
      <c r="C72" s="8" t="n"/>
      <c r="D72" s="8" t="n"/>
      <c r="E72" s="8" t="n"/>
      <c r="F72" s="8" t="n"/>
      <c r="G72" s="10" t="n"/>
      <c r="H72" s="8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10" t="n"/>
      <c r="H73" s="8">
        <f>SUM(tuesday!F73 - tuesday!E73)</f>
        <v/>
      </c>
      <c r="I73" s="9">
        <f>IF(tuesday!B73 ="ns day", tuesday!C73, MAX(tuesday!C73 - 8, 0))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70</v>
      </c>
      <c r="B74" s="7" t="s"/>
      <c r="C74" s="8" t="n">
        <v>8.83</v>
      </c>
      <c r="D74" s="8" t="n">
        <v>17.83</v>
      </c>
      <c r="E74" s="8" t="s"/>
      <c r="F74" s="8" t="s"/>
      <c r="G74" s="10" t="s"/>
      <c r="H74" s="8">
        <f>SUM(tuesday!F74 - tuesday!E74)</f>
        <v/>
      </c>
      <c r="I74" s="9">
        <f>IF(tuesday!B74 ="ns day", tuesday!C74, MAX(tuesday!C74 - 8, 0))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71</v>
      </c>
      <c r="B75" s="7" t="s"/>
      <c r="C75" s="8" t="n">
        <v>9.779999999999999</v>
      </c>
      <c r="D75" s="8" t="n">
        <v>17.56</v>
      </c>
      <c r="E75" s="8" t="n">
        <v>17.56</v>
      </c>
      <c r="F75" s="8" t="n">
        <v>17.56</v>
      </c>
      <c r="G75" s="10" t="n">
        <v>950</v>
      </c>
      <c r="H75" s="8">
        <f>SUM(tuesday!F75 - tuesday!E75)</f>
        <v/>
      </c>
      <c r="I75" s="9">
        <f>IF(tuesday!B75 ="ns day", tuesday!C75, MAX(tuesday!C75 - 8, 0))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72</v>
      </c>
      <c r="B76" s="7" t="s"/>
      <c r="C76" s="8" t="n">
        <v>5.75</v>
      </c>
      <c r="D76" s="8" t="n">
        <v>14.11</v>
      </c>
      <c r="E76" s="8" t="s"/>
      <c r="F76" s="8" t="s"/>
      <c r="G76" s="10" t="s"/>
      <c r="H76" s="8">
        <f>SUM(tuesday!F76 - tuesday!E76)</f>
        <v/>
      </c>
      <c r="I76" s="9">
        <f>IF(tuesday!B76 ="ns day", tuesday!C76, MAX(tuesday!C76 - 8, 0))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8" spans="1:11">
      <c r="J78" s="5" t="s">
        <v>73</v>
      </c>
      <c r="K78" s="9">
        <f>SUM(tuesday!K40:tuesday!K76)</f>
        <v/>
      </c>
    </row>
    <row r="80" spans="1:11">
      <c r="J80" s="5" t="s">
        <v>74</v>
      </c>
      <c r="K80" s="9">
        <f>SUM(tuesday!K78 + tuesday!K36)</f>
        <v/>
      </c>
    </row>
    <row r="82" spans="1:11">
      <c r="A82" s="4" t="s">
        <v>75</v>
      </c>
    </row>
    <row r="83" spans="1:11">
      <c r="E83" s="5" t="s">
        <v>76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77</v>
      </c>
      <c r="F84" s="5" t="s">
        <v>78</v>
      </c>
    </row>
    <row r="85" spans="1:11">
      <c r="A85" s="6" t="s">
        <v>79</v>
      </c>
      <c r="B85" s="7" t="s"/>
      <c r="C85" s="8" t="n">
        <v>12</v>
      </c>
      <c r="D85" s="8" t="n">
        <v>20.42</v>
      </c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80</v>
      </c>
      <c r="B86" s="7" t="s"/>
      <c r="C86" s="8" t="n">
        <v>12.11</v>
      </c>
      <c r="D86" s="8" t="n">
        <v>20.52</v>
      </c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81</v>
      </c>
      <c r="B87" s="7" t="s"/>
      <c r="C87" s="8" t="n">
        <v>12</v>
      </c>
      <c r="D87" s="8" t="n">
        <v>20.39</v>
      </c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82</v>
      </c>
      <c r="B88" s="7" t="s"/>
      <c r="C88" s="8" t="n">
        <v>12.02</v>
      </c>
      <c r="D88" s="8" t="n">
        <v>20.46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83</v>
      </c>
      <c r="B89" s="7" t="s"/>
      <c r="C89" s="8" t="n">
        <v>11.38</v>
      </c>
      <c r="D89" s="8" t="n">
        <v>19.91</v>
      </c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84</v>
      </c>
      <c r="B90" s="7" t="s"/>
      <c r="C90" s="8" t="n">
        <v>11.95</v>
      </c>
      <c r="D90" s="8" t="n">
        <v>20.44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85</v>
      </c>
      <c r="B91" s="7" t="s"/>
      <c r="C91" s="8" t="n">
        <v>11.95</v>
      </c>
      <c r="D91" s="8" t="n">
        <v>20.35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86</v>
      </c>
      <c r="B92" s="7" t="s"/>
      <c r="C92" s="8" t="n">
        <v>12.11</v>
      </c>
      <c r="D92" s="8" t="n">
        <v>20.75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87</v>
      </c>
      <c r="B93" s="7" t="s"/>
      <c r="C93" s="8" t="n">
        <v>12</v>
      </c>
      <c r="D93" s="8" t="n">
        <v>20.47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88</v>
      </c>
      <c r="B94" s="7" t="s"/>
      <c r="C94" s="8" t="n">
        <v>11.5</v>
      </c>
      <c r="D94" s="8" t="n">
        <v>19.98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89</v>
      </c>
      <c r="B95" s="7" t="s"/>
      <c r="C95" s="8" t="n">
        <v>11.98</v>
      </c>
      <c r="D95" s="8" t="n">
        <v>20.49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90</v>
      </c>
      <c r="B96" s="7" t="s"/>
      <c r="C96" s="8" t="n">
        <v>9.359999999999999</v>
      </c>
      <c r="D96" s="8" t="n">
        <v>17.62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7" t="s">
        <v>97</v>
      </c>
      <c r="C97" s="8" t="s"/>
      <c r="D97" s="8" t="n">
        <v>0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92</v>
      </c>
      <c r="B98" s="7" t="s"/>
      <c r="C98" s="8" t="n">
        <v>12.1</v>
      </c>
      <c r="D98" s="8" t="n">
        <v>19.99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93</v>
      </c>
      <c r="B99" s="7" t="s"/>
      <c r="C99" s="8" t="n">
        <v>12.82</v>
      </c>
      <c r="D99" s="8" t="n">
        <v>20.98</v>
      </c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94</v>
      </c>
      <c r="B100" s="7" t="s"/>
      <c r="C100" s="8" t="n">
        <v>10.06</v>
      </c>
      <c r="D100" s="8" t="n">
        <v>18.55</v>
      </c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>
        <v>95</v>
      </c>
      <c r="B101" s="7" t="s"/>
      <c r="C101" s="8" t="n">
        <v>12</v>
      </c>
      <c r="D101" s="8" t="n">
        <v>20.11</v>
      </c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>
        <v>96</v>
      </c>
      <c r="B102" s="7" t="s"/>
      <c r="C102" s="8" t="n">
        <v>12.54</v>
      </c>
      <c r="D102" s="8" t="n">
        <v>20.98</v>
      </c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1" spans="1:11">
      <c r="D111" s="5" t="s">
        <v>98</v>
      </c>
      <c r="E111" s="9">
        <f>SUM(tuesday!E85:tuesday!E109)</f>
        <v/>
      </c>
      <c r="F111" s="9">
        <f>SUM(tuesday!F85:tuesday!F109)</f>
        <v/>
      </c>
    </row>
    <row r="113" spans="1:11">
      <c r="A113" s="4" t="s">
        <v>99</v>
      </c>
    </row>
    <row r="114" spans="1:11">
      <c r="E114" s="5" t="s">
        <v>76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77</v>
      </c>
      <c r="F115" s="5" t="s">
        <v>100</v>
      </c>
    </row>
    <row r="116" spans="1:11">
      <c r="A116" s="6" t="s">
        <v>101</v>
      </c>
      <c r="B116" s="8" t="n"/>
      <c r="C116" s="8" t="n"/>
      <c r="D116" s="8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102</v>
      </c>
      <c r="B117" s="7" t="s"/>
      <c r="C117" s="8" t="n">
        <v>11.32</v>
      </c>
      <c r="D117" s="8" t="n">
        <v>20.31</v>
      </c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103</v>
      </c>
      <c r="B118" s="8" t="n"/>
      <c r="C118" s="8" t="n"/>
      <c r="D118" s="8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104</v>
      </c>
      <c r="B119" s="8" t="n"/>
      <c r="C119" s="8" t="n"/>
      <c r="D119" s="8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105</v>
      </c>
      <c r="B120" s="7" t="s"/>
      <c r="C120" s="8" t="n">
        <v>8.24</v>
      </c>
      <c r="D120" s="8" t="n">
        <v>0</v>
      </c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106</v>
      </c>
      <c r="B121" s="8" t="n"/>
      <c r="C121" s="8" t="n"/>
      <c r="D121" s="8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>
        <v>107</v>
      </c>
      <c r="B122" s="7" t="s"/>
      <c r="C122" s="8" t="n">
        <v>10.09</v>
      </c>
      <c r="D122" s="8" t="n">
        <v>0</v>
      </c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 spans="1:11">
      <c r="A123" s="6" t="s">
        <v>108</v>
      </c>
      <c r="B123" s="7" t="s"/>
      <c r="C123" s="8" t="n">
        <v>9.82</v>
      </c>
      <c r="D123" s="8" t="n">
        <v>9.99</v>
      </c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 spans="1:11">
      <c r="A124" s="6" t="s"/>
      <c r="B124" s="8" t="n"/>
      <c r="C124" s="8" t="n"/>
      <c r="D124" s="8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2" spans="1:11">
      <c r="D142" s="5" t="s">
        <v>109</v>
      </c>
      <c r="E142" s="9">
        <f>SUM(tuesday!E116:tuesday!E140)</f>
        <v/>
      </c>
      <c r="F142" s="9">
        <f>SUM(tuesday!F116:tuesday!F140)</f>
        <v/>
      </c>
    </row>
    <row r="144" spans="1:11">
      <c r="D144" s="5" t="s">
        <v>110</v>
      </c>
      <c r="E144" s="9">
        <f>SUM(tuesday!E111 + tuesday!E142)</f>
        <v/>
      </c>
      <c r="F144" s="9">
        <f>SUM(tuesday!F111 + tuesday!F142)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9.44</v>
      </c>
      <c r="D8" s="8" t="n">
        <v>18.49</v>
      </c>
      <c r="E8" s="8" t="s"/>
      <c r="F8" s="8" t="s"/>
      <c r="G8" s="10" t="s"/>
      <c r="H8" s="8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21</v>
      </c>
      <c r="B9" s="7" t="s"/>
      <c r="C9" s="8" t="n">
        <v>8.5</v>
      </c>
      <c r="D9" s="8" t="n">
        <v>17.48</v>
      </c>
      <c r="E9" s="8" t="s"/>
      <c r="F9" s="8" t="s"/>
      <c r="G9" s="10" t="s"/>
      <c r="H9" s="8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23</v>
      </c>
      <c r="B10" s="7" t="s"/>
      <c r="C10" s="8" t="n">
        <v>9.67</v>
      </c>
      <c r="D10" s="8" t="n">
        <v>18.18</v>
      </c>
      <c r="E10" s="8" t="s"/>
      <c r="F10" s="8" t="s"/>
      <c r="G10" s="10" t="s"/>
      <c r="H10" s="8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24</v>
      </c>
      <c r="B11" s="7" t="s">
        <v>22</v>
      </c>
      <c r="C11" s="8" t="n">
        <v>10.03</v>
      </c>
      <c r="D11" s="8" t="n">
        <v>0</v>
      </c>
      <c r="E11" s="8" t="n">
        <v>8</v>
      </c>
      <c r="F11" s="8" t="n">
        <v>13</v>
      </c>
      <c r="G11" s="10" t="n">
        <v>950</v>
      </c>
      <c r="H11" s="8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25</v>
      </c>
      <c r="B12" s="7" t="s"/>
      <c r="C12" s="8" t="n">
        <v>9.529999999999999</v>
      </c>
      <c r="D12" s="8" t="n">
        <v>18.34</v>
      </c>
      <c r="E12" s="8" t="n">
        <v>17</v>
      </c>
      <c r="F12" s="8" t="n">
        <v>18.34</v>
      </c>
      <c r="G12" s="10" t="n">
        <v>907</v>
      </c>
      <c r="H12" s="8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26</v>
      </c>
      <c r="B13" s="7" t="s"/>
      <c r="C13" s="8" t="n">
        <v>10.43</v>
      </c>
      <c r="D13" s="8" t="n">
        <v>19.25</v>
      </c>
      <c r="E13" s="8" t="s"/>
      <c r="F13" s="8" t="s"/>
      <c r="G13" s="10" t="s"/>
      <c r="H13" s="8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27</v>
      </c>
      <c r="B14" s="7" t="s"/>
      <c r="C14" s="8" t="n">
        <v>10.65</v>
      </c>
      <c r="D14" s="8" t="n">
        <v>19.5</v>
      </c>
      <c r="E14" s="8" t="n">
        <v>18.5</v>
      </c>
      <c r="F14" s="8" t="n">
        <v>19.5</v>
      </c>
      <c r="G14" s="10" t="n">
        <v>1025</v>
      </c>
      <c r="H14" s="8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28</v>
      </c>
      <c r="B15" s="7" t="s"/>
      <c r="C15" s="8" t="n">
        <v>8.5</v>
      </c>
      <c r="D15" s="8" t="n">
        <v>0</v>
      </c>
      <c r="E15" s="8" t="n">
        <v>10.3</v>
      </c>
      <c r="F15" s="8" t="n">
        <v>14.5</v>
      </c>
      <c r="G15" s="10" t="n">
        <v>1023</v>
      </c>
      <c r="H15" s="8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29</v>
      </c>
      <c r="B16" s="7" t="s"/>
      <c r="C16" s="8" t="n">
        <v>8.66</v>
      </c>
      <c r="D16" s="8" t="n">
        <v>17.26</v>
      </c>
      <c r="E16" s="7" t="s">
        <v>20</v>
      </c>
      <c r="F16" s="7" t="s">
        <v>20</v>
      </c>
      <c r="G16" s="7" t="s">
        <v>20</v>
      </c>
      <c r="H16" s="8">
        <f>SUM(wednesday!H18:wednesday!H17)</f>
        <v/>
      </c>
      <c r="I16" s="9">
        <f>IF(wednesday!B16 ="ns day", wednesday!C16,IF(wednesday!C16 &lt;= 8 + reference!C3, 0, MAX(wednesday!C16 - 8, 0)))</f>
        <v/>
      </c>
      <c r="J16" s="9">
        <f>wednesday!H16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E17" s="8" t="n">
        <v>8.800000000000001</v>
      </c>
      <c r="F17" s="8" t="n">
        <v>9.18</v>
      </c>
      <c r="G17" s="10" t="n">
        <v>936</v>
      </c>
      <c r="H17" s="8">
        <f>SUM(wednesday!F17 - wednesday!E17)</f>
        <v/>
      </c>
    </row>
    <row r="18" spans="1:11">
      <c r="E18" s="8" t="n">
        <v>9.5</v>
      </c>
      <c r="F18" s="8" t="n">
        <v>9.619999999999999</v>
      </c>
      <c r="G18" s="10" t="n">
        <v>936</v>
      </c>
      <c r="H18" s="8">
        <f>SUM(wednesday!F18 - wednesday!E18)</f>
        <v/>
      </c>
    </row>
    <row r="19" spans="1:11">
      <c r="A19" s="6" t="s">
        <v>30</v>
      </c>
      <c r="B19" s="7" t="s"/>
      <c r="C19" s="8" t="n">
        <v>10.5</v>
      </c>
      <c r="D19" s="8" t="n">
        <v>18.84</v>
      </c>
      <c r="E19" s="8" t="s"/>
      <c r="F19" s="8" t="s"/>
      <c r="G19" s="10" t="s"/>
      <c r="H19" s="8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10.73</v>
      </c>
      <c r="D20" s="8" t="n">
        <v>19.68</v>
      </c>
      <c r="E20" s="8" t="s"/>
      <c r="F20" s="8" t="s"/>
      <c r="G20" s="10" t="s"/>
      <c r="H20" s="8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7" t="s"/>
      <c r="C21" s="8" t="n">
        <v>8.220000000000001</v>
      </c>
      <c r="D21" s="8" t="n">
        <v>16.67</v>
      </c>
      <c r="E21" s="8" t="s"/>
      <c r="F21" s="8" t="s"/>
      <c r="G21" s="10" t="s"/>
      <c r="H21" s="8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7" t="s"/>
      <c r="C22" s="8" t="n">
        <v>8.99</v>
      </c>
      <c r="D22" s="8" t="n">
        <v>17.99</v>
      </c>
      <c r="E22" s="8" t="n">
        <v>17</v>
      </c>
      <c r="F22" s="8" t="n">
        <v>17.99</v>
      </c>
      <c r="G22" s="10" t="n">
        <v>1072</v>
      </c>
      <c r="H22" s="8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34</v>
      </c>
      <c r="B23" s="7" t="s"/>
      <c r="C23" s="8" t="n">
        <v>10.18</v>
      </c>
      <c r="D23" s="8" t="n">
        <v>18.57</v>
      </c>
      <c r="E23" s="8" t="n">
        <v>8.06</v>
      </c>
      <c r="F23" s="8" t="n">
        <v>9.91</v>
      </c>
      <c r="G23" s="10" t="n">
        <v>937</v>
      </c>
      <c r="H23" s="8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35</v>
      </c>
      <c r="B24" s="7" t="s"/>
      <c r="C24" s="8" t="n">
        <v>9.26</v>
      </c>
      <c r="D24" s="8" t="n">
        <v>17.19</v>
      </c>
      <c r="E24" s="8" t="s"/>
      <c r="F24" s="8" t="s"/>
      <c r="G24" s="10" t="s"/>
      <c r="H24" s="8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36</v>
      </c>
      <c r="B25" s="8" t="n"/>
      <c r="C25" s="8" t="n"/>
      <c r="D25" s="8" t="n"/>
      <c r="E25" s="8" t="n"/>
      <c r="F25" s="8" t="n"/>
      <c r="G25" s="10" t="n"/>
      <c r="H25" s="8">
        <f>SUM(wednesday!F25 - wednesday!E25)</f>
        <v/>
      </c>
      <c r="I25" s="9">
        <f>IF(wednesday!B25 ="ns day", wednesday!C25,IF(wednesday!C25 &lt;= 8 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SUM(wednesday!F26 - wednesday!E26)</f>
        <v/>
      </c>
      <c r="I26" s="9">
        <f>IF(wednesday!B26 ="ns day", wednesday!C26,IF(wednesday!C26 &lt;= 8 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37</v>
      </c>
      <c r="I34" s="9">
        <f>SUM(wednesday!I8:wednesday!I32)</f>
        <v/>
      </c>
    </row>
    <row r="36" spans="1:11">
      <c r="J36" s="5" t="s">
        <v>38</v>
      </c>
      <c r="K36" s="9">
        <f>SUM(wednesday!K8:wednesday!K32)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SUM(wednesday!F40 - wednesday!E40)</f>
        <v/>
      </c>
      <c r="I40" s="9">
        <f>IF(wednesday!B40 ="ns day", wednesday!C40, MAX(wednesday!C40 - 8, 0))</f>
        <v/>
      </c>
      <c r="J40" s="9">
        <f>SUM(wednesday!F40 - wednesday!E40)</f>
        <v/>
      </c>
      <c r="K40" s="9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41</v>
      </c>
      <c r="B41" s="7" t="s"/>
      <c r="C41" s="8" t="n">
        <v>8</v>
      </c>
      <c r="D41" s="8" t="n">
        <v>16.88</v>
      </c>
      <c r="E41" s="8" t="s"/>
      <c r="F41" s="8" t="s"/>
      <c r="G41" s="10" t="s"/>
      <c r="H41" s="8">
        <f>SUM(wednesday!F41 - wednesday!E41)</f>
        <v/>
      </c>
      <c r="I41" s="9">
        <f>IF(wednesday!B41 ="ns day", wednesday!C41, MAX(wednesday!C41 - 8, 0))</f>
        <v/>
      </c>
      <c r="J41" s="9">
        <f>SUM(wednesday!F41 - wednesday!E41)</f>
        <v/>
      </c>
      <c r="K41" s="9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42</v>
      </c>
      <c r="B42" s="8" t="n"/>
      <c r="C42" s="8" t="n"/>
      <c r="D42" s="8" t="n"/>
      <c r="E42" s="8" t="n"/>
      <c r="F42" s="8" t="n"/>
      <c r="G42" s="10" t="n"/>
      <c r="H42" s="8">
        <f>SUM(wednesday!F42 - wednesday!E42)</f>
        <v/>
      </c>
      <c r="I42" s="9">
        <f>IF(wednesday!B42 ="ns day", wednesday!C42, MAX(wednesday!C42 - 8, 0))</f>
        <v/>
      </c>
      <c r="J42" s="9">
        <f>SUM(wednesday!F42 - wednesday!E42)</f>
        <v/>
      </c>
      <c r="K42" s="9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43</v>
      </c>
      <c r="B43" s="8" t="n"/>
      <c r="C43" s="8" t="n"/>
      <c r="D43" s="8" t="n"/>
      <c r="E43" s="8" t="n"/>
      <c r="F43" s="8" t="n"/>
      <c r="G43" s="10" t="n"/>
      <c r="H43" s="8">
        <f>SUM(wednesday!F43 - wednesday!E43)</f>
        <v/>
      </c>
      <c r="I43" s="9">
        <f>IF(wednesday!B43 ="ns day", wednesday!C43, MAX(wednesday!C43 - 8, 0))</f>
        <v/>
      </c>
      <c r="J43" s="9">
        <f>SUM(wednesday!F43 - wednesday!E43)</f>
        <v/>
      </c>
      <c r="K43" s="9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44</v>
      </c>
      <c r="B44" s="7" t="s"/>
      <c r="C44" s="8" t="n">
        <v>10.66</v>
      </c>
      <c r="D44" s="8" t="n">
        <v>19.61</v>
      </c>
      <c r="E44" s="8" t="s"/>
      <c r="F44" s="8" t="s"/>
      <c r="G44" s="10" t="s"/>
      <c r="H44" s="8">
        <f>SUM(wednesday!F44 - wednesday!E44)</f>
        <v/>
      </c>
      <c r="I44" s="9">
        <f>IF(wednesday!B44 ="ns day", wednesday!C44, MAX(wednesday!C44 - 8, 0))</f>
        <v/>
      </c>
      <c r="J44" s="9">
        <f>SUM(wednesday!F44 - wednesday!E44)</f>
        <v/>
      </c>
      <c r="K44" s="9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45</v>
      </c>
      <c r="B45" s="8" t="n"/>
      <c r="C45" s="8" t="n"/>
      <c r="D45" s="8" t="n"/>
      <c r="E45" s="8" t="n"/>
      <c r="F45" s="8" t="n"/>
      <c r="G45" s="10" t="n"/>
      <c r="H45" s="8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46</v>
      </c>
      <c r="B46" s="7" t="s"/>
      <c r="C46" s="8" t="n">
        <v>8</v>
      </c>
      <c r="D46" s="8" t="n">
        <v>16.81</v>
      </c>
      <c r="E46" s="8" t="s"/>
      <c r="F46" s="8" t="s"/>
      <c r="G46" s="10" t="s"/>
      <c r="H46" s="8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47</v>
      </c>
      <c r="B47" s="8" t="n"/>
      <c r="C47" s="8" t="n"/>
      <c r="D47" s="8" t="n"/>
      <c r="E47" s="8" t="n"/>
      <c r="F47" s="8" t="n"/>
      <c r="G47" s="10" t="n"/>
      <c r="H47" s="8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48</v>
      </c>
      <c r="B48" s="8" t="n"/>
      <c r="C48" s="8" t="n"/>
      <c r="D48" s="8" t="n"/>
      <c r="E48" s="8" t="n"/>
      <c r="F48" s="8" t="n"/>
      <c r="G48" s="10" t="n"/>
      <c r="H48" s="8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49</v>
      </c>
      <c r="B49" s="7" t="s"/>
      <c r="C49" s="8" t="n">
        <v>8</v>
      </c>
      <c r="D49" s="8" t="n">
        <v>0</v>
      </c>
      <c r="E49" s="8" t="s"/>
      <c r="F49" s="8" t="s"/>
      <c r="G49" s="10" t="s"/>
      <c r="H49" s="8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50</v>
      </c>
      <c r="B50" s="8" t="n"/>
      <c r="C50" s="8" t="n"/>
      <c r="D50" s="8" t="n"/>
      <c r="E50" s="8" t="n"/>
      <c r="F50" s="8" t="n"/>
      <c r="G50" s="10" t="n"/>
      <c r="H50" s="8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51</v>
      </c>
      <c r="B51" s="7" t="s"/>
      <c r="C51" s="8" t="n">
        <v>8</v>
      </c>
      <c r="D51" s="8" t="n">
        <v>16.92</v>
      </c>
      <c r="E51" s="8" t="s"/>
      <c r="F51" s="8" t="s"/>
      <c r="G51" s="10" t="s"/>
      <c r="H51" s="8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52</v>
      </c>
      <c r="B52" s="7" t="s"/>
      <c r="C52" s="8" t="n">
        <v>8</v>
      </c>
      <c r="D52" s="8" t="n">
        <v>16.86</v>
      </c>
      <c r="E52" s="8" t="s"/>
      <c r="F52" s="8" t="s"/>
      <c r="G52" s="10" t="s"/>
      <c r="H52" s="8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53</v>
      </c>
      <c r="B53" s="7" t="s"/>
      <c r="C53" s="8" t="n">
        <v>8</v>
      </c>
      <c r="D53" s="8" t="n">
        <v>16.49</v>
      </c>
      <c r="E53" s="8" t="s"/>
      <c r="F53" s="8" t="s"/>
      <c r="G53" s="10" t="s"/>
      <c r="H53" s="8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54</v>
      </c>
      <c r="B54" s="7" t="s"/>
      <c r="C54" s="8" t="n">
        <v>8.33</v>
      </c>
      <c r="D54" s="8" t="n">
        <v>0</v>
      </c>
      <c r="E54" s="8" t="n">
        <v>14</v>
      </c>
      <c r="F54" s="8" t="n">
        <v>17.33</v>
      </c>
      <c r="G54" s="10" t="n">
        <v>1072</v>
      </c>
      <c r="H54" s="8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55</v>
      </c>
      <c r="B55" s="7" t="s"/>
      <c r="C55" s="8" t="n">
        <v>8.529999999999999</v>
      </c>
      <c r="D55" s="8" t="n">
        <v>17.45</v>
      </c>
      <c r="E55" s="8" t="n">
        <v>9.57</v>
      </c>
      <c r="F55" s="8" t="n">
        <v>17.53</v>
      </c>
      <c r="G55" s="10" t="n">
        <v>936</v>
      </c>
      <c r="H55" s="8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56</v>
      </c>
      <c r="B56" s="7" t="s"/>
      <c r="C56" s="8" t="n">
        <v>8</v>
      </c>
      <c r="D56" s="8" t="n">
        <v>16.6</v>
      </c>
      <c r="E56" s="8" t="n">
        <v>14</v>
      </c>
      <c r="F56" s="8" t="n">
        <v>16.6</v>
      </c>
      <c r="G56" s="10" t="n">
        <v>925</v>
      </c>
      <c r="H56" s="8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57</v>
      </c>
      <c r="B57" s="7" t="s"/>
      <c r="C57" s="8" t="n">
        <v>8.25</v>
      </c>
      <c r="D57" s="8" t="n">
        <v>17.23</v>
      </c>
      <c r="E57" s="8" t="s"/>
      <c r="F57" s="8" t="s"/>
      <c r="G57" s="10" t="s"/>
      <c r="H57" s="8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58</v>
      </c>
      <c r="B58" s="7" t="s"/>
      <c r="C58" s="8" t="n">
        <v>9.67</v>
      </c>
      <c r="D58" s="8" t="n">
        <v>18.64</v>
      </c>
      <c r="E58" s="8" t="n">
        <v>17.25</v>
      </c>
      <c r="F58" s="8" t="n">
        <v>18.64</v>
      </c>
      <c r="G58" s="10" t="n">
        <v>907</v>
      </c>
      <c r="H58" s="8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59</v>
      </c>
      <c r="B59" s="8" t="n"/>
      <c r="C59" s="8" t="n"/>
      <c r="D59" s="8" t="n"/>
      <c r="E59" s="8" t="n"/>
      <c r="F59" s="8" t="n"/>
      <c r="G59" s="10" t="n"/>
      <c r="H59" s="8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60</v>
      </c>
      <c r="B60" s="8" t="n"/>
      <c r="C60" s="8" t="n"/>
      <c r="D60" s="8" t="n"/>
      <c r="E60" s="8" t="n"/>
      <c r="F60" s="8" t="n"/>
      <c r="G60" s="10" t="n"/>
      <c r="H60" s="8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61</v>
      </c>
      <c r="B61" s="7" t="s"/>
      <c r="C61" s="8" t="n">
        <v>8</v>
      </c>
      <c r="D61" s="8" t="n">
        <v>16.99</v>
      </c>
      <c r="E61" s="8" t="s"/>
      <c r="F61" s="8" t="s"/>
      <c r="G61" s="10" t="s"/>
      <c r="H61" s="8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62</v>
      </c>
      <c r="B62" s="7" t="s"/>
      <c r="C62" s="8" t="n">
        <v>8</v>
      </c>
      <c r="D62" s="8" t="n">
        <v>16.45</v>
      </c>
      <c r="E62" s="8" t="s"/>
      <c r="F62" s="8" t="s"/>
      <c r="G62" s="10" t="s"/>
      <c r="H62" s="8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63</v>
      </c>
      <c r="B63" s="7" t="s"/>
      <c r="C63" s="8" t="n">
        <v>8</v>
      </c>
      <c r="D63" s="8" t="n">
        <v>16.98</v>
      </c>
      <c r="E63" s="8" t="s"/>
      <c r="F63" s="8" t="s"/>
      <c r="G63" s="10" t="s"/>
      <c r="H63" s="8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64</v>
      </c>
      <c r="B64" s="8" t="n"/>
      <c r="C64" s="8" t="n"/>
      <c r="D64" s="8" t="n"/>
      <c r="E64" s="8" t="n"/>
      <c r="F64" s="8" t="n"/>
      <c r="G64" s="10" t="n"/>
      <c r="H64" s="8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65</v>
      </c>
      <c r="B65" s="7" t="s"/>
      <c r="C65" s="8" t="n">
        <v>8</v>
      </c>
      <c r="D65" s="8" t="n">
        <v>16.41</v>
      </c>
      <c r="E65" s="8" t="s"/>
      <c r="F65" s="8" t="s"/>
      <c r="G65" s="10" t="s"/>
      <c r="H65" s="8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66</v>
      </c>
      <c r="B66" s="8" t="n"/>
      <c r="C66" s="8" t="n"/>
      <c r="D66" s="8" t="n"/>
      <c r="E66" s="8" t="n"/>
      <c r="F66" s="8" t="n"/>
      <c r="G66" s="10" t="n"/>
      <c r="H66" s="8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67</v>
      </c>
      <c r="B67" s="7" t="s"/>
      <c r="C67" s="8" t="n">
        <v>8.52</v>
      </c>
      <c r="D67" s="8" t="n">
        <v>17.62</v>
      </c>
      <c r="E67" s="8" t="s"/>
      <c r="F67" s="8" t="s"/>
      <c r="G67" s="10" t="s"/>
      <c r="H67" s="8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68</v>
      </c>
      <c r="B68" s="7" t="s"/>
      <c r="C68" s="8" t="n">
        <v>8.380000000000001</v>
      </c>
      <c r="D68" s="8" t="n">
        <v>17.32</v>
      </c>
      <c r="E68" s="8" t="s"/>
      <c r="F68" s="8" t="s"/>
      <c r="G68" s="10" t="s"/>
      <c r="H68" s="8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69</v>
      </c>
      <c r="B69" s="7" t="s"/>
      <c r="C69" s="8" t="n">
        <v>10.05</v>
      </c>
      <c r="D69" s="8" t="n">
        <v>18.96</v>
      </c>
      <c r="E69" s="8" t="n">
        <v>16.95</v>
      </c>
      <c r="F69" s="8" t="n">
        <v>18.96</v>
      </c>
      <c r="G69" s="10" t="n">
        <v>937</v>
      </c>
      <c r="H69" s="8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70</v>
      </c>
      <c r="B70" s="7" t="s"/>
      <c r="C70" s="8" t="n">
        <v>9.029999999999999</v>
      </c>
      <c r="D70" s="8" t="n">
        <v>18</v>
      </c>
      <c r="E70" s="8" t="n">
        <v>10.25</v>
      </c>
      <c r="F70" s="8" t="n">
        <v>11.58</v>
      </c>
      <c r="G70" s="10" t="n">
        <v>1025</v>
      </c>
      <c r="H70" s="8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71</v>
      </c>
      <c r="B71" s="7" t="s"/>
      <c r="C71" s="8" t="n">
        <v>7.91</v>
      </c>
      <c r="D71" s="8" t="n">
        <v>16.89</v>
      </c>
      <c r="E71" s="8" t="s"/>
      <c r="F71" s="8" t="s"/>
      <c r="G71" s="10" t="s"/>
      <c r="H71" s="8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72</v>
      </c>
      <c r="B72" s="8" t="n"/>
      <c r="C72" s="8" t="n"/>
      <c r="D72" s="8" t="n"/>
      <c r="E72" s="8" t="n"/>
      <c r="F72" s="8" t="n"/>
      <c r="G72" s="10" t="n"/>
      <c r="H72" s="8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4" spans="1:11">
      <c r="J74" s="5" t="s">
        <v>73</v>
      </c>
      <c r="K74" s="9">
        <f>SUM(wednesday!K40:wednesday!K72)</f>
        <v/>
      </c>
    </row>
    <row r="76" spans="1:11">
      <c r="J76" s="5" t="s">
        <v>74</v>
      </c>
      <c r="K76" s="9">
        <f>SUM(wednesday!K74 + wednesday!K36)</f>
        <v/>
      </c>
    </row>
    <row r="78" spans="1:11">
      <c r="A78" s="4" t="s">
        <v>75</v>
      </c>
    </row>
    <row r="79" spans="1:11">
      <c r="E79" s="5" t="s">
        <v>76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77</v>
      </c>
      <c r="F80" s="5" t="s">
        <v>78</v>
      </c>
    </row>
    <row r="81" spans="1:11">
      <c r="A81" s="6" t="s">
        <v>79</v>
      </c>
      <c r="B81" s="7" t="s"/>
      <c r="C81" s="8" t="n">
        <v>8</v>
      </c>
      <c r="D81" s="8" t="n">
        <v>16.48</v>
      </c>
      <c r="E81" s="9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9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80</v>
      </c>
      <c r="B82" s="7" t="s"/>
      <c r="C82" s="8" t="n">
        <v>8.380000000000001</v>
      </c>
      <c r="D82" s="8" t="n">
        <v>16.83</v>
      </c>
      <c r="E82" s="9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9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81</v>
      </c>
      <c r="B83" s="7" t="s"/>
      <c r="C83" s="8" t="n">
        <v>11</v>
      </c>
      <c r="D83" s="8" t="n">
        <v>18.95</v>
      </c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82</v>
      </c>
      <c r="B84" s="7" t="s"/>
      <c r="C84" s="8" t="n">
        <v>10.1</v>
      </c>
      <c r="D84" s="8" t="n">
        <v>18.57</v>
      </c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83</v>
      </c>
      <c r="B85" s="8" t="n"/>
      <c r="C85" s="8" t="n"/>
      <c r="D85" s="8" t="n"/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84</v>
      </c>
      <c r="B86" s="7" t="s"/>
      <c r="C86" s="8" t="n">
        <v>8</v>
      </c>
      <c r="D86" s="8" t="n">
        <v>15.92</v>
      </c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85</v>
      </c>
      <c r="B87" s="7" t="s"/>
      <c r="C87" s="8" t="n">
        <v>8</v>
      </c>
      <c r="D87" s="8" t="n">
        <v>15.84</v>
      </c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86</v>
      </c>
      <c r="B88" s="7" t="s"/>
      <c r="C88" s="8" t="n">
        <v>10.24</v>
      </c>
      <c r="D88" s="8" t="n">
        <v>18.85</v>
      </c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87</v>
      </c>
      <c r="B89" s="7" t="s"/>
      <c r="C89" s="8" t="n">
        <v>8</v>
      </c>
      <c r="D89" s="8" t="n">
        <v>16.48</v>
      </c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88</v>
      </c>
      <c r="B90" s="7" t="s"/>
      <c r="C90" s="8" t="n">
        <v>9</v>
      </c>
      <c r="D90" s="8" t="n">
        <v>17.43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89</v>
      </c>
      <c r="B91" s="7" t="s"/>
      <c r="C91" s="8" t="n">
        <v>8</v>
      </c>
      <c r="D91" s="8" t="n">
        <v>16.47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90</v>
      </c>
      <c r="B92" s="7" t="s"/>
      <c r="C92" s="8" t="n">
        <v>10.15</v>
      </c>
      <c r="D92" s="8" t="n">
        <v>18.18</v>
      </c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91</v>
      </c>
      <c r="B93" s="7" t="s">
        <v>97</v>
      </c>
      <c r="C93" s="8" t="s"/>
      <c r="D93" s="8" t="n">
        <v>0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92</v>
      </c>
      <c r="B94" s="7" t="s"/>
      <c r="C94" s="8" t="n">
        <v>11</v>
      </c>
      <c r="D94" s="8" t="n">
        <v>18.97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93</v>
      </c>
      <c r="B95" s="7" t="s"/>
      <c r="C95" s="8" t="n">
        <v>11.47</v>
      </c>
      <c r="D95" s="8" t="n">
        <v>19.96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94</v>
      </c>
      <c r="B96" s="7" t="s"/>
      <c r="C96" s="8" t="n">
        <v>10.43</v>
      </c>
      <c r="D96" s="8" t="n">
        <v>18.44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95</v>
      </c>
      <c r="B97" s="7" t="s"/>
      <c r="C97" s="8" t="n">
        <v>10.51</v>
      </c>
      <c r="D97" s="8" t="n">
        <v>18.78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96</v>
      </c>
      <c r="B98" s="7" t="s"/>
      <c r="C98" s="8" t="n">
        <v>8.48</v>
      </c>
      <c r="D98" s="8" t="n">
        <v>16.97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7" spans="1:11">
      <c r="D107" s="5" t="s">
        <v>98</v>
      </c>
      <c r="E107" s="9">
        <f>SUM(wednesday!E81:wednesday!E105)</f>
        <v/>
      </c>
      <c r="F107" s="9">
        <f>SUM(wednesday!F81:wednesday!F105)</f>
        <v/>
      </c>
    </row>
    <row r="109" spans="1:11">
      <c r="A109" s="4" t="s">
        <v>99</v>
      </c>
    </row>
    <row r="110" spans="1:11">
      <c r="E110" s="5" t="s">
        <v>76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77</v>
      </c>
      <c r="F111" s="5" t="s">
        <v>100</v>
      </c>
    </row>
    <row r="112" spans="1:11">
      <c r="A112" s="6" t="s">
        <v>101</v>
      </c>
      <c r="B112" s="8" t="n"/>
      <c r="C112" s="8" t="n"/>
      <c r="D112" s="8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102</v>
      </c>
      <c r="B113" s="7" t="s"/>
      <c r="C113" s="8" t="n">
        <v>9.970000000000001</v>
      </c>
      <c r="D113" s="8" t="n">
        <v>18.92</v>
      </c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103</v>
      </c>
      <c r="B114" s="7" t="s"/>
      <c r="C114" s="8" t="n">
        <v>10.49</v>
      </c>
      <c r="D114" s="8" t="n">
        <v>0</v>
      </c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104</v>
      </c>
      <c r="B115" s="8" t="n"/>
      <c r="C115" s="8" t="n"/>
      <c r="D115" s="8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105</v>
      </c>
      <c r="B116" s="7" t="s"/>
      <c r="C116" s="8" t="n">
        <v>10.69</v>
      </c>
      <c r="D116" s="8" t="n">
        <v>0</v>
      </c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106</v>
      </c>
      <c r="B117" s="8" t="n"/>
      <c r="C117" s="8" t="n"/>
      <c r="D117" s="8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107</v>
      </c>
      <c r="B118" s="7" t="s"/>
      <c r="C118" s="8" t="n">
        <v>7.13</v>
      </c>
      <c r="D118" s="8" t="n">
        <v>0</v>
      </c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108</v>
      </c>
      <c r="B119" s="7" t="s"/>
      <c r="C119" s="8" t="n">
        <v>8.9</v>
      </c>
      <c r="D119" s="8" t="n">
        <v>0</v>
      </c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/>
      <c r="B120" s="8" t="n"/>
      <c r="C120" s="8" t="n"/>
      <c r="D120" s="8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8" spans="1:11">
      <c r="D138" s="5" t="s">
        <v>109</v>
      </c>
      <c r="E138" s="9">
        <f>SUM(wednesday!E112:wednesday!E136)</f>
        <v/>
      </c>
      <c r="F138" s="9">
        <f>SUM(wednesday!F112:wednesday!F136)</f>
        <v/>
      </c>
    </row>
    <row r="140" spans="1:11">
      <c r="D140" s="5" t="s">
        <v>110</v>
      </c>
      <c r="E140" s="9">
        <f>SUM(wednesday!E107 + wednesday!E138)</f>
        <v/>
      </c>
      <c r="F140" s="9">
        <f>SUM(wednesday!F107 + wednesday!F138)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10.3</v>
      </c>
      <c r="D8" s="8" t="n">
        <v>19.26</v>
      </c>
      <c r="E8" s="8" t="s"/>
      <c r="F8" s="8" t="s"/>
      <c r="G8" s="10" t="s"/>
      <c r="H8" s="8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21</v>
      </c>
      <c r="B9" s="7" t="s"/>
      <c r="C9" s="8" t="n">
        <v>10.53</v>
      </c>
      <c r="D9" s="8" t="n">
        <v>19.5</v>
      </c>
      <c r="E9" s="8" t="s"/>
      <c r="F9" s="8" t="s"/>
      <c r="G9" s="10" t="s"/>
      <c r="H9" s="8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23</v>
      </c>
      <c r="B10" s="7" t="s"/>
      <c r="C10" s="8" t="n">
        <v>7.43</v>
      </c>
      <c r="D10" s="8" t="n">
        <v>16.03</v>
      </c>
      <c r="E10" s="8" t="s"/>
      <c r="F10" s="8" t="s"/>
      <c r="G10" s="10" t="s"/>
      <c r="H10" s="8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24</v>
      </c>
      <c r="B11" s="7" t="s"/>
      <c r="C11" s="8" t="n">
        <v>9</v>
      </c>
      <c r="D11" s="8" t="n">
        <v>16.94</v>
      </c>
      <c r="E11" s="8" t="n">
        <v>8.98</v>
      </c>
      <c r="F11" s="8" t="n">
        <v>9.52</v>
      </c>
      <c r="G11" s="10" t="n">
        <v>930</v>
      </c>
      <c r="H11" s="8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25</v>
      </c>
      <c r="B12" s="8" t="n"/>
      <c r="C12" s="8" t="n"/>
      <c r="D12" s="8" t="n"/>
      <c r="E12" s="8" t="n"/>
      <c r="F12" s="8" t="n"/>
      <c r="G12" s="10" t="n"/>
      <c r="H12" s="8">
        <f>SUM(thursday!F12 - thursday!E12)</f>
        <v/>
      </c>
      <c r="I12" s="9">
        <f>IF(thursday!B12 ="ns day", thursday!C12,IF(thursday!C12 &lt;= 8 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26</v>
      </c>
      <c r="B13" s="7" t="s"/>
      <c r="C13" s="8" t="n">
        <v>9.960000000000001</v>
      </c>
      <c r="D13" s="8" t="n">
        <v>18.75</v>
      </c>
      <c r="E13" s="8" t="s"/>
      <c r="F13" s="8" t="s"/>
      <c r="G13" s="10" t="s"/>
      <c r="H13" s="8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27</v>
      </c>
      <c r="B14" s="7" t="s"/>
      <c r="C14" s="8" t="n">
        <v>8.66</v>
      </c>
      <c r="D14" s="8" t="n">
        <v>19.88</v>
      </c>
      <c r="E14" s="8" t="s"/>
      <c r="F14" s="8" t="s"/>
      <c r="G14" s="10" t="s"/>
      <c r="H14" s="8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28</v>
      </c>
      <c r="B15" s="7" t="s"/>
      <c r="C15" s="8" t="n">
        <v>9.199999999999999</v>
      </c>
      <c r="D15" s="8" t="n">
        <v>18.05</v>
      </c>
      <c r="E15" s="8" t="n">
        <v>10.3</v>
      </c>
      <c r="F15" s="8" t="n">
        <v>14.5</v>
      </c>
      <c r="G15" s="10" t="n">
        <v>1072</v>
      </c>
      <c r="H15" s="8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29</v>
      </c>
      <c r="B16" s="8" t="n"/>
      <c r="C16" s="8" t="n"/>
      <c r="D16" s="8" t="n"/>
      <c r="E16" s="8" t="n"/>
      <c r="F16" s="8" t="n"/>
      <c r="G16" s="10" t="n"/>
      <c r="H16" s="8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30</v>
      </c>
      <c r="B17" s="7" t="s"/>
      <c r="C17" s="8" t="n">
        <v>10.01</v>
      </c>
      <c r="D17" s="8" t="n">
        <v>18.51</v>
      </c>
      <c r="E17" s="8" t="n">
        <v>17</v>
      </c>
      <c r="F17" s="8" t="n">
        <v>18.51</v>
      </c>
      <c r="G17" s="10" t="n">
        <v>950</v>
      </c>
      <c r="H17" s="8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31</v>
      </c>
      <c r="B18" s="7" t="s"/>
      <c r="C18" s="8" t="n">
        <v>8.41</v>
      </c>
      <c r="D18" s="8" t="n">
        <v>17.3</v>
      </c>
      <c r="E18" s="8" t="s"/>
      <c r="F18" s="8" t="s"/>
      <c r="G18" s="10" t="s"/>
      <c r="H18" s="8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32</v>
      </c>
      <c r="B19" s="7" t="s"/>
      <c r="C19" s="8" t="n">
        <v>10.88</v>
      </c>
      <c r="D19" s="8" t="n">
        <v>10.08</v>
      </c>
      <c r="E19" s="8" t="n">
        <v>8.550000000000001</v>
      </c>
      <c r="F19" s="8" t="n">
        <v>10.08</v>
      </c>
      <c r="G19" s="10" t="n">
        <v>1022</v>
      </c>
      <c r="H19" s="8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10" t="n"/>
      <c r="H20" s="8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34</v>
      </c>
      <c r="B21" s="7" t="s"/>
      <c r="C21" s="8" t="n">
        <v>11.29</v>
      </c>
      <c r="D21" s="8" t="n">
        <v>19.8</v>
      </c>
      <c r="E21" s="7" t="s">
        <v>20</v>
      </c>
      <c r="F21" s="7" t="s">
        <v>20</v>
      </c>
      <c r="G21" s="7" t="s">
        <v>20</v>
      </c>
      <c r="H21" s="8">
        <f>SUM(thursday!H23:thursday!H22)</f>
        <v/>
      </c>
      <c r="I21" s="9">
        <f>IF(thursday!B21 ="ns day", thursday!C21,IF(thursday!C21 &lt;= 8 + reference!C3, 0, MAX(thursday!C21 - 8, 0)))</f>
        <v/>
      </c>
      <c r="J21" s="9">
        <f>thursday!H21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E22" s="8" t="n">
        <v>8.07</v>
      </c>
      <c r="F22" s="8" t="n">
        <v>10.1</v>
      </c>
      <c r="G22" s="10" t="n">
        <v>936</v>
      </c>
      <c r="H22" s="8">
        <f>SUM(thursday!F22 - thursday!E22)</f>
        <v/>
      </c>
    </row>
    <row r="23" spans="1:11">
      <c r="E23" s="8" t="n">
        <v>18.56</v>
      </c>
      <c r="F23" s="8" t="n">
        <v>19.8</v>
      </c>
      <c r="G23" s="10" t="n">
        <v>1018</v>
      </c>
      <c r="H23" s="8">
        <f>SUM(thursday!F23 - thursday!E23)</f>
        <v/>
      </c>
    </row>
    <row r="24" spans="1:11">
      <c r="A24" s="6" t="s">
        <v>35</v>
      </c>
      <c r="B24" s="7" t="s"/>
      <c r="C24" s="8" t="n">
        <v>8.94</v>
      </c>
      <c r="D24" s="8" t="n">
        <v>16.9</v>
      </c>
      <c r="E24" s="8" t="s"/>
      <c r="F24" s="8" t="s"/>
      <c r="G24" s="10" t="s"/>
      <c r="H24" s="8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36</v>
      </c>
      <c r="B25" s="8" t="n"/>
      <c r="C25" s="8" t="n"/>
      <c r="D25" s="8" t="n"/>
      <c r="E25" s="8" t="n"/>
      <c r="F25" s="8" t="n"/>
      <c r="G25" s="10" t="n"/>
      <c r="H25" s="8">
        <f>SUM(thursday!F25 - thursday!E25)</f>
        <v/>
      </c>
      <c r="I25" s="9">
        <f>IF(thursday!B25 ="ns day", thursday!C25,IF(thursday!C25 &lt;= 8 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37</v>
      </c>
      <c r="I34" s="9">
        <f>SUM(thursday!I8:thursday!I32)</f>
        <v/>
      </c>
    </row>
    <row r="36" spans="1:11">
      <c r="J36" s="5" t="s">
        <v>38</v>
      </c>
      <c r="K36" s="9">
        <f>SUM(thursday!K8:thursday!K32)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SUM(thursday!F40 - thursday!E40)</f>
        <v/>
      </c>
      <c r="I40" s="9">
        <f>IF(thursday!B40 ="ns day", thursday!C40, MAX(thursday!C40 - 8, 0))</f>
        <v/>
      </c>
      <c r="J40" s="9">
        <f>SUM(thursday!F40 - thursday!E40)</f>
        <v/>
      </c>
      <c r="K40" s="9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41</v>
      </c>
      <c r="B41" s="7" t="s"/>
      <c r="C41" s="8" t="n">
        <v>9.5</v>
      </c>
      <c r="D41" s="8" t="n">
        <v>18.44</v>
      </c>
      <c r="E41" s="8" t="n">
        <v>17</v>
      </c>
      <c r="F41" s="8" t="n">
        <v>18.44</v>
      </c>
      <c r="G41" s="10" t="n">
        <v>1025</v>
      </c>
      <c r="H41" s="8">
        <f>SUM(thursday!F41 - thursday!E41)</f>
        <v/>
      </c>
      <c r="I41" s="9">
        <f>IF(thursday!B41 ="ns day", thursday!C41, MAX(thursday!C41 - 8, 0))</f>
        <v/>
      </c>
      <c r="J41" s="9">
        <f>SUM(thursday!F41 - thursday!E41)</f>
        <v/>
      </c>
      <c r="K41" s="9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42</v>
      </c>
      <c r="B42" s="8" t="n"/>
      <c r="C42" s="8" t="n"/>
      <c r="D42" s="8" t="n"/>
      <c r="E42" s="8" t="n"/>
      <c r="F42" s="8" t="n"/>
      <c r="G42" s="10" t="n"/>
      <c r="H42" s="8">
        <f>SUM(thursday!F42 - thursday!E42)</f>
        <v/>
      </c>
      <c r="I42" s="9">
        <f>IF(thursday!B42 ="ns day", thursday!C42, MAX(thursday!C42 - 8, 0))</f>
        <v/>
      </c>
      <c r="J42" s="9">
        <f>SUM(thursday!F42 - thursday!E42)</f>
        <v/>
      </c>
      <c r="K42" s="9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43</v>
      </c>
      <c r="B43" s="7" t="s"/>
      <c r="C43" s="8" t="n">
        <v>9.25</v>
      </c>
      <c r="D43" s="8" t="n">
        <v>18.06</v>
      </c>
      <c r="E43" s="8" t="n">
        <v>16.28</v>
      </c>
      <c r="F43" s="8" t="n">
        <v>18.06</v>
      </c>
      <c r="G43" s="10" t="n">
        <v>913</v>
      </c>
      <c r="H43" s="8">
        <f>SUM(thursday!F43 - thursday!E43)</f>
        <v/>
      </c>
      <c r="I43" s="9">
        <f>IF(thursday!B43 ="ns day", thursday!C43, MAX(thursday!C43 - 8, 0))</f>
        <v/>
      </c>
      <c r="J43" s="9">
        <f>SUM(thursday!F43 - thursday!E43)</f>
        <v/>
      </c>
      <c r="K43" s="9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44</v>
      </c>
      <c r="B44" s="8" t="n"/>
      <c r="C44" s="8" t="n"/>
      <c r="D44" s="8" t="n"/>
      <c r="E44" s="8" t="n"/>
      <c r="F44" s="8" t="n"/>
      <c r="G44" s="10" t="n"/>
      <c r="H44" s="8">
        <f>SUM(thursday!F44 - thursday!E44)</f>
        <v/>
      </c>
      <c r="I44" s="9">
        <f>IF(thursday!B44 ="ns day", thursday!C44, MAX(thursday!C44 - 8, 0))</f>
        <v/>
      </c>
      <c r="J44" s="9">
        <f>SUM(thursday!F44 - thursday!E44)</f>
        <v/>
      </c>
      <c r="K44" s="9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45</v>
      </c>
      <c r="B45" s="7" t="s"/>
      <c r="C45" s="8" t="n">
        <v>8.210000000000001</v>
      </c>
      <c r="D45" s="8" t="n">
        <v>17.29</v>
      </c>
      <c r="E45" s="8" t="s"/>
      <c r="F45" s="8" t="s"/>
      <c r="G45" s="10" t="s"/>
      <c r="H45" s="8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46</v>
      </c>
      <c r="B46" s="7" t="s"/>
      <c r="C46" s="8" t="n">
        <v>8</v>
      </c>
      <c r="D46" s="8" t="n">
        <v>16.77</v>
      </c>
      <c r="E46" s="8" t="s"/>
      <c r="F46" s="8" t="s"/>
      <c r="G46" s="10" t="s"/>
      <c r="H46" s="8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47</v>
      </c>
      <c r="B47" s="7" t="s"/>
      <c r="C47" s="8" t="n">
        <v>8.92</v>
      </c>
      <c r="D47" s="8" t="n">
        <v>17.76</v>
      </c>
      <c r="E47" s="8" t="n">
        <v>16.75</v>
      </c>
      <c r="F47" s="8" t="n">
        <v>17.76</v>
      </c>
      <c r="G47" s="10" t="n">
        <v>1018</v>
      </c>
      <c r="H47" s="8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48</v>
      </c>
      <c r="B48" s="7" t="s"/>
      <c r="C48" s="8" t="n">
        <v>9.609999999999999</v>
      </c>
      <c r="D48" s="8" t="n">
        <v>18.61</v>
      </c>
      <c r="E48" s="8" t="n">
        <v>17.1</v>
      </c>
      <c r="F48" s="8" t="n">
        <v>18.61</v>
      </c>
      <c r="G48" s="10" t="n">
        <v>950</v>
      </c>
      <c r="H48" s="8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49</v>
      </c>
      <c r="B49" s="8" t="n"/>
      <c r="C49" s="8" t="n"/>
      <c r="D49" s="8" t="n"/>
      <c r="E49" s="8" t="n"/>
      <c r="F49" s="8" t="n"/>
      <c r="G49" s="10" t="n"/>
      <c r="H49" s="8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50</v>
      </c>
      <c r="B50" s="7" t="s"/>
      <c r="C50" s="8" t="n">
        <v>10.39</v>
      </c>
      <c r="D50" s="8" t="n">
        <v>19</v>
      </c>
      <c r="E50" s="8" t="n">
        <v>17.67</v>
      </c>
      <c r="F50" s="8" t="n">
        <v>19</v>
      </c>
      <c r="G50" s="10" t="n">
        <v>913</v>
      </c>
      <c r="H50" s="8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51</v>
      </c>
      <c r="B51" s="8" t="n"/>
      <c r="C51" s="8" t="n"/>
      <c r="D51" s="8" t="n"/>
      <c r="E51" s="8" t="n"/>
      <c r="F51" s="8" t="n"/>
      <c r="G51" s="10" t="n"/>
      <c r="H51" s="8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52</v>
      </c>
      <c r="B52" s="7" t="s"/>
      <c r="C52" s="8" t="n">
        <v>10.06</v>
      </c>
      <c r="D52" s="8" t="n">
        <v>19.06</v>
      </c>
      <c r="E52" s="7" t="s">
        <v>20</v>
      </c>
      <c r="F52" s="7" t="s">
        <v>20</v>
      </c>
      <c r="G52" s="7" t="s">
        <v>20</v>
      </c>
      <c r="H52" s="8">
        <f>SUM(thursday!H54:thursday!H53)</f>
        <v/>
      </c>
      <c r="I52" s="9">
        <f>IF(thursday!B52 ="ns day", thursday!C52, MAX(thursday!C52 - 8, 0))</f>
        <v/>
      </c>
      <c r="J52" s="9">
        <f>thursday!H52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E53" s="8" t="n">
        <v>16.7</v>
      </c>
      <c r="F53" s="8" t="n">
        <v>16.91</v>
      </c>
      <c r="G53" s="10" t="n">
        <v>1001</v>
      </c>
      <c r="H53" s="8">
        <f>SUM(thursday!F53 - thursday!E53)</f>
        <v/>
      </c>
    </row>
    <row r="54" spans="1:11">
      <c r="E54" s="8" t="n">
        <v>16.91</v>
      </c>
      <c r="F54" s="8" t="n">
        <v>19.06</v>
      </c>
      <c r="G54" s="10" t="n">
        <v>101</v>
      </c>
      <c r="H54" s="8">
        <f>SUM(thursday!F54 - thursday!E54)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10" t="n"/>
      <c r="H55" s="8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54</v>
      </c>
      <c r="B56" s="7" t="s"/>
      <c r="C56" s="8" t="n">
        <v>8.630000000000001</v>
      </c>
      <c r="D56" s="8" t="n">
        <v>0</v>
      </c>
      <c r="E56" s="7" t="s">
        <v>20</v>
      </c>
      <c r="F56" s="7" t="s">
        <v>20</v>
      </c>
      <c r="G56" s="7" t="s">
        <v>20</v>
      </c>
      <c r="H56" s="8">
        <f>SUM(thursday!H58:thursday!H57)</f>
        <v/>
      </c>
      <c r="I56" s="9">
        <f>IF(thursday!B56 ="ns day", thursday!C56, MAX(thursday!C56 - 8, 0))</f>
        <v/>
      </c>
      <c r="J56" s="9">
        <f>thursday!H56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E57" s="8" t="n">
        <v>10.3</v>
      </c>
      <c r="F57" s="8" t="n">
        <v>11.5</v>
      </c>
      <c r="G57" s="10" t="n">
        <v>1072</v>
      </c>
      <c r="H57" s="8">
        <f>SUM(thursday!F57 - thursday!E57)</f>
        <v/>
      </c>
    </row>
    <row r="58" spans="1:11">
      <c r="E58" s="8" t="n">
        <v>14.5</v>
      </c>
      <c r="F58" s="8" t="n">
        <v>18.02</v>
      </c>
      <c r="G58" s="10" t="n">
        <v>1037</v>
      </c>
      <c r="H58" s="8">
        <f>SUM(thursday!F58 - thursday!E58)</f>
        <v/>
      </c>
    </row>
    <row r="59" spans="1:11">
      <c r="A59" s="6" t="s">
        <v>55</v>
      </c>
      <c r="B59" s="7" t="s"/>
      <c r="C59" s="8" t="n">
        <v>9.1</v>
      </c>
      <c r="D59" s="8" t="n">
        <v>18.09</v>
      </c>
      <c r="E59" s="8" t="n">
        <v>10.25</v>
      </c>
      <c r="F59" s="8" t="n">
        <v>12.5</v>
      </c>
      <c r="G59" s="10" t="n">
        <v>936</v>
      </c>
      <c r="H59" s="8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56</v>
      </c>
      <c r="B60" s="7" t="s"/>
      <c r="C60" s="8" t="n">
        <v>9.75</v>
      </c>
      <c r="D60" s="8" t="n">
        <v>18.82</v>
      </c>
      <c r="E60" s="8" t="s"/>
      <c r="F60" s="8" t="s"/>
      <c r="G60" s="10" t="s"/>
      <c r="H60" s="8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57</v>
      </c>
      <c r="B61" s="7" t="s"/>
      <c r="C61" s="8" t="n">
        <v>9.25</v>
      </c>
      <c r="D61" s="8" t="n">
        <v>18.21</v>
      </c>
      <c r="E61" s="8" t="n">
        <v>17</v>
      </c>
      <c r="F61" s="8" t="n">
        <v>18.21</v>
      </c>
      <c r="G61" s="10" t="n">
        <v>1018</v>
      </c>
      <c r="H61" s="8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58</v>
      </c>
      <c r="B62" s="7" t="s"/>
      <c r="C62" s="8" t="n">
        <v>11.01</v>
      </c>
      <c r="D62" s="8" t="n">
        <v>20.05</v>
      </c>
      <c r="E62" s="8" t="n">
        <v>17.82</v>
      </c>
      <c r="F62" s="8" t="n">
        <v>20.05</v>
      </c>
      <c r="G62" s="10" t="n">
        <v>936</v>
      </c>
      <c r="H62" s="8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59</v>
      </c>
      <c r="B63" s="7" t="s"/>
      <c r="C63" s="8" t="n">
        <v>10.32</v>
      </c>
      <c r="D63" s="8" t="n">
        <v>19.42</v>
      </c>
      <c r="E63" s="8" t="n">
        <v>17.53</v>
      </c>
      <c r="F63" s="8" t="n">
        <v>19.42</v>
      </c>
      <c r="G63" s="10" t="n">
        <v>930</v>
      </c>
      <c r="H63" s="8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60</v>
      </c>
      <c r="B64" s="8" t="n"/>
      <c r="C64" s="8" t="n"/>
      <c r="D64" s="8" t="n"/>
      <c r="E64" s="8" t="n"/>
      <c r="F64" s="8" t="n"/>
      <c r="G64" s="10" t="n"/>
      <c r="H64" s="8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61</v>
      </c>
      <c r="B65" s="7" t="s"/>
      <c r="C65" s="8" t="n">
        <v>8</v>
      </c>
      <c r="D65" s="8" t="n">
        <v>16.97</v>
      </c>
      <c r="E65" s="8" t="s"/>
      <c r="F65" s="8" t="s"/>
      <c r="G65" s="10" t="s"/>
      <c r="H65" s="8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62</v>
      </c>
      <c r="B66" s="7" t="s"/>
      <c r="C66" s="8" t="n">
        <v>8</v>
      </c>
      <c r="D66" s="8" t="n">
        <v>16.47</v>
      </c>
      <c r="E66" s="8" t="s"/>
      <c r="F66" s="8" t="s"/>
      <c r="G66" s="10" t="s"/>
      <c r="H66" s="8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63</v>
      </c>
      <c r="B67" s="8" t="n"/>
      <c r="C67" s="8" t="n"/>
      <c r="D67" s="8" t="n"/>
      <c r="E67" s="8" t="n"/>
      <c r="F67" s="8" t="n"/>
      <c r="G67" s="10" t="n"/>
      <c r="H67" s="8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64</v>
      </c>
      <c r="B68" s="7" t="s"/>
      <c r="C68" s="8" t="n">
        <v>9.49</v>
      </c>
      <c r="D68" s="8" t="n">
        <v>18.35</v>
      </c>
      <c r="E68" s="8" t="n">
        <v>10.83</v>
      </c>
      <c r="F68" s="8" t="n">
        <v>13</v>
      </c>
      <c r="G68" s="10" t="n">
        <v>930</v>
      </c>
      <c r="H68" s="8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65</v>
      </c>
      <c r="B69" s="7" t="s"/>
      <c r="C69" s="8" t="n">
        <v>8</v>
      </c>
      <c r="D69" s="8" t="n">
        <v>16.46</v>
      </c>
      <c r="E69" s="8" t="s"/>
      <c r="F69" s="8" t="s"/>
      <c r="G69" s="10" t="s"/>
      <c r="H69" s="8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66</v>
      </c>
      <c r="B70" s="8" t="n"/>
      <c r="C70" s="8" t="n"/>
      <c r="D70" s="8" t="n"/>
      <c r="E70" s="8" t="n"/>
      <c r="F70" s="8" t="n"/>
      <c r="G70" s="10" t="n"/>
      <c r="H70" s="8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67</v>
      </c>
      <c r="B71" s="7" t="s"/>
      <c r="C71" s="8" t="n">
        <v>10.35</v>
      </c>
      <c r="D71" s="8" t="n">
        <v>19.53</v>
      </c>
      <c r="E71" s="8" t="n">
        <v>17.37</v>
      </c>
      <c r="F71" s="8" t="n">
        <v>19.53</v>
      </c>
      <c r="G71" s="10" t="n">
        <v>1001</v>
      </c>
      <c r="H71" s="8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68</v>
      </c>
      <c r="B72" s="7" t="s"/>
      <c r="C72" s="8" t="n">
        <v>9.960000000000001</v>
      </c>
      <c r="D72" s="8" t="n">
        <v>18.86</v>
      </c>
      <c r="E72" s="8" t="n">
        <v>10.33</v>
      </c>
      <c r="F72" s="8" t="n">
        <v>12.5</v>
      </c>
      <c r="G72" s="10" t="n">
        <v>1022</v>
      </c>
      <c r="H72" s="8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69</v>
      </c>
      <c r="B73" s="7" t="s"/>
      <c r="C73" s="8" t="n">
        <v>3.09</v>
      </c>
      <c r="D73" s="8" t="n">
        <v>9.5</v>
      </c>
      <c r="E73" s="8" t="n">
        <v>8.01</v>
      </c>
      <c r="F73" s="8" t="n">
        <v>11.1</v>
      </c>
      <c r="G73" s="10" t="n">
        <v>950</v>
      </c>
      <c r="H73" s="8">
        <f>SUM(thursday!F73 - thursday!E73)</f>
        <v/>
      </c>
      <c r="I73" s="9">
        <f>IF(thursday!B73 ="ns day", thursday!C73, MAX(thursday!C73 - 8, 0))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70</v>
      </c>
      <c r="B74" s="7" t="s"/>
      <c r="C74" s="8" t="n">
        <v>9.15</v>
      </c>
      <c r="D74" s="8" t="n">
        <v>18.12</v>
      </c>
      <c r="E74" s="8" t="n">
        <v>10.05</v>
      </c>
      <c r="F74" s="8" t="n">
        <v>10.05</v>
      </c>
      <c r="G74" s="10" t="n">
        <v>936</v>
      </c>
      <c r="H74" s="8">
        <f>SUM(thursday!F74 - thursday!E74)</f>
        <v/>
      </c>
      <c r="I74" s="9">
        <f>IF(thursday!B74 ="ns day", thursday!C74, MAX(thursday!C74 - 8, 0))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71</v>
      </c>
      <c r="B75" s="7" t="s"/>
      <c r="C75" s="8" t="n">
        <v>9.77</v>
      </c>
      <c r="D75" s="8" t="n">
        <v>18.78</v>
      </c>
      <c r="E75" s="8" t="n">
        <v>10.83</v>
      </c>
      <c r="F75" s="8" t="n">
        <v>13</v>
      </c>
      <c r="G75" s="10" t="n">
        <v>950</v>
      </c>
      <c r="H75" s="8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72</v>
      </c>
      <c r="B76" s="7" t="s"/>
      <c r="C76" s="8" t="n">
        <v>4.98</v>
      </c>
      <c r="D76" s="8" t="n">
        <v>13.43</v>
      </c>
      <c r="E76" s="8" t="s"/>
      <c r="F76" s="8" t="s"/>
      <c r="G76" s="10" t="s"/>
      <c r="H76" s="8">
        <f>SUM(thursday!F76 - thursday!E76)</f>
        <v/>
      </c>
      <c r="I76" s="9">
        <f>IF(thursday!B76 ="ns day", thursday!C76, MAX(thursday!C76 - 8, 0))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8" spans="1:11">
      <c r="J78" s="5" t="s">
        <v>73</v>
      </c>
      <c r="K78" s="9">
        <f>SUM(thursday!K40:thursday!K76)</f>
        <v/>
      </c>
    </row>
    <row r="80" spans="1:11">
      <c r="J80" s="5" t="s">
        <v>74</v>
      </c>
      <c r="K80" s="9">
        <f>SUM(thursday!K78 + thursday!K36)</f>
        <v/>
      </c>
    </row>
    <row r="82" spans="1:11">
      <c r="A82" s="4" t="s">
        <v>75</v>
      </c>
    </row>
    <row r="83" spans="1:11">
      <c r="E83" s="5" t="s">
        <v>76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77</v>
      </c>
      <c r="F84" s="5" t="s">
        <v>78</v>
      </c>
    </row>
    <row r="85" spans="1:11">
      <c r="A85" s="6" t="s">
        <v>79</v>
      </c>
      <c r="B85" s="7" t="s"/>
      <c r="C85" s="8" t="n">
        <v>8</v>
      </c>
      <c r="D85" s="8" t="n">
        <v>16.48</v>
      </c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80</v>
      </c>
      <c r="B86" s="7" t="s"/>
      <c r="C86" s="8" t="n">
        <v>8</v>
      </c>
      <c r="D86" s="8" t="n">
        <v>16.46</v>
      </c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81</v>
      </c>
      <c r="B87" s="7" t="s"/>
      <c r="C87" s="8" t="n">
        <v>8</v>
      </c>
      <c r="D87" s="8" t="n">
        <v>16.46</v>
      </c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82</v>
      </c>
      <c r="B88" s="7" t="s"/>
      <c r="C88" s="8" t="n">
        <v>10.68</v>
      </c>
      <c r="D88" s="8" t="n">
        <v>19.12</v>
      </c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83</v>
      </c>
      <c r="B89" s="8" t="n"/>
      <c r="C89" s="8" t="n"/>
      <c r="D89" s="8" t="n"/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84</v>
      </c>
      <c r="B90" s="7" t="s"/>
      <c r="C90" s="8" t="n">
        <v>8</v>
      </c>
      <c r="D90" s="8" t="n">
        <v>15.92</v>
      </c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85</v>
      </c>
      <c r="B91" s="7" t="s"/>
      <c r="C91" s="8" t="n">
        <v>8</v>
      </c>
      <c r="D91" s="8" t="n">
        <v>15.8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86</v>
      </c>
      <c r="B92" s="7" t="s"/>
      <c r="C92" s="8" t="n">
        <v>10.8</v>
      </c>
      <c r="D92" s="8" t="n">
        <v>19.47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87</v>
      </c>
      <c r="B93" s="7" t="s"/>
      <c r="C93" s="8" t="n">
        <v>8.25</v>
      </c>
      <c r="D93" s="8" t="n">
        <v>16.71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88</v>
      </c>
      <c r="B94" s="7" t="s"/>
      <c r="C94" s="8" t="n">
        <v>8</v>
      </c>
      <c r="D94" s="8" t="n">
        <v>16.44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7" t="s"/>
      <c r="C95" s="8" t="n">
        <v>8</v>
      </c>
      <c r="D95" s="8" t="n">
        <v>16.47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9.18</v>
      </c>
      <c r="D96" s="8" t="n">
        <v>17.33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7" t="s">
        <v>97</v>
      </c>
      <c r="C97" s="8" t="s"/>
      <c r="D97" s="8" t="n">
        <v>0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92</v>
      </c>
      <c r="B98" s="7" t="s"/>
      <c r="C98" s="8" t="n">
        <v>9.5</v>
      </c>
      <c r="D98" s="8" t="n">
        <v>17.47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93</v>
      </c>
      <c r="B99" s="8" t="n"/>
      <c r="C99" s="8" t="n"/>
      <c r="D99" s="8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94</v>
      </c>
      <c r="B100" s="7" t="s"/>
      <c r="C100" s="8" t="n">
        <v>10.04</v>
      </c>
      <c r="D100" s="8" t="n">
        <v>17.98</v>
      </c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>
        <v>95</v>
      </c>
      <c r="B101" s="7" t="s">
        <v>97</v>
      </c>
      <c r="C101" s="8" t="n">
        <v>5.31</v>
      </c>
      <c r="D101" s="8" t="n">
        <v>13.17</v>
      </c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>
        <v>96</v>
      </c>
      <c r="B102" s="7" t="s"/>
      <c r="C102" s="8" t="n">
        <v>11.47</v>
      </c>
      <c r="D102" s="8" t="n">
        <v>19.94</v>
      </c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1" spans="1:11">
      <c r="D111" s="5" t="s">
        <v>98</v>
      </c>
      <c r="E111" s="9">
        <f>SUM(thursday!E85:thursday!E109)</f>
        <v/>
      </c>
      <c r="F111" s="9">
        <f>SUM(thursday!F85:thursday!F109)</f>
        <v/>
      </c>
    </row>
    <row r="113" spans="1:11">
      <c r="A113" s="4" t="s">
        <v>99</v>
      </c>
    </row>
    <row r="114" spans="1:11">
      <c r="E114" s="5" t="s">
        <v>76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77</v>
      </c>
      <c r="F115" s="5" t="s">
        <v>100</v>
      </c>
    </row>
    <row r="116" spans="1:11">
      <c r="A116" s="6" t="s">
        <v>101</v>
      </c>
      <c r="B116" s="8" t="n"/>
      <c r="C116" s="8" t="n"/>
      <c r="D116" s="8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102</v>
      </c>
      <c r="B117" s="8" t="n"/>
      <c r="C117" s="8" t="n"/>
      <c r="D117" s="8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103</v>
      </c>
      <c r="B118" s="7" t="s"/>
      <c r="C118" s="8" t="n">
        <v>12.05</v>
      </c>
      <c r="D118" s="8" t="n">
        <v>21</v>
      </c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104</v>
      </c>
      <c r="B119" s="8" t="n"/>
      <c r="C119" s="8" t="n"/>
      <c r="D119" s="8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105</v>
      </c>
      <c r="B120" s="7" t="s"/>
      <c r="C120" s="8" t="n">
        <v>10.91</v>
      </c>
      <c r="D120" s="8" t="n">
        <v>10.38</v>
      </c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106</v>
      </c>
      <c r="B121" s="8" t="n"/>
      <c r="C121" s="8" t="n"/>
      <c r="D121" s="8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107</v>
      </c>
      <c r="B122" s="7" t="s"/>
      <c r="C122" s="8" t="n">
        <v>7.28</v>
      </c>
      <c r="D122" s="8" t="n">
        <v>8.81</v>
      </c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>
        <v>108</v>
      </c>
      <c r="B123" s="7" t="s"/>
      <c r="C123" s="8" t="n">
        <v>10.37</v>
      </c>
      <c r="D123" s="8" t="n">
        <v>0</v>
      </c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 spans="1:11">
      <c r="A124" s="6" t="s"/>
      <c r="B124" s="8" t="n"/>
      <c r="C124" s="8" t="n"/>
      <c r="D124" s="8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2" spans="1:11">
      <c r="D142" s="5" t="s">
        <v>109</v>
      </c>
      <c r="E142" s="9">
        <f>SUM(thursday!E116:thursday!E140)</f>
        <v/>
      </c>
      <c r="F142" s="9">
        <f>SUM(thursday!F116:thursday!F140)</f>
        <v/>
      </c>
    </row>
    <row r="144" spans="1:11">
      <c r="D144" s="5" t="s">
        <v>110</v>
      </c>
      <c r="E144" s="9">
        <f>SUM(thursday!E111 + thursday!E142)</f>
        <v/>
      </c>
      <c r="F144" s="9">
        <f>SUM(thursday!F111 + thursday!F142)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9.85</v>
      </c>
      <c r="D8" s="8" t="n">
        <v>18.99</v>
      </c>
      <c r="E8" s="8" t="n">
        <v>17</v>
      </c>
      <c r="F8" s="8" t="n">
        <v>18.99</v>
      </c>
      <c r="G8" s="10" t="n">
        <v>1018</v>
      </c>
      <c r="H8" s="8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21</v>
      </c>
      <c r="B9" s="7" t="s"/>
      <c r="C9" s="8" t="n">
        <v>9.6</v>
      </c>
      <c r="D9" s="8" t="n">
        <v>18.13</v>
      </c>
      <c r="E9" s="8" t="s"/>
      <c r="F9" s="8" t="s"/>
      <c r="G9" s="10" t="s"/>
      <c r="H9" s="8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23</v>
      </c>
      <c r="B10" s="8" t="n"/>
      <c r="C10" s="8" t="n"/>
      <c r="D10" s="8" t="n"/>
      <c r="E10" s="8" t="n"/>
      <c r="F10" s="8" t="n"/>
      <c r="G10" s="10" t="n"/>
      <c r="H10" s="8">
        <f>SUM(friday!F10 - friday!E10)</f>
        <v/>
      </c>
      <c r="I10" s="9">
        <f>IF(friday!B10 ="ns day", friday!C10,IF(friday!C10 &lt;= 8 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24</v>
      </c>
      <c r="B11" s="7" t="s"/>
      <c r="C11" s="8" t="n">
        <v>9.51</v>
      </c>
      <c r="D11" s="8" t="n">
        <v>0</v>
      </c>
      <c r="E11" s="8" t="n">
        <v>8</v>
      </c>
      <c r="F11" s="8" t="n">
        <v>9.609999999999999</v>
      </c>
      <c r="G11" s="10" t="n">
        <v>930</v>
      </c>
      <c r="H11" s="8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25</v>
      </c>
      <c r="B12" s="8" t="n"/>
      <c r="C12" s="8" t="n"/>
      <c r="D12" s="8" t="n"/>
      <c r="E12" s="8" t="n"/>
      <c r="F12" s="8" t="n"/>
      <c r="G12" s="10" t="n"/>
      <c r="H12" s="8">
        <f>SUM(friday!F12 - friday!E12)</f>
        <v/>
      </c>
      <c r="I12" s="9">
        <f>IF(friday!B12 ="ns day", friday!C12,IF(friday!C12 &lt;= 8 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26</v>
      </c>
      <c r="B13" s="8" t="n"/>
      <c r="C13" s="8" t="n"/>
      <c r="D13" s="8" t="n"/>
      <c r="E13" s="8" t="n"/>
      <c r="F13" s="8" t="n"/>
      <c r="G13" s="10" t="n"/>
      <c r="H13" s="8">
        <f>SUM(friday!F13 - friday!E13)</f>
        <v/>
      </c>
      <c r="I13" s="9">
        <f>IF(friday!B13 ="ns day", friday!C13,IF(friday!C13 &lt;= 8 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27</v>
      </c>
      <c r="B14" s="7" t="s"/>
      <c r="C14" s="8" t="n">
        <v>7.46</v>
      </c>
      <c r="D14" s="8" t="n">
        <v>20.83</v>
      </c>
      <c r="E14" s="8" t="s"/>
      <c r="F14" s="8" t="s"/>
      <c r="G14" s="10" t="s"/>
      <c r="H14" s="8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28</v>
      </c>
      <c r="B15" s="8" t="n"/>
      <c r="C15" s="8" t="n"/>
      <c r="D15" s="8" t="n"/>
      <c r="E15" s="8" t="n"/>
      <c r="F15" s="8" t="n"/>
      <c r="G15" s="10" t="n"/>
      <c r="H15" s="8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29</v>
      </c>
      <c r="B16" s="7" t="s"/>
      <c r="C16" s="8" t="n">
        <v>8.970000000000001</v>
      </c>
      <c r="D16" s="8" t="n">
        <v>17.87</v>
      </c>
      <c r="E16" s="8" t="s"/>
      <c r="F16" s="8" t="s"/>
      <c r="G16" s="10" t="s"/>
      <c r="H16" s="8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30</v>
      </c>
      <c r="B17" s="7" t="s"/>
      <c r="C17" s="8" t="n">
        <v>5.88</v>
      </c>
      <c r="D17" s="8" t="n">
        <v>14.1</v>
      </c>
      <c r="E17" s="8" t="s"/>
      <c r="F17" s="8" t="s"/>
      <c r="G17" s="10" t="s"/>
      <c r="H17" s="8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31</v>
      </c>
      <c r="B18" s="7" t="s"/>
      <c r="C18" s="8" t="n">
        <v>10.33</v>
      </c>
      <c r="D18" s="8" t="n">
        <v>19.24</v>
      </c>
      <c r="E18" s="8" t="s"/>
      <c r="F18" s="8" t="s"/>
      <c r="G18" s="10" t="s"/>
      <c r="H18" s="8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32</v>
      </c>
      <c r="B19" s="7" t="s"/>
      <c r="C19" s="8" t="n">
        <v>10.17</v>
      </c>
      <c r="D19" s="8" t="n">
        <v>18.68</v>
      </c>
      <c r="E19" s="7" t="s">
        <v>20</v>
      </c>
      <c r="F19" s="7" t="s">
        <v>20</v>
      </c>
      <c r="G19" s="7" t="s">
        <v>20</v>
      </c>
      <c r="H19" s="8">
        <f>SUM(friday!H21:friday!H20)</f>
        <v/>
      </c>
      <c r="I19" s="9">
        <f>IF(friday!B19 ="ns day", friday!C19,IF(friday!C19 &lt;= 8 + reference!C3, 0, MAX(friday!C19 - 8, 0)))</f>
        <v/>
      </c>
      <c r="J19" s="9">
        <f>friday!H19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E20" s="8" t="n">
        <v>8.23</v>
      </c>
      <c r="F20" s="8" t="n">
        <v>9.06</v>
      </c>
      <c r="G20" s="10" t="n">
        <v>1036</v>
      </c>
      <c r="H20" s="8">
        <f>SUM(friday!F20 - friday!E20)</f>
        <v/>
      </c>
    </row>
    <row r="21" spans="1:11">
      <c r="E21" s="8" t="n">
        <v>17.09</v>
      </c>
      <c r="F21" s="8" t="n">
        <v>18.68</v>
      </c>
      <c r="G21" s="10" t="n">
        <v>1013</v>
      </c>
      <c r="H21" s="8">
        <f>SUM(friday!F21 - friday!E21)</f>
        <v/>
      </c>
    </row>
    <row r="22" spans="1:11">
      <c r="A22" s="6" t="s">
        <v>33</v>
      </c>
      <c r="B22" s="7" t="s"/>
      <c r="C22" s="8" t="n">
        <v>10.77</v>
      </c>
      <c r="D22" s="8" t="n">
        <v>19.51</v>
      </c>
      <c r="E22" s="7" t="s">
        <v>20</v>
      </c>
      <c r="F22" s="7" t="s">
        <v>20</v>
      </c>
      <c r="G22" s="7" t="s">
        <v>20</v>
      </c>
      <c r="H22" s="8">
        <f>SUM(friday!H24:friday!H23)</f>
        <v/>
      </c>
      <c r="I22" s="9">
        <f>IF(friday!B22 ="ns day", friday!C22,IF(friday!C22 &lt;= 8 + reference!C3, 0, MAX(friday!C22 - 8, 0)))</f>
        <v/>
      </c>
      <c r="J22" s="9">
        <f>friday!H22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E23" s="8" t="n">
        <v>14.17</v>
      </c>
      <c r="F23" s="8" t="n">
        <v>16</v>
      </c>
      <c r="G23" s="10" t="n">
        <v>1033</v>
      </c>
      <c r="H23" s="8">
        <f>SUM(friday!F23 - friday!E23)</f>
        <v/>
      </c>
    </row>
    <row r="24" spans="1:11">
      <c r="E24" s="8" t="n">
        <v>18.33</v>
      </c>
      <c r="F24" s="8" t="n">
        <v>19.51</v>
      </c>
      <c r="G24" s="10" t="n">
        <v>1018</v>
      </c>
      <c r="H24" s="8">
        <f>SUM(friday!F24 - friday!E24)</f>
        <v/>
      </c>
    </row>
    <row r="25" spans="1:11">
      <c r="A25" s="6" t="s">
        <v>34</v>
      </c>
      <c r="B25" s="7" t="s"/>
      <c r="C25" s="8" t="n">
        <v>10.32</v>
      </c>
      <c r="D25" s="8" t="n">
        <v>18.76</v>
      </c>
      <c r="E25" s="8" t="n">
        <v>8.109999999999999</v>
      </c>
      <c r="F25" s="8" t="n">
        <v>8.109999999999999</v>
      </c>
      <c r="G25" s="10" t="n">
        <v>937</v>
      </c>
      <c r="H25" s="8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35</v>
      </c>
      <c r="B26" s="7" t="s"/>
      <c r="C26" s="8" t="n">
        <v>9.49</v>
      </c>
      <c r="D26" s="8" t="n">
        <v>17.45</v>
      </c>
      <c r="E26" s="8" t="s"/>
      <c r="F26" s="8" t="s"/>
      <c r="G26" s="10" t="s"/>
      <c r="H26" s="8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>
        <v>36</v>
      </c>
      <c r="B27" s="8" t="n"/>
      <c r="C27" s="8" t="n"/>
      <c r="D27" s="8" t="n"/>
      <c r="E27" s="8" t="n"/>
      <c r="F27" s="8" t="n"/>
      <c r="G27" s="10" t="n"/>
      <c r="H27" s="8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4" spans="1:11">
      <c r="H34" s="5" t="s">
        <v>37</v>
      </c>
      <c r="I34" s="9">
        <f>SUM(friday!I8:friday!I32)</f>
        <v/>
      </c>
    </row>
    <row r="36" spans="1:11">
      <c r="J36" s="5" t="s">
        <v>38</v>
      </c>
      <c r="K36" s="9">
        <f>SUM(friday!K8:friday!K32)</f>
        <v/>
      </c>
    </row>
    <row r="38" spans="1:11">
      <c r="A38" s="4" t="s">
        <v>39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40</v>
      </c>
      <c r="B40" s="8" t="n"/>
      <c r="C40" s="8" t="n"/>
      <c r="D40" s="8" t="n"/>
      <c r="E40" s="8" t="n"/>
      <c r="F40" s="8" t="n"/>
      <c r="G40" s="10" t="n"/>
      <c r="H40" s="8">
        <f>SUM(friday!F40 - friday!E40)</f>
        <v/>
      </c>
      <c r="I40" s="9">
        <f>IF(friday!B40 ="ns day", friday!C40, MAX(friday!C40 - 8, 0))</f>
        <v/>
      </c>
      <c r="J40" s="9">
        <f>SUM(friday!F40 - friday!E40)</f>
        <v/>
      </c>
      <c r="K40" s="9">
        <f>IF(friday!B40="ns day",friday!C40, IF(friday!C40 &lt;= 8 + reference!C4, 0, MIN(MAX(friday!C40 - 8, 0),IF(friday!J40 &lt;= reference!C4,0, friday!J40))))</f>
        <v/>
      </c>
    </row>
    <row r="41" spans="1:11">
      <c r="A41" s="6" t="s">
        <v>41</v>
      </c>
      <c r="B41" s="7" t="s"/>
      <c r="C41" s="8" t="n">
        <v>9.5</v>
      </c>
      <c r="D41" s="8" t="n">
        <v>18.42</v>
      </c>
      <c r="E41" s="8" t="n">
        <v>17</v>
      </c>
      <c r="F41" s="8" t="n">
        <v>18.42</v>
      </c>
      <c r="G41" s="10" t="n">
        <v>1025</v>
      </c>
      <c r="H41" s="8">
        <f>SUM(friday!F41 - friday!E41)</f>
        <v/>
      </c>
      <c r="I41" s="9">
        <f>IF(friday!B41 ="ns day", friday!C41, MAX(friday!C41 - 8, 0))</f>
        <v/>
      </c>
      <c r="J41" s="9">
        <f>SUM(friday!F41 - friday!E41)</f>
        <v/>
      </c>
      <c r="K41" s="9">
        <f>IF(friday!B41="ns day",friday!C41, IF(friday!C41 &lt;= 8 + reference!C4, 0, MIN(MAX(friday!C41 - 8, 0),IF(friday!J41 &lt;= reference!C4,0, friday!J41))))</f>
        <v/>
      </c>
    </row>
    <row r="42" spans="1:11">
      <c r="A42" s="6" t="s">
        <v>42</v>
      </c>
      <c r="B42" s="8" t="n"/>
      <c r="C42" s="8" t="n"/>
      <c r="D42" s="8" t="n"/>
      <c r="E42" s="8" t="n"/>
      <c r="F42" s="8" t="n"/>
      <c r="G42" s="10" t="n"/>
      <c r="H42" s="8">
        <f>SUM(friday!F42 - friday!E42)</f>
        <v/>
      </c>
      <c r="I42" s="9">
        <f>IF(friday!B42 ="ns day", friday!C42, MAX(friday!C42 - 8, 0))</f>
        <v/>
      </c>
      <c r="J42" s="9">
        <f>SUM(friday!F42 - friday!E42)</f>
        <v/>
      </c>
      <c r="K42" s="9">
        <f>IF(friday!B42="ns day",friday!C42, IF(friday!C42 &lt;= 8 + reference!C4, 0, MIN(MAX(friday!C42 - 8, 0),IF(friday!J42 &lt;= reference!C4,0, friday!J42))))</f>
        <v/>
      </c>
    </row>
    <row r="43" spans="1:11">
      <c r="A43" s="6" t="s">
        <v>43</v>
      </c>
      <c r="B43" s="7" t="s"/>
      <c r="C43" s="8" t="n">
        <v>8</v>
      </c>
      <c r="D43" s="8" t="n">
        <v>16.83</v>
      </c>
      <c r="E43" s="8" t="s"/>
      <c r="F43" s="8" t="s"/>
      <c r="G43" s="10" t="s"/>
      <c r="H43" s="8">
        <f>SUM(friday!F43 - friday!E43)</f>
        <v/>
      </c>
      <c r="I43" s="9">
        <f>IF(friday!B43 ="ns day", friday!C43, MAX(friday!C43 - 8, 0))</f>
        <v/>
      </c>
      <c r="J43" s="9">
        <f>SUM(friday!F43 - friday!E43)</f>
        <v/>
      </c>
      <c r="K43" s="9">
        <f>IF(friday!B43="ns day",friday!C43, IF(friday!C43 &lt;= 8 + reference!C4, 0, MIN(MAX(friday!C43 - 8, 0),IF(friday!J43 &lt;= reference!C4,0, friday!J43))))</f>
        <v/>
      </c>
    </row>
    <row r="44" spans="1:11">
      <c r="A44" s="6" t="s">
        <v>44</v>
      </c>
      <c r="B44" s="7" t="s"/>
      <c r="C44" s="8" t="n">
        <v>10.24</v>
      </c>
      <c r="D44" s="8" t="n">
        <v>19.15</v>
      </c>
      <c r="E44" s="8" t="s"/>
      <c r="F44" s="8" t="s"/>
      <c r="G44" s="10" t="s"/>
      <c r="H44" s="8">
        <f>SUM(friday!F44 - friday!E44)</f>
        <v/>
      </c>
      <c r="I44" s="9">
        <f>IF(friday!B44 ="ns day", friday!C44, MAX(friday!C44 - 8, 0))</f>
        <v/>
      </c>
      <c r="J44" s="9">
        <f>SUM(friday!F44 - friday!E44)</f>
        <v/>
      </c>
      <c r="K44" s="9">
        <f>IF(friday!B44="ns day",friday!C44, IF(friday!C44 &lt;= 8 + reference!C4, 0, MIN(MAX(friday!C44 - 8, 0),IF(friday!J44 &lt;= reference!C4,0, friday!J44))))</f>
        <v/>
      </c>
    </row>
    <row r="45" spans="1:11">
      <c r="A45" s="6" t="s">
        <v>45</v>
      </c>
      <c r="B45" s="7" t="s"/>
      <c r="C45" s="8" t="n">
        <v>8</v>
      </c>
      <c r="D45" s="8" t="n">
        <v>17</v>
      </c>
      <c r="E45" s="8" t="s"/>
      <c r="F45" s="8" t="s"/>
      <c r="G45" s="10" t="s"/>
      <c r="H45" s="8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46</v>
      </c>
      <c r="B46" s="7" t="s"/>
      <c r="C46" s="8" t="n">
        <v>8</v>
      </c>
      <c r="D46" s="8" t="n">
        <v>16.87</v>
      </c>
      <c r="E46" s="8" t="s"/>
      <c r="F46" s="8" t="s"/>
      <c r="G46" s="10" t="s"/>
      <c r="H46" s="8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47</v>
      </c>
      <c r="B47" s="7" t="s"/>
      <c r="C47" s="8" t="n">
        <v>10.03</v>
      </c>
      <c r="D47" s="8" t="n">
        <v>18.99</v>
      </c>
      <c r="E47" s="8" t="n">
        <v>16.49</v>
      </c>
      <c r="F47" s="8" t="n">
        <v>18.99</v>
      </c>
      <c r="G47" s="10" t="n">
        <v>1018</v>
      </c>
      <c r="H47" s="8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48</v>
      </c>
      <c r="B48" s="7" t="s"/>
      <c r="C48" s="8" t="n">
        <v>9.779999999999999</v>
      </c>
      <c r="D48" s="8" t="n">
        <v>18.77</v>
      </c>
      <c r="E48" s="7" t="s">
        <v>20</v>
      </c>
      <c r="F48" s="7" t="s">
        <v>20</v>
      </c>
      <c r="G48" s="7" t="s">
        <v>20</v>
      </c>
      <c r="H48" s="8">
        <f>SUM(friday!H50:friday!H49)</f>
        <v/>
      </c>
      <c r="I48" s="9">
        <f>IF(friday!B48 ="ns day", friday!C48, MAX(friday!C48 - 8, 0))</f>
        <v/>
      </c>
      <c r="J48" s="9">
        <f>friday!H48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E49" s="8" t="n">
        <v>17.01</v>
      </c>
      <c r="F49" s="8" t="n">
        <v>18.5</v>
      </c>
      <c r="G49" s="10" t="n">
        <v>1013</v>
      </c>
      <c r="H49" s="8">
        <f>SUM(friday!F49 - friday!E49)</f>
        <v/>
      </c>
    </row>
    <row r="50" spans="1:11">
      <c r="E50" s="8" t="n">
        <v>18.55</v>
      </c>
      <c r="F50" s="8" t="n">
        <v>18.78</v>
      </c>
      <c r="G50" s="10" t="n">
        <v>903</v>
      </c>
      <c r="H50" s="8">
        <f>SUM(friday!F50 - friday!E50)</f>
        <v/>
      </c>
    </row>
    <row r="51" spans="1:11">
      <c r="A51" s="6" t="s">
        <v>49</v>
      </c>
      <c r="B51" s="8" t="n"/>
      <c r="C51" s="8" t="n"/>
      <c r="D51" s="8" t="n"/>
      <c r="E51" s="8" t="n"/>
      <c r="F51" s="8" t="n"/>
      <c r="G51" s="10" t="n"/>
      <c r="H51" s="8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50</v>
      </c>
      <c r="B52" s="7" t="s"/>
      <c r="C52" s="8" t="n">
        <v>10.86</v>
      </c>
      <c r="D52" s="8" t="n">
        <v>19.68</v>
      </c>
      <c r="E52" s="8" t="n">
        <v>18.25</v>
      </c>
      <c r="F52" s="8" t="n">
        <v>19.68</v>
      </c>
      <c r="G52" s="10" t="n">
        <v>913</v>
      </c>
      <c r="H52" s="8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51</v>
      </c>
      <c r="B53" s="7" t="s"/>
      <c r="C53" s="8" t="n">
        <v>8</v>
      </c>
      <c r="D53" s="8" t="n">
        <v>16.44</v>
      </c>
      <c r="E53" s="8" t="s"/>
      <c r="F53" s="8" t="s"/>
      <c r="G53" s="10" t="s"/>
      <c r="H53" s="8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10" t="n"/>
      <c r="H54" s="8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53</v>
      </c>
      <c r="B55" s="7" t="s"/>
      <c r="C55" s="8" t="n">
        <v>10.01</v>
      </c>
      <c r="D55" s="8" t="n">
        <v>18.99</v>
      </c>
      <c r="E55" s="8" t="n">
        <v>16.85</v>
      </c>
      <c r="F55" s="8" t="n">
        <v>18.99</v>
      </c>
      <c r="G55" s="10" t="n">
        <v>926</v>
      </c>
      <c r="H55" s="8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54</v>
      </c>
      <c r="B56" s="7" t="s">
        <v>22</v>
      </c>
      <c r="C56" s="8" t="n">
        <v>9.699999999999999</v>
      </c>
      <c r="D56" s="8" t="n">
        <v>18.08</v>
      </c>
      <c r="E56" s="7" t="s">
        <v>20</v>
      </c>
      <c r="F56" s="7" t="s">
        <v>20</v>
      </c>
      <c r="G56" s="7" t="s">
        <v>20</v>
      </c>
      <c r="H56" s="8">
        <f>SUM(friday!H58:friday!H57)</f>
        <v/>
      </c>
      <c r="I56" s="9">
        <f>IF(friday!B56 ="ns day", friday!C56, MAX(friday!C56 - 8, 0))</f>
        <v/>
      </c>
      <c r="J56" s="9">
        <f>friday!H56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E57" s="8" t="n">
        <v>11</v>
      </c>
      <c r="F57" s="8" t="n">
        <v>13</v>
      </c>
      <c r="G57" s="10" t="n">
        <v>930</v>
      </c>
      <c r="H57" s="8">
        <f>SUM(friday!F57 - friday!E57)</f>
        <v/>
      </c>
    </row>
    <row r="58" spans="1:11">
      <c r="E58" s="8" t="n">
        <v>17.5</v>
      </c>
      <c r="F58" s="8" t="n">
        <v>18.08</v>
      </c>
      <c r="G58" s="10" t="n">
        <v>1037</v>
      </c>
      <c r="H58" s="8">
        <f>SUM(friday!F58 - friday!E58)</f>
        <v/>
      </c>
    </row>
    <row r="59" spans="1:11">
      <c r="A59" s="6" t="s">
        <v>55</v>
      </c>
      <c r="B59" s="7" t="s"/>
      <c r="C59" s="8" t="n">
        <v>8</v>
      </c>
      <c r="D59" s="8" t="n">
        <v>16.44</v>
      </c>
      <c r="E59" s="8" t="s"/>
      <c r="F59" s="8" t="s"/>
      <c r="G59" s="10" t="s"/>
      <c r="H59" s="8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56</v>
      </c>
      <c r="B60" s="7" t="s"/>
      <c r="C60" s="8" t="n">
        <v>8.93</v>
      </c>
      <c r="D60" s="8" t="n">
        <v>17.96</v>
      </c>
      <c r="E60" s="8" t="s"/>
      <c r="F60" s="8" t="s"/>
      <c r="G60" s="10" t="s"/>
      <c r="H60" s="8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57</v>
      </c>
      <c r="B61" s="7" t="s"/>
      <c r="C61" s="8" t="n">
        <v>9.640000000000001</v>
      </c>
      <c r="D61" s="8" t="n">
        <v>18.64</v>
      </c>
      <c r="E61" s="8" t="n">
        <v>13</v>
      </c>
      <c r="F61" s="8" t="n">
        <v>13.7</v>
      </c>
      <c r="G61" s="10" t="n">
        <v>926</v>
      </c>
      <c r="H61" s="8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58</v>
      </c>
      <c r="B62" s="7" t="s"/>
      <c r="C62" s="8" t="n">
        <v>10.2</v>
      </c>
      <c r="D62" s="8" t="n">
        <v>19.34</v>
      </c>
      <c r="E62" s="8" t="n">
        <v>8.65</v>
      </c>
      <c r="F62" s="8" t="n">
        <v>19.35</v>
      </c>
      <c r="G62" s="10" t="n">
        <v>932</v>
      </c>
      <c r="H62" s="8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59</v>
      </c>
      <c r="B63" s="7" t="s"/>
      <c r="C63" s="8" t="n">
        <v>9.289999999999999</v>
      </c>
      <c r="D63" s="8" t="n">
        <v>18.17</v>
      </c>
      <c r="E63" s="8" t="s"/>
      <c r="F63" s="8" t="s"/>
      <c r="G63" s="10" t="s"/>
      <c r="H63" s="8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60</v>
      </c>
      <c r="B64" s="8" t="n"/>
      <c r="C64" s="8" t="n"/>
      <c r="D64" s="8" t="n"/>
      <c r="E64" s="8" t="n"/>
      <c r="F64" s="8" t="n"/>
      <c r="G64" s="10" t="n"/>
      <c r="H64" s="8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61</v>
      </c>
      <c r="B65" s="7" t="s"/>
      <c r="C65" s="8" t="n">
        <v>8</v>
      </c>
      <c r="D65" s="8" t="n">
        <v>16.94</v>
      </c>
      <c r="E65" s="8" t="s"/>
      <c r="F65" s="8" t="s"/>
      <c r="G65" s="10" t="s"/>
      <c r="H65" s="8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62</v>
      </c>
      <c r="B66" s="7" t="s"/>
      <c r="C66" s="8" t="n">
        <v>8</v>
      </c>
      <c r="D66" s="8" t="n">
        <v>16.5</v>
      </c>
      <c r="E66" s="8" t="s"/>
      <c r="F66" s="8" t="s"/>
      <c r="G66" s="10" t="s"/>
      <c r="H66" s="8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63</v>
      </c>
      <c r="B67" s="7" t="s"/>
      <c r="C67" s="8" t="n">
        <v>9</v>
      </c>
      <c r="D67" s="8" t="n">
        <v>17.43</v>
      </c>
      <c r="E67" s="8" t="n">
        <v>8</v>
      </c>
      <c r="F67" s="8" t="n">
        <v>9.25</v>
      </c>
      <c r="G67" s="10" t="n">
        <v>1013</v>
      </c>
      <c r="H67" s="8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64</v>
      </c>
      <c r="B68" s="7" t="s"/>
      <c r="C68" s="8" t="n">
        <v>9.5</v>
      </c>
      <c r="D68" s="8" t="n">
        <v>18.44</v>
      </c>
      <c r="E68" s="8" t="s"/>
      <c r="F68" s="8" t="s"/>
      <c r="G68" s="10" t="s"/>
      <c r="H68" s="8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65</v>
      </c>
      <c r="B69" s="8" t="n"/>
      <c r="C69" s="8" t="n"/>
      <c r="D69" s="8" t="n"/>
      <c r="E69" s="8" t="n"/>
      <c r="F69" s="8" t="n"/>
      <c r="G69" s="10" t="n"/>
      <c r="H69" s="8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66</v>
      </c>
      <c r="B70" s="8" t="n"/>
      <c r="C70" s="8" t="n"/>
      <c r="D70" s="8" t="n"/>
      <c r="E70" s="8" t="n"/>
      <c r="F70" s="8" t="n"/>
      <c r="G70" s="10" t="n"/>
      <c r="H70" s="8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67</v>
      </c>
      <c r="B71" s="8" t="n"/>
      <c r="C71" s="8" t="n"/>
      <c r="D71" s="8" t="n"/>
      <c r="E71" s="8" t="n"/>
      <c r="F71" s="8" t="n"/>
      <c r="G71" s="10" t="n"/>
      <c r="H71" s="8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s">
        <v>68</v>
      </c>
      <c r="B72" s="7" t="s"/>
      <c r="C72" s="8" t="n">
        <v>9.16</v>
      </c>
      <c r="D72" s="8" t="n">
        <v>18.04</v>
      </c>
      <c r="E72" s="8" t="n">
        <v>10.5</v>
      </c>
      <c r="F72" s="8" t="n">
        <v>12</v>
      </c>
      <c r="G72" s="10" t="n">
        <v>1025</v>
      </c>
      <c r="H72" s="8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s">
        <v>69</v>
      </c>
      <c r="B73" s="7" t="s"/>
      <c r="C73" s="8" t="n">
        <v>10.24</v>
      </c>
      <c r="D73" s="8" t="n">
        <v>19.18</v>
      </c>
      <c r="E73" s="8" t="n">
        <v>17</v>
      </c>
      <c r="F73" s="8" t="n">
        <v>19.18</v>
      </c>
      <c r="G73" s="10" t="n">
        <v>950</v>
      </c>
      <c r="H73" s="8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s">
        <v>70</v>
      </c>
      <c r="B74" s="8" t="n"/>
      <c r="C74" s="8" t="n"/>
      <c r="D74" s="8" t="n"/>
      <c r="E74" s="8" t="n"/>
      <c r="F74" s="8" t="n"/>
      <c r="G74" s="10" t="n"/>
      <c r="H74" s="8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s">
        <v>71</v>
      </c>
      <c r="B75" s="8" t="n"/>
      <c r="C75" s="8" t="n"/>
      <c r="D75" s="8" t="n"/>
      <c r="E75" s="8" t="n"/>
      <c r="F75" s="8" t="n"/>
      <c r="G75" s="10" t="n"/>
      <c r="H75" s="8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s">
        <v>72</v>
      </c>
      <c r="B76" s="7" t="s"/>
      <c r="C76" s="8" t="n">
        <v>4.98</v>
      </c>
      <c r="D76" s="8" t="n">
        <v>13.41</v>
      </c>
      <c r="E76" s="8" t="s"/>
      <c r="F76" s="8" t="s"/>
      <c r="G76" s="10" t="s"/>
      <c r="H76" s="8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8" spans="1:11">
      <c r="J78" s="5" t="s">
        <v>73</v>
      </c>
      <c r="K78" s="9">
        <f>SUM(friday!K40:friday!K76)</f>
        <v/>
      </c>
    </row>
    <row r="80" spans="1:11">
      <c r="J80" s="5" t="s">
        <v>74</v>
      </c>
      <c r="K80" s="9">
        <f>SUM(friday!K78 + friday!K36)</f>
        <v/>
      </c>
    </row>
    <row r="82" spans="1:11">
      <c r="A82" s="4" t="s">
        <v>75</v>
      </c>
    </row>
    <row r="83" spans="1:11">
      <c r="E83" s="5" t="s">
        <v>76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77</v>
      </c>
      <c r="F84" s="5" t="s">
        <v>78</v>
      </c>
    </row>
    <row r="85" spans="1:11">
      <c r="A85" s="6" t="s">
        <v>79</v>
      </c>
      <c r="B85" s="7" t="s"/>
      <c r="C85" s="8" t="n">
        <v>9.5</v>
      </c>
      <c r="D85" s="8" t="n">
        <v>17.98</v>
      </c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80</v>
      </c>
      <c r="B86" s="7" t="s"/>
      <c r="C86" s="8" t="n">
        <v>11.89</v>
      </c>
      <c r="D86" s="8" t="n">
        <v>20.32</v>
      </c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81</v>
      </c>
      <c r="B87" s="7" t="s"/>
      <c r="C87" s="8" t="n">
        <v>11.27</v>
      </c>
      <c r="D87" s="8" t="n">
        <v>19.16</v>
      </c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82</v>
      </c>
      <c r="B88" s="8" t="n"/>
      <c r="C88" s="8" t="n"/>
      <c r="D88" s="8" t="n"/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83</v>
      </c>
      <c r="B89" s="8" t="n"/>
      <c r="C89" s="8" t="n"/>
      <c r="D89" s="8" t="n"/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84</v>
      </c>
      <c r="B90" s="7" t="s"/>
      <c r="C90" s="8" t="n">
        <v>8.199999999999999</v>
      </c>
      <c r="D90" s="8" t="n">
        <v>16.12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85</v>
      </c>
      <c r="B91" s="7" t="s"/>
      <c r="C91" s="8" t="n">
        <v>11.17</v>
      </c>
      <c r="D91" s="8" t="n">
        <v>19.24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86</v>
      </c>
      <c r="B92" s="7" t="s"/>
      <c r="C92" s="8" t="n">
        <v>11.62</v>
      </c>
      <c r="D92" s="8" t="n">
        <v>20.09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87</v>
      </c>
      <c r="B93" s="7" t="s"/>
      <c r="C93" s="8" t="n">
        <v>10.02</v>
      </c>
      <c r="D93" s="8" t="n">
        <v>18.48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88</v>
      </c>
      <c r="B94" s="7" t="s"/>
      <c r="C94" s="8" t="n">
        <v>10.5</v>
      </c>
      <c r="D94" s="8" t="n">
        <v>18.58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89</v>
      </c>
      <c r="B95" s="7" t="s"/>
      <c r="C95" s="8" t="n">
        <v>10.5</v>
      </c>
      <c r="D95" s="8" t="n">
        <v>19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90</v>
      </c>
      <c r="B96" s="8" t="n"/>
      <c r="C96" s="8" t="n"/>
      <c r="D96" s="8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91</v>
      </c>
      <c r="B97" s="8" t="n"/>
      <c r="C97" s="8" t="n"/>
      <c r="D97" s="8" t="n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92</v>
      </c>
      <c r="B98" s="7" t="s"/>
      <c r="C98" s="8" t="n">
        <v>9</v>
      </c>
      <c r="D98" s="8" t="n">
        <v>16.96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93</v>
      </c>
      <c r="B99" s="7" t="s"/>
      <c r="C99" s="8" t="n">
        <v>11.5</v>
      </c>
      <c r="D99" s="8" t="n">
        <v>19.94</v>
      </c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94</v>
      </c>
      <c r="B100" s="7" t="s"/>
      <c r="C100" s="8" t="n">
        <v>9.52</v>
      </c>
      <c r="D100" s="8" t="n">
        <v>17.94</v>
      </c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95</v>
      </c>
      <c r="B101" s="7" t="s"/>
      <c r="C101" s="8" t="n">
        <v>10</v>
      </c>
      <c r="D101" s="8" t="n">
        <v>18.42</v>
      </c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96</v>
      </c>
      <c r="B102" s="7" t="s"/>
      <c r="C102" s="8" t="n">
        <v>10.56</v>
      </c>
      <c r="D102" s="8" t="n">
        <v>18.99</v>
      </c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1" spans="1:11">
      <c r="D111" s="5" t="s">
        <v>98</v>
      </c>
      <c r="E111" s="9">
        <f>SUM(friday!E85:friday!E109)</f>
        <v/>
      </c>
      <c r="F111" s="9">
        <f>SUM(friday!F85:friday!F109)</f>
        <v/>
      </c>
    </row>
    <row r="113" spans="1:11">
      <c r="A113" s="4" t="s">
        <v>99</v>
      </c>
    </row>
    <row r="114" spans="1:11">
      <c r="E114" s="5" t="s">
        <v>76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77</v>
      </c>
      <c r="F115" s="5" t="s">
        <v>100</v>
      </c>
    </row>
    <row r="116" spans="1:11">
      <c r="A116" s="6" t="s">
        <v>101</v>
      </c>
      <c r="B116" s="8" t="n"/>
      <c r="C116" s="8" t="n"/>
      <c r="D116" s="8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102</v>
      </c>
      <c r="B117" s="8" t="n"/>
      <c r="C117" s="8" t="n"/>
      <c r="D117" s="8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103</v>
      </c>
      <c r="B118" s="7" t="s"/>
      <c r="C118" s="8" t="n">
        <v>10.91</v>
      </c>
      <c r="D118" s="8" t="n">
        <v>0</v>
      </c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104</v>
      </c>
      <c r="B119" s="8" t="n"/>
      <c r="C119" s="8" t="n"/>
      <c r="D119" s="8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105</v>
      </c>
      <c r="B120" s="7" t="s"/>
      <c r="C120" s="8" t="n">
        <v>11.93</v>
      </c>
      <c r="D120" s="8" t="n">
        <v>0</v>
      </c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106</v>
      </c>
      <c r="B121" s="8" t="n"/>
      <c r="C121" s="8" t="n"/>
      <c r="D121" s="8" t="n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107</v>
      </c>
      <c r="B122" s="7" t="s"/>
      <c r="C122" s="8" t="n">
        <v>8.779999999999999</v>
      </c>
      <c r="D122" s="8" t="n">
        <v>0</v>
      </c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108</v>
      </c>
      <c r="B123" s="7" t="s"/>
      <c r="C123" s="8" t="n">
        <v>11.46</v>
      </c>
      <c r="D123" s="8" t="n">
        <v>0</v>
      </c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/>
      <c r="B124" s="8" t="n"/>
      <c r="C124" s="8" t="n"/>
      <c r="D124" s="8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2" spans="1:11">
      <c r="D142" s="5" t="s">
        <v>109</v>
      </c>
      <c r="E142" s="9">
        <f>SUM(friday!E116:friday!E140)</f>
        <v/>
      </c>
      <c r="F142" s="9">
        <f>SUM(friday!F116:friday!F140)</f>
        <v/>
      </c>
    </row>
    <row r="144" spans="1:11">
      <c r="D144" s="5" t="s">
        <v>110</v>
      </c>
      <c r="E144" s="9">
        <f>SUM(friday!E111 + friday!E142)</f>
        <v/>
      </c>
      <c r="F144" s="9">
        <f>SUM(friday!F111 + friday!F142)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117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118</v>
      </c>
      <c r="C8" s="2" t="s">
        <v>119</v>
      </c>
      <c r="F8" s="2" t="s">
        <v>118</v>
      </c>
      <c r="G8" s="2" t="s">
        <v>120</v>
      </c>
    </row>
    <row r="9" spans="1:8">
      <c r="B9" s="2" t="s">
        <v>77</v>
      </c>
      <c r="C9" s="2" t="s">
        <v>121</v>
      </c>
      <c r="D9" s="2" t="s">
        <v>122</v>
      </c>
      <c r="F9" s="2" t="s">
        <v>78</v>
      </c>
      <c r="G9" s="2" t="s">
        <v>123</v>
      </c>
      <c r="H9" s="2" t="s">
        <v>122</v>
      </c>
    </row>
    <row r="10" spans="1:8">
      <c r="A10" s="11" t="s">
        <v>124</v>
      </c>
      <c r="B10" s="8">
        <f>saturday!E142</f>
        <v/>
      </c>
      <c r="C10" s="8">
        <f>saturday!I34</f>
        <v/>
      </c>
      <c r="D10" s="9">
        <f>IF(summary!B10&lt;summary!C10,summary!B10,summary!C10)</f>
        <v/>
      </c>
      <c r="F10" s="8">
        <f>saturday!F142</f>
        <v/>
      </c>
      <c r="G10" s="8">
        <f>saturday!K78</f>
        <v/>
      </c>
      <c r="H10" s="9">
        <f>IF(summary!F10&lt;summary!G10,summary!F10,summary!G10)</f>
        <v/>
      </c>
    </row>
    <row r="12" spans="1:8">
      <c r="A12" s="11" t="s">
        <v>125</v>
      </c>
      <c r="B12" s="8">
        <f>sunday!E140</f>
        <v/>
      </c>
      <c r="C12" s="8">
        <f>sunday!I34</f>
        <v/>
      </c>
      <c r="D12" s="9">
        <f>IF(summary!B12&lt;summary!C12,summary!B12,summary!C12)</f>
        <v/>
      </c>
      <c r="F12" s="8">
        <f>sunday!F140</f>
        <v/>
      </c>
      <c r="G12" s="8">
        <f>sunday!K76</f>
        <v/>
      </c>
      <c r="H12" s="9">
        <f>IF(summary!F12&lt;summary!G12,summary!F12,summary!G12)</f>
        <v/>
      </c>
    </row>
    <row r="14" spans="1:8">
      <c r="A14" s="11" t="s">
        <v>126</v>
      </c>
      <c r="B14" s="8">
        <f>monday!E144</f>
        <v/>
      </c>
      <c r="C14" s="8">
        <f>monday!I34</f>
        <v/>
      </c>
      <c r="D14" s="9">
        <f>IF(summary!B14&lt;summary!C14,summary!B14,summary!C14)</f>
        <v/>
      </c>
      <c r="F14" s="8">
        <f>monday!F144</f>
        <v/>
      </c>
      <c r="G14" s="8">
        <f>monday!K80</f>
        <v/>
      </c>
      <c r="H14" s="9">
        <f>IF(summary!F14&lt;summary!G14,summary!F14,summary!G14)</f>
        <v/>
      </c>
    </row>
    <row r="16" spans="1:8">
      <c r="A16" s="11" t="s">
        <v>127</v>
      </c>
      <c r="B16" s="8">
        <f>tuesday!E144</f>
        <v/>
      </c>
      <c r="C16" s="8">
        <f>tuesday!I34</f>
        <v/>
      </c>
      <c r="D16" s="9">
        <f>IF(summary!B16&lt;summary!C16,summary!B16,summary!C16)</f>
        <v/>
      </c>
      <c r="F16" s="8">
        <f>tuesday!F144</f>
        <v/>
      </c>
      <c r="G16" s="8">
        <f>tuesday!K80</f>
        <v/>
      </c>
      <c r="H16" s="9">
        <f>IF(summary!F16&lt;summary!G16,summary!F16,summary!G16)</f>
        <v/>
      </c>
    </row>
    <row r="18" spans="1:8">
      <c r="A18" s="11" t="s">
        <v>128</v>
      </c>
      <c r="B18" s="8">
        <f>wednesday!E140</f>
        <v/>
      </c>
      <c r="C18" s="8">
        <f>wednesday!I34</f>
        <v/>
      </c>
      <c r="D18" s="9">
        <f>IF(summary!B18&lt;summary!C18,summary!B18,summary!C18)</f>
        <v/>
      </c>
      <c r="F18" s="8">
        <f>wednesday!F140</f>
        <v/>
      </c>
      <c r="G18" s="8">
        <f>wednesday!K76</f>
        <v/>
      </c>
      <c r="H18" s="9">
        <f>IF(summary!F18&lt;summary!G18,summary!F18,summary!G18)</f>
        <v/>
      </c>
    </row>
    <row r="20" spans="1:8">
      <c r="A20" s="11" t="s">
        <v>129</v>
      </c>
      <c r="B20" s="8">
        <f>thursday!E144</f>
        <v/>
      </c>
      <c r="C20" s="8">
        <f>thursday!I34</f>
        <v/>
      </c>
      <c r="D20" s="9">
        <f>IF(summary!B20&lt;summary!C20,summary!B20,summary!C20)</f>
        <v/>
      </c>
      <c r="F20" s="8">
        <f>thursday!F144</f>
        <v/>
      </c>
      <c r="G20" s="8">
        <f>thursday!K80</f>
        <v/>
      </c>
      <c r="H20" s="9">
        <f>IF(summary!F20&lt;summary!G20,summary!F20,summary!G20)</f>
        <v/>
      </c>
    </row>
    <row r="22" spans="1:8">
      <c r="A22" s="11" t="s">
        <v>130</v>
      </c>
      <c r="B22" s="8">
        <f>friday!E144</f>
        <v/>
      </c>
      <c r="C22" s="8">
        <f>friday!I34</f>
        <v/>
      </c>
      <c r="D22" s="9">
        <f>IF(summary!B22&lt;summary!C22,summary!B22,summary!C22)</f>
        <v/>
      </c>
      <c r="F22" s="8">
        <f>friday!F144</f>
        <v/>
      </c>
      <c r="G22" s="8">
        <f>friday!K80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131</v>
      </c>
    </row>
    <row r="3" spans="1:5">
      <c r="C3" s="8" t="n">
        <v>0.25</v>
      </c>
      <c r="E3" t="s">
        <v>132</v>
      </c>
    </row>
    <row r="4" spans="1:5">
      <c r="C4" s="8" t="n">
        <v>0.25</v>
      </c>
      <c r="E4" t="s">
        <v>133</v>
      </c>
    </row>
    <row r="5" spans="1:5">
      <c r="C5" s="8" t="n">
        <v>0.25</v>
      </c>
      <c r="E5" t="s">
        <v>134</v>
      </c>
    </row>
    <row r="7" spans="1:5">
      <c r="B7" s="4" t="s">
        <v>135</v>
      </c>
    </row>
    <row r="8" spans="1:5">
      <c r="C8" s="7" t="s">
        <v>22</v>
      </c>
      <c r="E8" t="s">
        <v>136</v>
      </c>
    </row>
    <row r="10" spans="1:5">
      <c r="C10" s="7" t="s">
        <v>137</v>
      </c>
      <c r="E10" t="s">
        <v>138</v>
      </c>
    </row>
    <row r="11" spans="1:5">
      <c r="C11" s="7" t="s">
        <v>139</v>
      </c>
      <c r="E11" t="s">
        <v>140</v>
      </c>
    </row>
    <row r="12" spans="1:5">
      <c r="C12" s="7" t="s">
        <v>141</v>
      </c>
      <c r="E12" t="s">
        <v>142</v>
      </c>
    </row>
    <row r="13" spans="1:5">
      <c r="C13" s="7" t="s">
        <v>97</v>
      </c>
      <c r="E13" t="s">
        <v>143</v>
      </c>
    </row>
    <row r="14" spans="1:5">
      <c r="C14" s="7" t="s">
        <v>144</v>
      </c>
      <c r="E14" t="s">
        <v>145</v>
      </c>
    </row>
    <row r="15" spans="1:5">
      <c r="C15" s="7" t="s">
        <v>146</v>
      </c>
      <c r="E15" t="s">
        <v>147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2019-05-27T00:22:10Z</dcterms:created>
  <dcterms:modified xsi:type="dcterms:W3CDTF">2019-05-27T00:22:10Z</dcterms:modified>
</cp:coreProperties>
</file>