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<sst xmlns="http://schemas.openxmlformats.org/spreadsheetml/2006/main" uniqueCount="141">
  <si>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</si>
  <si>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</si>
  <si>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08/24/19</t>
  </si>
  <si>
    <t xml:space="preserve">Pay Period:  </t>
  </si>
  <si>
    <t>2019-18-2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</si>
  <si>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</si>
  <si>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</si>
  <si>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</si>
  <si>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</si>
  <si>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</si>
  <si>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</si>
  <si>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</si>
  <si>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</si>
  <si>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</si>
  <si>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</si>
  <si>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</si>
  <si>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</si>
  <si>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</si>
  <si>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</si>
  <si>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</si>
  <si>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elamen, a</t>
  </si>
  <si>
    <t>fisher, c</t>
  </si>
  <si>
    <t>foster, p</t>
  </si>
  <si>
    <t>martines, j</t>
  </si>
  <si>
    <t>mccoumb, s</t>
  </si>
  <si>
    <t>miena sobekela, r</t>
  </si>
  <si>
    <t>minaker, e</t>
  </si>
  <si>
    <t>mudesir sr, h</t>
  </si>
  <si>
    <t>murray, k</t>
  </si>
  <si>
    <t>robertson, c</t>
  </si>
  <si>
    <t>rockwood, j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</si>
  <si>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</si>
  <si>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</si>
  <si>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</si>
  <si>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</si>
  <si>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</si>
  <si>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</si>
  <si>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</si>
  <si>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</si>
  <si>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</si>
  <si>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</si>
  <si>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bassa, e</t>
  </si>
  <si>
    <t>bonilla, g</t>
  </si>
  <si>
    <t>brown, a</t>
  </si>
  <si>
    <t>bustos, h</t>
  </si>
  <si>
    <t>ns day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</si>
  <si>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</si>
  <si>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</si>
  <si>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</si>
  <si>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</si>
  <si>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</si>
  <si>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</si>
  <si>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</si>
  <si>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</si>
  <si>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</si>
  <si>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</si>
  <si>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</si>
  <si>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</si>
  <si>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</si>
  <si>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</si>
  <si>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</si>
  <si>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</si>
  <si>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</si>
  <si>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</si>
  <si>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</si>
  <si>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</si>
  <si>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</si>
  <si>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</si>
  <si>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</si>
  <si>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</si>
  <si>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</si>
  <si>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</si>
  <si>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</si>
  <si>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</si>
  <si>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</si>
  <si>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</si>
  <si>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</si>
  <si>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</si>
  <si>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</si>
  <si>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</si>
  <si>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</si>
  <si>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</si>
  <si>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</si>
  <si>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</si>
  <si>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kitchen, d</t>
  </si>
  <si>
    <t>la, s</t>
  </si>
  <si>
    <t>manibusan, p</t>
  </si>
  <si>
    <t>mariami, a</t>
  </si>
  <si>
    <t>annual</t>
  </si>
  <si>
    <t>nelson, g</t>
  </si>
  <si>
    <t>osei tutu, m</t>
  </si>
  <si>
    <t>pang, d</t>
  </si>
  <si>
    <t>yates, l</t>
  </si>
  <si>
    <t>yeung, q</t>
  </si>
  <si>
    <t>sick</t>
  </si>
  <si>
    <t>Total OTDL Availability</t>
  </si>
  <si>
    <t>Auxiliary Assistance</t>
  </si>
  <si>
    <t>to 11.5</t>
  </si>
  <si>
    <t>flaig, b</t>
  </si>
  <si>
    <t>morrison, m</t>
  </si>
  <si>
    <t>nelson, j</t>
  </si>
  <si>
    <t>shultz, a</t>
  </si>
  <si>
    <t>stubbs, t</t>
  </si>
  <si>
    <t>Total AUX Availability</t>
  </si>
  <si>
    <t>Total Availability</t>
  </si>
  <si>
    <t>Sunday  08/25/19</t>
  </si>
  <si>
    <t>Monday  08/26/19</t>
  </si>
  <si>
    <t>Tuesday  08/27/19</t>
  </si>
  <si>
    <t>Wednesday  08/28/19</t>
  </si>
  <si>
    <t>Thursday  08/29/19</t>
  </si>
  <si>
    <t>Friday  08/30/19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</si>
  <si>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</si>
  <si>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</si>
  <si>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</si>
  <si>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</si>
  <si>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</si>
  <si>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</si>
  <si>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</si>
  <si>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08/24/19 Sat</t>
  </si>
  <si>
    <t>08/25/19 Sun</t>
  </si>
  <si>
    <t>08/26/19 Mon</t>
  </si>
  <si>
    <t>08/27/19 Tue</t>
  </si>
  <si>
    <t>08/28/19 Wed</t>
  </si>
  <si>
    <t>08/29/19 Thu</t>
  </si>
  <si>
    <t>08/30/19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</si>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</sst>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10.01</v>
      </c>
      <c r="D8" s="8" t="n">
        <v>18.92</v>
      </c>
      <c r="E8" s="8" t="n">
        <v>16.5</v>
      </c>
      <c r="F8" s="8" t="n">
        <v>18.92</v>
      </c>
      <c r="G8" s="9" t="n">
        <v>930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11.5</v>
      </c>
      <c r="D11" s="8" t="n">
        <v>19.92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7.7</v>
      </c>
      <c r="D12" s="8" t="n">
        <v>16.78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8.82</v>
      </c>
      <c r="D14" s="8" t="n">
        <v>17.83</v>
      </c>
      <c r="E14" s="8" t="n">
        <v>17</v>
      </c>
      <c r="F14" s="8" t="n">
        <v>17.83</v>
      </c>
      <c r="G14" s="9" t="n">
        <v>932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10.02</v>
      </c>
      <c r="D15" s="8" t="n">
        <v>19.03</v>
      </c>
      <c r="E15" s="8" t="n">
        <v>10.39</v>
      </c>
      <c r="F15" s="8" t="n">
        <v>11.33</v>
      </c>
      <c r="G15" s="9" t="n">
        <v>1025</v>
      </c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8.76</v>
      </c>
      <c r="D18" s="8" t="n">
        <v>16.72</v>
      </c>
      <c r="E18" s="8" t="n">
        <v>15</v>
      </c>
      <c r="F18" s="8" t="n">
        <v>16.72</v>
      </c>
      <c r="G18" s="9" t="n">
        <v>1023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</v>
      </c>
      <c r="D19" s="8" t="n">
        <v>16.95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8.75</v>
      </c>
      <c r="D21" s="8" t="n">
        <v>17.66</v>
      </c>
      <c r="E21" s="8" t="s"/>
      <c r="F21" s="8" t="s"/>
      <c r="G21" s="9" t="s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4</v>
      </c>
      <c r="D22" s="8" t="n">
        <v>0</v>
      </c>
      <c r="E22" s="8" t="n">
        <v>8.5</v>
      </c>
      <c r="F22" s="8" t="n">
        <v>12.5</v>
      </c>
      <c r="G22" s="9" t="n">
        <v>0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34</v>
      </c>
      <c r="I34" s="10">
        <f>SUM(saturday!I8:saturday!I32)</f>
        <v/>
      </c>
    </row>
    <row r="36" spans="1:11">
      <c r="J36" s="5" t="s">
        <v>35</v>
      </c>
      <c r="K36" s="10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</v>
      </c>
      <c r="D40" s="8" t="n">
        <v>18.47</v>
      </c>
      <c r="E40" s="7" t="s">
        <v>38</v>
      </c>
      <c r="F40" s="7" t="s">
        <v>38</v>
      </c>
      <c r="G40" s="7" t="s">
        <v>38</v>
      </c>
      <c r="H40" s="8">
        <f>SUM(saturday!H42:saturday!H41)</f>
        <v/>
      </c>
      <c r="I40" s="10">
        <f>IF(saturday!B40 ="ns day", saturday!C40, MAX(saturday!C40 - 8, 0))</f>
        <v/>
      </c>
      <c r="J40" s="10">
        <f>saturday!H40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E41" s="8" t="n">
        <v>8</v>
      </c>
      <c r="F41" s="8" t="n">
        <v>8</v>
      </c>
      <c r="G41" s="9" t="n">
        <v>1072</v>
      </c>
      <c r="H41" s="8">
        <f>SUM(saturday!F41 - saturday!E41)</f>
        <v/>
      </c>
    </row>
    <row r="42" spans="1:11">
      <c r="E42" s="8" t="n">
        <v>11.62</v>
      </c>
      <c r="F42" s="8" t="n">
        <v>12.45</v>
      </c>
      <c r="G42" s="9" t="n">
        <v>1072</v>
      </c>
      <c r="H42" s="8">
        <f>SUM(saturday!F42 - saturday!E42)</f>
        <v/>
      </c>
    </row>
    <row r="43" spans="1:11">
      <c r="A43" s="6" t="s">
        <v>39</v>
      </c>
      <c r="B43" s="7" t="s"/>
      <c r="C43" s="8" t="n">
        <v>9.59</v>
      </c>
      <c r="D43" s="8" t="n">
        <v>18.5</v>
      </c>
      <c r="E43" s="8" t="n">
        <v>16</v>
      </c>
      <c r="F43" s="8" t="n">
        <v>18.5</v>
      </c>
      <c r="G43" s="9" t="n">
        <v>1044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40</v>
      </c>
      <c r="B44" s="7" t="s"/>
      <c r="C44" s="8" t="n">
        <v>10.99</v>
      </c>
      <c r="D44" s="8" t="n">
        <v>19.47</v>
      </c>
      <c r="E44" s="8" t="n">
        <v>16.5</v>
      </c>
      <c r="F44" s="8" t="n">
        <v>19.47</v>
      </c>
      <c r="G44" s="9" t="n">
        <v>1025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42</v>
      </c>
      <c r="B46" s="7" t="s"/>
      <c r="C46" s="8" t="n">
        <v>10.82</v>
      </c>
      <c r="D46" s="8" t="n">
        <v>19.93</v>
      </c>
      <c r="E46" s="8" t="n">
        <v>11.5</v>
      </c>
      <c r="F46" s="8" t="n">
        <v>14.25</v>
      </c>
      <c r="G46" s="9" t="n">
        <v>1036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44</v>
      </c>
      <c r="B48" s="7" t="s">
        <v>45</v>
      </c>
      <c r="C48" s="8" t="n">
        <v>9.25</v>
      </c>
      <c r="D48" s="8" t="n">
        <v>18.19</v>
      </c>
      <c r="E48" s="8" t="n">
        <v>17</v>
      </c>
      <c r="F48" s="8" t="n">
        <v>18.19</v>
      </c>
      <c r="G48" s="9" t="n">
        <v>950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46</v>
      </c>
      <c r="B49" s="7" t="s"/>
      <c r="C49" s="8" t="n">
        <v>9.58</v>
      </c>
      <c r="D49" s="8" t="n">
        <v>18.38</v>
      </c>
      <c r="E49" s="8" t="n">
        <v>15.89</v>
      </c>
      <c r="F49" s="8" t="n">
        <v>18.58</v>
      </c>
      <c r="G49" s="9" t="n">
        <v>930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47</v>
      </c>
      <c r="B50" s="7" t="s">
        <v>45</v>
      </c>
      <c r="C50" s="8" t="n">
        <v>11.75</v>
      </c>
      <c r="D50" s="8" t="n">
        <v>20.76</v>
      </c>
      <c r="E50" s="8" t="n">
        <v>8.52</v>
      </c>
      <c r="F50" s="8" t="n">
        <v>20.77</v>
      </c>
      <c r="G50" s="9" t="n">
        <v>1037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48</v>
      </c>
      <c r="B51" s="7" t="s"/>
      <c r="C51" s="8" t="n">
        <v>8.31</v>
      </c>
      <c r="D51" s="8" t="n">
        <v>17.42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50</v>
      </c>
      <c r="B53" s="7" t="s"/>
      <c r="C53" s="8" t="n">
        <v>10.22</v>
      </c>
      <c r="D53" s="8" t="n">
        <v>19.22</v>
      </c>
      <c r="E53" s="8" t="n">
        <v>16.27</v>
      </c>
      <c r="F53" s="8" t="n">
        <v>18.5</v>
      </c>
      <c r="G53" s="9" t="n">
        <v>1001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51</v>
      </c>
      <c r="B54" s="7" t="s"/>
      <c r="C54" s="8" t="n">
        <v>10.36</v>
      </c>
      <c r="D54" s="8" t="n">
        <v>18.15</v>
      </c>
      <c r="E54" s="8" t="n">
        <v>16.2</v>
      </c>
      <c r="F54" s="8" t="n">
        <v>18.15</v>
      </c>
      <c r="G54" s="9" t="n">
        <v>950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54</v>
      </c>
      <c r="B57" s="7" t="s">
        <v>45</v>
      </c>
      <c r="C57" s="8" t="n">
        <v>9.119999999999999</v>
      </c>
      <c r="D57" s="8" t="n">
        <v>18.05</v>
      </c>
      <c r="E57" s="8" t="n">
        <v>17</v>
      </c>
      <c r="F57" s="8" t="n">
        <v>18.05</v>
      </c>
      <c r="G57" s="9" t="n">
        <v>1059</v>
      </c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55</v>
      </c>
      <c r="B58" s="7" t="s"/>
      <c r="C58" s="8" t="n">
        <v>10.25</v>
      </c>
      <c r="D58" s="8" t="n">
        <v>19.27</v>
      </c>
      <c r="E58" s="8" t="n">
        <v>17.53</v>
      </c>
      <c r="F58" s="8" t="n">
        <v>19.27</v>
      </c>
      <c r="G58" s="9" t="n">
        <v>1001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57</v>
      </c>
      <c r="B60" s="7" t="s">
        <v>45</v>
      </c>
      <c r="C60" s="8" t="n">
        <v>8.82</v>
      </c>
      <c r="D60" s="8" t="n">
        <v>17.75</v>
      </c>
      <c r="E60" s="8" t="n">
        <v>8.69</v>
      </c>
      <c r="F60" s="8" t="n">
        <v>9.66</v>
      </c>
      <c r="G60" s="9" t="n">
        <v>932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58</v>
      </c>
      <c r="B61" s="7" t="s"/>
      <c r="C61" s="8" t="n">
        <v>8.5</v>
      </c>
      <c r="D61" s="8" t="n">
        <v>16.93</v>
      </c>
      <c r="E61" s="8" t="n">
        <v>10</v>
      </c>
      <c r="F61" s="8" t="n">
        <v>11.33</v>
      </c>
      <c r="G61" s="9" t="n">
        <v>932</v>
      </c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60</v>
      </c>
      <c r="B63" s="7" t="s"/>
      <c r="C63" s="8" t="n">
        <v>10</v>
      </c>
      <c r="D63" s="8" t="n">
        <v>18.96</v>
      </c>
      <c r="E63" s="8" t="n">
        <v>10.5</v>
      </c>
      <c r="F63" s="8" t="n">
        <v>12.5</v>
      </c>
      <c r="G63" s="9" t="n">
        <v>1051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61</v>
      </c>
      <c r="B64" s="7" t="s"/>
      <c r="C64" s="8" t="n">
        <v>12.93</v>
      </c>
      <c r="D64" s="8" t="n">
        <v>19.97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62</v>
      </c>
      <c r="B65" s="7" t="s"/>
      <c r="C65" s="8" t="n">
        <v>9.279999999999999</v>
      </c>
      <c r="D65" s="8" t="n">
        <v>18.76</v>
      </c>
      <c r="E65" s="8" t="n">
        <v>17.35</v>
      </c>
      <c r="F65" s="8" t="n">
        <v>18.76</v>
      </c>
      <c r="G65" s="9" t="n">
        <v>906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63</v>
      </c>
      <c r="B66" s="7" t="s"/>
      <c r="C66" s="8" t="n">
        <v>10.76</v>
      </c>
      <c r="D66" s="8" t="n">
        <v>19.74</v>
      </c>
      <c r="E66" s="8" t="n">
        <v>16.75</v>
      </c>
      <c r="F66" s="8" t="n">
        <v>19.61</v>
      </c>
      <c r="G66" s="9" t="n">
        <v>1036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64</v>
      </c>
      <c r="B67" s="7" t="s"/>
      <c r="C67" s="8" t="n">
        <v>8</v>
      </c>
      <c r="D67" s="8" t="n">
        <v>16.94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65</v>
      </c>
      <c r="B68" s="7" t="s"/>
      <c r="C68" s="8" t="n">
        <v>8.1</v>
      </c>
      <c r="D68" s="8" t="n">
        <v>16.48</v>
      </c>
      <c r="E68" s="8" t="s"/>
      <c r="F68" s="8" t="s"/>
      <c r="G68" s="9" t="s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66</v>
      </c>
      <c r="B69" s="7" t="s"/>
      <c r="C69" s="8" t="n">
        <v>9.32</v>
      </c>
      <c r="D69" s="8" t="n">
        <v>17.25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67</v>
      </c>
      <c r="B70" s="7" t="s"/>
      <c r="C70" s="8" t="n">
        <v>9</v>
      </c>
      <c r="D70" s="8" t="n">
        <v>17.98</v>
      </c>
      <c r="E70" s="8" t="n">
        <v>13.15</v>
      </c>
      <c r="F70" s="8" t="n">
        <v>15.18</v>
      </c>
      <c r="G70" s="9" t="n">
        <v>932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68</v>
      </c>
      <c r="B71" s="7" t="s"/>
      <c r="C71" s="8" t="n">
        <v>8</v>
      </c>
      <c r="D71" s="8" t="n">
        <v>16.53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69</v>
      </c>
      <c r="B72" s="7" t="s"/>
      <c r="C72" s="8" t="n">
        <v>10.08</v>
      </c>
      <c r="D72" s="8" t="n">
        <v>19.46</v>
      </c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70</v>
      </c>
      <c r="B73" s="7" t="s"/>
      <c r="C73" s="8" t="n">
        <v>9.94</v>
      </c>
      <c r="D73" s="8" t="n">
        <v>0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71</v>
      </c>
      <c r="B74" s="7" t="s"/>
      <c r="C74" s="8" t="n">
        <v>10.08</v>
      </c>
      <c r="D74" s="8" t="n">
        <v>18.82</v>
      </c>
      <c r="E74" s="7" t="s">
        <v>38</v>
      </c>
      <c r="F74" s="7" t="s">
        <v>38</v>
      </c>
      <c r="G74" s="7" t="s">
        <v>38</v>
      </c>
      <c r="H74" s="8">
        <f>SUM(saturday!H76:saturday!H75)</f>
        <v/>
      </c>
      <c r="I74" s="10">
        <f>IF(saturday!B74 ="ns day", saturday!C74, MAX(saturday!C74 - 8, 0))</f>
        <v/>
      </c>
      <c r="J74" s="10">
        <f>saturday!H74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E75" s="8" t="n">
        <v>8.6</v>
      </c>
      <c r="F75" s="8" t="n">
        <v>9.75</v>
      </c>
      <c r="G75" s="9" t="n">
        <v>950</v>
      </c>
      <c r="H75" s="8">
        <f>SUM(saturday!F75 - saturday!E75)</f>
        <v/>
      </c>
    </row>
    <row r="76" spans="1:11">
      <c r="E76" s="8" t="n">
        <v>17.25</v>
      </c>
      <c r="F76" s="8" t="n">
        <v>18.82</v>
      </c>
      <c r="G76" s="9" t="n">
        <v>950</v>
      </c>
      <c r="H76" s="8">
        <f>SUM(saturday!F76 - saturday!E76)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73</v>
      </c>
      <c r="B78" s="7" t="s"/>
      <c r="C78" s="8" t="n">
        <v>8</v>
      </c>
      <c r="D78" s="8" t="n">
        <v>16.9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80" spans="1:11">
      <c r="J80" s="5" t="s">
        <v>74</v>
      </c>
      <c r="K80" s="10">
        <f>SUM(saturday!K40:saturday!K78)</f>
        <v/>
      </c>
    </row>
    <row r="82" spans="1:11">
      <c r="J82" s="5" t="s">
        <v>75</v>
      </c>
      <c r="K82" s="10">
        <f>SUM(saturday!K80 + saturday!K36)</f>
        <v/>
      </c>
    </row>
    <row r="84" spans="1:11">
      <c r="A84" s="4" t="s">
        <v>76</v>
      </c>
    </row>
    <row r="85" spans="1:11">
      <c r="E85" s="5" t="s">
        <v>77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78</v>
      </c>
      <c r="F86" s="5" t="s">
        <v>79</v>
      </c>
    </row>
    <row r="87" spans="1:11">
      <c r="A87" s="6" t="s">
        <v>80</v>
      </c>
      <c r="B87" s="7" t="s"/>
      <c r="C87" s="8" t="n">
        <v>11.58</v>
      </c>
      <c r="D87" s="8" t="n">
        <v>19.99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81</v>
      </c>
      <c r="B88" s="7" t="s"/>
      <c r="C88" s="8" t="n">
        <v>12.06</v>
      </c>
      <c r="D88" s="8" t="n">
        <v>19.82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82</v>
      </c>
      <c r="B89" s="7" t="s"/>
      <c r="C89" s="8" t="n">
        <v>12.35</v>
      </c>
      <c r="D89" s="8" t="n">
        <v>19.71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83</v>
      </c>
      <c r="B90" s="7" t="s"/>
      <c r="C90" s="8" t="n">
        <v>11.63</v>
      </c>
      <c r="D90" s="8" t="n">
        <v>20.01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84</v>
      </c>
      <c r="B91" s="8" t="n"/>
      <c r="C91" s="8" t="n"/>
      <c r="D91" s="8" t="n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85</v>
      </c>
      <c r="B92" s="7" t="s"/>
      <c r="C92" s="8" t="n">
        <v>12.41</v>
      </c>
      <c r="D92" s="8" t="n">
        <v>20.52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86</v>
      </c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87</v>
      </c>
      <c r="B94" s="7" t="s">
        <v>88</v>
      </c>
      <c r="C94" s="8" t="s"/>
      <c r="D94" s="8" t="n">
        <v>0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89</v>
      </c>
      <c r="B95" s="7" t="s"/>
      <c r="C95" s="8" t="n">
        <v>11.06</v>
      </c>
      <c r="D95" s="8" t="n">
        <v>19.06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90</v>
      </c>
      <c r="B96" s="7" t="s"/>
      <c r="C96" s="8" t="n">
        <v>12.02</v>
      </c>
      <c r="D96" s="8" t="n">
        <v>20.43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91</v>
      </c>
      <c r="B97" s="7" t="s"/>
      <c r="C97" s="8" t="n">
        <v>12.09</v>
      </c>
      <c r="D97" s="8" t="n">
        <v>20.63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92</v>
      </c>
      <c r="B98" s="7" t="s"/>
      <c r="C98" s="8" t="n">
        <v>11.43</v>
      </c>
      <c r="D98" s="8" t="n">
        <v>19.6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93</v>
      </c>
      <c r="B99" s="7" t="s">
        <v>94</v>
      </c>
      <c r="C99" s="8" t="s"/>
      <c r="D99" s="8" t="n">
        <v>0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3" spans="1:11">
      <c r="D113" s="5" t="s">
        <v>95</v>
      </c>
      <c r="E113" s="10">
        <f>SUM(saturday!E87:saturday!E111)</f>
        <v/>
      </c>
      <c r="F113" s="10">
        <f>SUM(saturday!F87:saturday!F111)</f>
        <v/>
      </c>
    </row>
    <row r="115" spans="1:11">
      <c r="A115" s="4" t="s">
        <v>96</v>
      </c>
    </row>
    <row r="116" spans="1:11">
      <c r="E116" s="5" t="s">
        <v>77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78</v>
      </c>
      <c r="F117" s="5" t="s">
        <v>97</v>
      </c>
    </row>
    <row r="118" spans="1:11">
      <c r="A118" s="6" t="s">
        <v>98</v>
      </c>
      <c r="B118" s="7" t="s"/>
      <c r="C118" s="8" t="n">
        <v>10.46</v>
      </c>
      <c r="D118" s="8" t="n">
        <v>20.47</v>
      </c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99</v>
      </c>
      <c r="B119" s="7" t="s"/>
      <c r="C119" s="8" t="n">
        <v>11.02</v>
      </c>
      <c r="D119" s="8" t="n">
        <v>0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100</v>
      </c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101</v>
      </c>
      <c r="B121" s="7" t="s"/>
      <c r="C121" s="8" t="n">
        <v>10.72</v>
      </c>
      <c r="D121" s="8" t="n">
        <v>19.57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102</v>
      </c>
      <c r="B122" s="7" t="s"/>
      <c r="C122" s="8" t="n">
        <v>10.88</v>
      </c>
      <c r="D122" s="8" t="n">
        <v>9.74</v>
      </c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4" spans="1:11">
      <c r="D144" s="5" t="s">
        <v>103</v>
      </c>
      <c r="E144" s="10">
        <f>SUM(saturday!E118:saturday!E142)</f>
        <v/>
      </c>
      <c r="F144" s="10">
        <f>SUM(saturday!F118:saturday!F142)</f>
        <v/>
      </c>
    </row>
    <row r="146" spans="1:11">
      <c r="D146" s="5" t="s">
        <v>104</v>
      </c>
      <c r="E146" s="10">
        <f>SUM(saturday!E113 + saturday!E144)</f>
        <v/>
      </c>
      <c r="F146" s="10">
        <f>SUM(saturday!F113 + saturday!F144)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34</v>
      </c>
      <c r="I34" s="10">
        <f>SUM(sunday!I8:sunday!I32)</f>
        <v/>
      </c>
    </row>
    <row r="36" spans="1:11">
      <c r="J36" s="5" t="s">
        <v>35</v>
      </c>
      <c r="K36" s="10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39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40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41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47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48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58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60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61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62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66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68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72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 spans="1:11">
      <c r="J76" s="5" t="s">
        <v>74</v>
      </c>
      <c r="K76" s="10">
        <f>SUM(sunday!K40:sunday!K74)</f>
        <v/>
      </c>
    </row>
    <row r="78" spans="1:11">
      <c r="J78" s="5" t="s">
        <v>75</v>
      </c>
      <c r="K78" s="10">
        <f>SUM(sunday!K76 + sunday!K36)</f>
        <v/>
      </c>
    </row>
    <row r="80" spans="1:11">
      <c r="A80" s="4" t="s">
        <v>76</v>
      </c>
    </row>
    <row r="81" spans="1:11">
      <c r="E81" s="5" t="s">
        <v>77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78</v>
      </c>
      <c r="F82" s="5" t="s">
        <v>79</v>
      </c>
    </row>
    <row r="83" spans="1:11">
      <c r="A83" s="6" t="s">
        <v>80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81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82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83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84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85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86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87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89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90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91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92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93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9" spans="1:11">
      <c r="D109" s="5" t="s">
        <v>95</v>
      </c>
      <c r="E109" s="10">
        <f>SUM(sunday!E83:sunday!E107)</f>
        <v/>
      </c>
      <c r="F109" s="10">
        <f>SUM(sunday!F83:sunday!F107)</f>
        <v/>
      </c>
    </row>
    <row r="111" spans="1:11">
      <c r="A111" s="4" t="s">
        <v>96</v>
      </c>
    </row>
    <row r="112" spans="1:11">
      <c r="E112" s="5" t="s">
        <v>77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78</v>
      </c>
      <c r="F113" s="5" t="s">
        <v>97</v>
      </c>
    </row>
    <row r="114" spans="1:11">
      <c r="A114" s="6" t="s">
        <v>98</v>
      </c>
      <c r="B114" s="7" t="s"/>
      <c r="C114" s="8" t="n">
        <v>8.960000000000001</v>
      </c>
      <c r="D114" s="8" t="n">
        <v>0</v>
      </c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99</v>
      </c>
      <c r="B115" s="7" t="s"/>
      <c r="C115" s="8" t="n">
        <v>11.39</v>
      </c>
      <c r="D115" s="8" t="n">
        <v>0</v>
      </c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100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101</v>
      </c>
      <c r="B117" s="7" t="s"/>
      <c r="C117" s="8" t="n">
        <v>11.44</v>
      </c>
      <c r="D117" s="8" t="n">
        <v>0</v>
      </c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102</v>
      </c>
      <c r="B118" s="7" t="s"/>
      <c r="C118" s="8" t="n">
        <v>11.37</v>
      </c>
      <c r="D118" s="8" t="n">
        <v>0</v>
      </c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40" spans="1:11">
      <c r="D140" s="5" t="s">
        <v>103</v>
      </c>
      <c r="E140" s="10">
        <f>SUM(sunday!E114:sunday!E138)</f>
        <v/>
      </c>
      <c r="F140" s="10">
        <f>SUM(sunday!F114:sunday!F138)</f>
        <v/>
      </c>
    </row>
    <row r="142" spans="1:11">
      <c r="D142" s="5" t="s">
        <v>104</v>
      </c>
      <c r="E142" s="10">
        <f>SUM(sunday!E109 + sunday!E140)</f>
        <v/>
      </c>
      <c r="F142" s="10">
        <f>SUM(sunday!F109 + sunday!F140)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10.57</v>
      </c>
      <c r="D8" s="8" t="n">
        <v>19.56</v>
      </c>
      <c r="E8" s="8" t="n">
        <v>17</v>
      </c>
      <c r="F8" s="8" t="n">
        <v>19.56</v>
      </c>
      <c r="G8" s="9" t="n">
        <v>930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10.87</v>
      </c>
      <c r="D10" s="8" t="n">
        <v>19.77</v>
      </c>
      <c r="E10" s="8" t="n">
        <v>18.18</v>
      </c>
      <c r="F10" s="8" t="n">
        <v>19.77</v>
      </c>
      <c r="G10" s="9" t="n">
        <v>916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>
        <v>45</v>
      </c>
      <c r="C12" s="8" t="n">
        <v>9.710000000000001</v>
      </c>
      <c r="D12" s="8" t="n">
        <v>18.33</v>
      </c>
      <c r="E12" s="8" t="n">
        <v>17</v>
      </c>
      <c r="F12" s="8" t="n">
        <v>18.33</v>
      </c>
      <c r="G12" s="9" t="n">
        <v>930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11.94</v>
      </c>
      <c r="D14" s="8" t="n">
        <v>20.53</v>
      </c>
      <c r="E14" s="7" t="s">
        <v>38</v>
      </c>
      <c r="F14" s="7" t="s">
        <v>38</v>
      </c>
      <c r="G14" s="7" t="s">
        <v>38</v>
      </c>
      <c r="H14" s="8">
        <f>SUM(monday!H16:monday!H15)</f>
        <v/>
      </c>
      <c r="I14" s="10">
        <f>IF(monday!B14 ="ns day", monday!C14,IF(monday!C14 &lt;= 8 + reference!C3, 0, MAX(monday!C14 - 8, 0)))</f>
        <v/>
      </c>
      <c r="J14" s="10">
        <f>monday!H14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E15" s="8" t="n">
        <v>8.59</v>
      </c>
      <c r="F15" s="8" t="n">
        <v>9.91</v>
      </c>
      <c r="G15" s="9" t="n">
        <v>932</v>
      </c>
      <c r="H15" s="8">
        <f>SUM(monday!F15 - monday!E15)</f>
        <v/>
      </c>
    </row>
    <row r="16" spans="1:11">
      <c r="E16" s="8" t="n">
        <v>17.3</v>
      </c>
      <c r="F16" s="8" t="n">
        <v>20.53</v>
      </c>
      <c r="G16" s="9" t="n">
        <v>916</v>
      </c>
      <c r="H16" s="8">
        <f>SUM(monday!F16 - monday!E16)</f>
        <v/>
      </c>
    </row>
    <row r="17" spans="1:11">
      <c r="A17" s="6" t="s">
        <v>26</v>
      </c>
      <c r="B17" s="7" t="s"/>
      <c r="C17" s="8" t="n">
        <v>10.67</v>
      </c>
      <c r="D17" s="8" t="n">
        <v>19.68</v>
      </c>
      <c r="E17" s="8" t="s"/>
      <c r="F17" s="8" t="s"/>
      <c r="G17" s="9" t="s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27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28</v>
      </c>
      <c r="B19" s="7" t="s"/>
      <c r="C19" s="8" t="n">
        <v>11.01</v>
      </c>
      <c r="D19" s="8" t="n">
        <v>19.75</v>
      </c>
      <c r="E19" s="8" t="n">
        <v>17.25</v>
      </c>
      <c r="F19" s="8" t="n">
        <v>19.75</v>
      </c>
      <c r="G19" s="9" t="n">
        <v>1003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29</v>
      </c>
      <c r="B20" s="7" t="s"/>
      <c r="C20" s="8" t="n">
        <v>6.98</v>
      </c>
      <c r="D20" s="8" t="n">
        <v>0</v>
      </c>
      <c r="E20" s="8" t="n">
        <v>15.5</v>
      </c>
      <c r="F20" s="8" t="n">
        <v>17.23</v>
      </c>
      <c r="G20" s="9" t="n">
        <v>1023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30</v>
      </c>
      <c r="B21" s="7" t="s"/>
      <c r="C21" s="8" t="n">
        <v>9.779999999999999</v>
      </c>
      <c r="D21" s="8" t="n">
        <v>18.73</v>
      </c>
      <c r="E21" s="8" t="s"/>
      <c r="F21" s="8" t="s"/>
      <c r="G21" s="9" t="s"/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31</v>
      </c>
      <c r="B22" s="7" t="s"/>
      <c r="C22" s="8" t="n">
        <v>11.12</v>
      </c>
      <c r="D22" s="8" t="n">
        <v>20.01</v>
      </c>
      <c r="E22" s="8" t="s"/>
      <c r="F22" s="8" t="s"/>
      <c r="G22" s="9" t="s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32</v>
      </c>
      <c r="B23" s="7" t="s"/>
      <c r="C23" s="8" t="n">
        <v>8.32</v>
      </c>
      <c r="D23" s="8" t="n">
        <v>17.2</v>
      </c>
      <c r="E23" s="8" t="s"/>
      <c r="F23" s="8" t="s"/>
      <c r="G23" s="9" t="s"/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33</v>
      </c>
      <c r="B24" s="7" t="s"/>
      <c r="C24" s="8" t="n">
        <v>4</v>
      </c>
      <c r="D24" s="8" t="n">
        <v>0</v>
      </c>
      <c r="E24" s="8" t="n">
        <v>12</v>
      </c>
      <c r="F24" s="8" t="n">
        <v>16</v>
      </c>
      <c r="G24" s="9" t="n">
        <v>0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34</v>
      </c>
      <c r="I34" s="10">
        <f>SUM(monday!I8:monday!I32)</f>
        <v/>
      </c>
    </row>
    <row r="36" spans="1:11">
      <c r="J36" s="5" t="s">
        <v>35</v>
      </c>
      <c r="K36" s="10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10.5</v>
      </c>
      <c r="D40" s="8" t="n">
        <v>19</v>
      </c>
      <c r="E40" s="7" t="s">
        <v>38</v>
      </c>
      <c r="F40" s="7" t="s">
        <v>38</v>
      </c>
      <c r="G40" s="7" t="s">
        <v>38</v>
      </c>
      <c r="H40" s="8">
        <f>SUM(monday!H42:monday!H41)</f>
        <v/>
      </c>
      <c r="I40" s="10">
        <f>IF(monday!B40 ="ns day", monday!C40, MAX(monday!C40 - 8, 0))</f>
        <v/>
      </c>
      <c r="J40" s="10">
        <f>monday!H40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E41" s="8" t="n">
        <v>8</v>
      </c>
      <c r="F41" s="8" t="n">
        <v>8</v>
      </c>
      <c r="G41" s="9" t="n">
        <v>1072</v>
      </c>
      <c r="H41" s="8">
        <f>SUM(monday!F41 - monday!E41)</f>
        <v/>
      </c>
    </row>
    <row r="42" spans="1:11">
      <c r="E42" s="8" t="n">
        <v>12</v>
      </c>
      <c r="F42" s="8" t="n">
        <v>13</v>
      </c>
      <c r="G42" s="9" t="n">
        <v>1072</v>
      </c>
      <c r="H42" s="8">
        <f>SUM(monday!F42 - monday!E42)</f>
        <v/>
      </c>
    </row>
    <row r="43" spans="1:11">
      <c r="A43" s="6" t="s">
        <v>39</v>
      </c>
      <c r="B43" s="7" t="s"/>
      <c r="C43" s="8" t="n">
        <v>9.9</v>
      </c>
      <c r="D43" s="8" t="n">
        <v>18.84</v>
      </c>
      <c r="E43" s="8" t="n">
        <v>16.5</v>
      </c>
      <c r="F43" s="8" t="n">
        <v>18.84</v>
      </c>
      <c r="G43" s="9" t="n">
        <v>1003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40</v>
      </c>
      <c r="B44" s="7" t="s"/>
      <c r="C44" s="8" t="n">
        <v>9.92</v>
      </c>
      <c r="D44" s="8" t="n">
        <v>18.86</v>
      </c>
      <c r="E44" s="8" t="n">
        <v>17.5</v>
      </c>
      <c r="F44" s="8" t="n">
        <v>18.86</v>
      </c>
      <c r="G44" s="9" t="n">
        <v>1025</v>
      </c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41</v>
      </c>
      <c r="B45" s="7" t="s"/>
      <c r="C45" s="8" t="n">
        <v>11.06</v>
      </c>
      <c r="D45" s="8" t="n">
        <v>17</v>
      </c>
      <c r="E45" s="8" t="n">
        <v>17.45</v>
      </c>
      <c r="F45" s="8" t="n">
        <v>20.06</v>
      </c>
      <c r="G45" s="9" t="n">
        <v>1011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42</v>
      </c>
      <c r="B46" s="7" t="s"/>
      <c r="C46" s="8" t="n">
        <v>9.4</v>
      </c>
      <c r="D46" s="8" t="n">
        <v>17.66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44</v>
      </c>
      <c r="B48" s="7" t="s"/>
      <c r="C48" s="8" t="n">
        <v>9.550000000000001</v>
      </c>
      <c r="D48" s="8" t="n">
        <v>18.48</v>
      </c>
      <c r="E48" s="8" t="n">
        <v>16.83</v>
      </c>
      <c r="F48" s="8" t="n">
        <v>18.48</v>
      </c>
      <c r="G48" s="9" t="n">
        <v>1036</v>
      </c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46</v>
      </c>
      <c r="B49" s="7" t="s"/>
      <c r="C49" s="8" t="n">
        <v>11.33</v>
      </c>
      <c r="D49" s="8" t="n">
        <v>17.25</v>
      </c>
      <c r="E49" s="8" t="n">
        <v>17.39</v>
      </c>
      <c r="F49" s="8" t="n">
        <v>20.33</v>
      </c>
      <c r="G49" s="9" t="n">
        <v>916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47</v>
      </c>
      <c r="B50" s="7" t="s"/>
      <c r="C50" s="8" t="n">
        <v>10.78</v>
      </c>
      <c r="D50" s="8" t="n">
        <v>19.74</v>
      </c>
      <c r="E50" s="8" t="n">
        <v>17.2</v>
      </c>
      <c r="F50" s="8" t="n">
        <v>19.74</v>
      </c>
      <c r="G50" s="9" t="n">
        <v>1059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s"/>
      <c r="C51" s="8" t="n">
        <v>8.640000000000001</v>
      </c>
      <c r="D51" s="8" t="n">
        <v>17.75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50</v>
      </c>
      <c r="B53" s="7" t="s"/>
      <c r="C53" s="8" t="n">
        <v>10.73</v>
      </c>
      <c r="D53" s="8" t="n">
        <v>19.67</v>
      </c>
      <c r="E53" s="8" t="n">
        <v>17</v>
      </c>
      <c r="F53" s="8" t="n">
        <v>19.25</v>
      </c>
      <c r="G53" s="9" t="n">
        <v>1023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51</v>
      </c>
      <c r="B54" s="7" t="s"/>
      <c r="C54" s="8" t="n">
        <v>11</v>
      </c>
      <c r="D54" s="8" t="n">
        <v>19.45</v>
      </c>
      <c r="E54" s="7" t="s">
        <v>38</v>
      </c>
      <c r="F54" s="7" t="s">
        <v>38</v>
      </c>
      <c r="G54" s="7" t="s">
        <v>38</v>
      </c>
      <c r="H54" s="8">
        <f>SUM(monday!H56:monday!H55)</f>
        <v/>
      </c>
      <c r="I54" s="10">
        <f>IF(monday!B54 ="ns day", monday!C54, MAX(monday!C54 - 8, 0))</f>
        <v/>
      </c>
      <c r="J54" s="10">
        <f>monday!H54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E55" s="8" t="n">
        <v>16.7</v>
      </c>
      <c r="F55" s="8" t="n">
        <v>18.5</v>
      </c>
      <c r="G55" s="9" t="n">
        <v>950</v>
      </c>
      <c r="H55" s="8">
        <f>SUM(monday!F55 - monday!E55)</f>
        <v/>
      </c>
    </row>
    <row r="56" spans="1:11">
      <c r="E56" s="8" t="n">
        <v>18.55</v>
      </c>
      <c r="F56" s="8" t="n">
        <v>19.5</v>
      </c>
      <c r="G56" s="9" t="n">
        <v>1056</v>
      </c>
      <c r="H56" s="8">
        <f>SUM(monday!F56 - monday!E56)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54</v>
      </c>
      <c r="B59" s="7" t="s"/>
      <c r="C59" s="8" t="n">
        <v>9.75</v>
      </c>
      <c r="D59" s="8" t="n">
        <v>18.66</v>
      </c>
      <c r="E59" s="8" t="n">
        <v>17.66</v>
      </c>
      <c r="F59" s="8" t="n">
        <v>18.66</v>
      </c>
      <c r="G59" s="9" t="n">
        <v>1059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56</v>
      </c>
      <c r="B61" s="7" t="s"/>
      <c r="C61" s="8" t="n">
        <v>11.61</v>
      </c>
      <c r="D61" s="8" t="n">
        <v>20.03</v>
      </c>
      <c r="E61" s="8" t="n">
        <v>17.43</v>
      </c>
      <c r="F61" s="8" t="n">
        <v>20.03</v>
      </c>
      <c r="G61" s="9" t="n">
        <v>1059</v>
      </c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57</v>
      </c>
      <c r="B62" s="7" t="s"/>
      <c r="C62" s="8" t="n">
        <v>9.51</v>
      </c>
      <c r="D62" s="8" t="n">
        <v>18.48</v>
      </c>
      <c r="E62" s="8" t="n">
        <v>9.539999999999999</v>
      </c>
      <c r="F62" s="8" t="n">
        <v>10.25</v>
      </c>
      <c r="G62" s="9" t="n">
        <v>930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7" t="s"/>
      <c r="C63" s="8" t="n">
        <v>10.5</v>
      </c>
      <c r="D63" s="8" t="n">
        <v>19.42</v>
      </c>
      <c r="E63" s="8" t="n">
        <v>16.92</v>
      </c>
      <c r="F63" s="8" t="n">
        <v>19.42</v>
      </c>
      <c r="G63" s="9" t="n">
        <v>1036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7" t="s"/>
      <c r="C64" s="8" t="n">
        <v>10.48</v>
      </c>
      <c r="D64" s="8" t="n">
        <v>19.55</v>
      </c>
      <c r="E64" s="8" t="n">
        <v>11.25</v>
      </c>
      <c r="F64" s="8" t="n">
        <v>14.25</v>
      </c>
      <c r="G64" s="9" t="n">
        <v>1011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7" t="s"/>
      <c r="C65" s="8" t="n">
        <v>9.93</v>
      </c>
      <c r="D65" s="8" t="n">
        <v>18.88</v>
      </c>
      <c r="E65" s="8" t="n">
        <v>17.5</v>
      </c>
      <c r="F65" s="8" t="n">
        <v>18.88</v>
      </c>
      <c r="G65" s="9" t="n">
        <v>1036</v>
      </c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7" t="s"/>
      <c r="C66" s="8" t="n">
        <v>13.78</v>
      </c>
      <c r="D66" s="8" t="n">
        <v>20.95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s"/>
      <c r="C68" s="8" t="n">
        <v>10.8</v>
      </c>
      <c r="D68" s="8" t="n">
        <v>19.76</v>
      </c>
      <c r="E68" s="8" t="n">
        <v>15.75</v>
      </c>
      <c r="F68" s="8" t="n">
        <v>17</v>
      </c>
      <c r="G68" s="9" t="n">
        <v>1036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7" t="s"/>
      <c r="C69" s="8" t="n">
        <v>8.9</v>
      </c>
      <c r="D69" s="8" t="n">
        <v>17.86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7" t="s"/>
      <c r="C70" s="8" t="n">
        <v>8.949999999999999</v>
      </c>
      <c r="D70" s="8" t="n">
        <v>17.35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7" t="s"/>
      <c r="C71" s="8" t="n">
        <v>10.89</v>
      </c>
      <c r="D71" s="8" t="n">
        <v>18.83</v>
      </c>
      <c r="E71" s="8" t="s"/>
      <c r="F71" s="8" t="s"/>
      <c r="G71" s="9" t="s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67</v>
      </c>
      <c r="B72" s="7" t="s"/>
      <c r="C72" s="8" t="n">
        <v>10.65</v>
      </c>
      <c r="D72" s="8" t="n">
        <v>19.63</v>
      </c>
      <c r="E72" s="8" t="n">
        <v>14.17</v>
      </c>
      <c r="F72" s="8" t="n">
        <v>16.5</v>
      </c>
      <c r="G72" s="9" t="n">
        <v>932</v>
      </c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68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69</v>
      </c>
      <c r="B74" s="7" t="s"/>
      <c r="C74" s="8" t="n">
        <v>10.5</v>
      </c>
      <c r="D74" s="8" t="n">
        <v>20.06</v>
      </c>
      <c r="E74" s="8" t="n">
        <v>18.89</v>
      </c>
      <c r="F74" s="8" t="n">
        <v>20.06</v>
      </c>
      <c r="G74" s="9" t="n">
        <v>1004</v>
      </c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70</v>
      </c>
      <c r="B75" s="7" t="s"/>
      <c r="C75" s="8" t="n">
        <v>11.43</v>
      </c>
      <c r="D75" s="8" t="n">
        <v>20.22</v>
      </c>
      <c r="E75" s="8" t="n">
        <v>17.04</v>
      </c>
      <c r="F75" s="8" t="n">
        <v>20.22</v>
      </c>
      <c r="G75" s="9" t="n">
        <v>1003</v>
      </c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71</v>
      </c>
      <c r="B76" s="7" t="s"/>
      <c r="C76" s="8" t="n">
        <v>11.14</v>
      </c>
      <c r="D76" s="8" t="n">
        <v>19.88</v>
      </c>
      <c r="E76" s="8" t="n">
        <v>17.22</v>
      </c>
      <c r="F76" s="8" t="n">
        <v>19.88</v>
      </c>
      <c r="G76" s="9" t="n">
        <v>950</v>
      </c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73</v>
      </c>
      <c r="B78" s="7" t="s"/>
      <c r="C78" s="8" t="n">
        <v>8</v>
      </c>
      <c r="D78" s="8" t="n">
        <v>17.01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80" spans="1:11">
      <c r="J80" s="5" t="s">
        <v>74</v>
      </c>
      <c r="K80" s="10">
        <f>SUM(monday!K40:monday!K78)</f>
        <v/>
      </c>
    </row>
    <row r="82" spans="1:11">
      <c r="J82" s="5" t="s">
        <v>75</v>
      </c>
      <c r="K82" s="10">
        <f>SUM(monday!K80 + monday!K36)</f>
        <v/>
      </c>
    </row>
    <row r="84" spans="1:11">
      <c r="A84" s="4" t="s">
        <v>76</v>
      </c>
    </row>
    <row r="85" spans="1:11">
      <c r="E85" s="5" t="s">
        <v>77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78</v>
      </c>
      <c r="F86" s="5" t="s">
        <v>79</v>
      </c>
    </row>
    <row r="87" spans="1:11">
      <c r="A87" s="6" t="s">
        <v>80</v>
      </c>
      <c r="B87" s="7" t="s"/>
      <c r="C87" s="8" t="n">
        <v>11.65</v>
      </c>
      <c r="D87" s="8" t="n">
        <v>20.26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81</v>
      </c>
      <c r="B88" s="7" t="s">
        <v>88</v>
      </c>
      <c r="C88" s="8" t="s"/>
      <c r="D88" s="8" t="n">
        <v>0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82</v>
      </c>
      <c r="B89" s="7" t="s"/>
      <c r="C89" s="8" t="n">
        <v>12.1</v>
      </c>
      <c r="D89" s="8" t="n">
        <v>20.57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83</v>
      </c>
      <c r="B90" s="7" t="s"/>
      <c r="C90" s="8" t="n">
        <v>11.56</v>
      </c>
      <c r="D90" s="8" t="n">
        <v>19.92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84</v>
      </c>
      <c r="B91" s="7" t="s"/>
      <c r="C91" s="8" t="n">
        <v>11.59</v>
      </c>
      <c r="D91" s="8" t="n">
        <v>20.15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85</v>
      </c>
      <c r="B92" s="7" t="s"/>
      <c r="C92" s="8" t="n">
        <v>11.92</v>
      </c>
      <c r="D92" s="8" t="n">
        <v>20.37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86</v>
      </c>
      <c r="B93" s="7" t="s"/>
      <c r="C93" s="8" t="n">
        <v>11</v>
      </c>
      <c r="D93" s="8" t="n">
        <v>19.46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87</v>
      </c>
      <c r="B94" s="7" t="s">
        <v>88</v>
      </c>
      <c r="C94" s="8" t="s"/>
      <c r="D94" s="8" t="n">
        <v>0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89</v>
      </c>
      <c r="B95" s="7" t="s"/>
      <c r="C95" s="8" t="n">
        <v>11</v>
      </c>
      <c r="D95" s="8" t="n">
        <v>18.92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90</v>
      </c>
      <c r="B96" s="7" t="s"/>
      <c r="C96" s="8" t="n">
        <v>12.1</v>
      </c>
      <c r="D96" s="8" t="n">
        <v>20.43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91</v>
      </c>
      <c r="B97" s="7" t="s"/>
      <c r="C97" s="8" t="n">
        <v>12.33</v>
      </c>
      <c r="D97" s="8" t="n">
        <v>20.72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92</v>
      </c>
      <c r="B98" s="7" t="s"/>
      <c r="C98" s="8" t="n">
        <v>12.16</v>
      </c>
      <c r="D98" s="8" t="n">
        <v>20.45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93</v>
      </c>
      <c r="B99" s="7" t="s"/>
      <c r="C99" s="8" t="n">
        <v>8.73</v>
      </c>
      <c r="D99" s="8" t="n">
        <v>17.28</v>
      </c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3" spans="1:11">
      <c r="D113" s="5" t="s">
        <v>95</v>
      </c>
      <c r="E113" s="10">
        <f>SUM(monday!E87:monday!E111)</f>
        <v/>
      </c>
      <c r="F113" s="10">
        <f>SUM(monday!F87:monday!F111)</f>
        <v/>
      </c>
    </row>
    <row r="115" spans="1:11">
      <c r="A115" s="4" t="s">
        <v>96</v>
      </c>
    </row>
    <row r="116" spans="1:11">
      <c r="E116" s="5" t="s">
        <v>77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78</v>
      </c>
      <c r="F117" s="5" t="s">
        <v>97</v>
      </c>
    </row>
    <row r="118" spans="1:11">
      <c r="A118" s="6" t="s">
        <v>98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99</v>
      </c>
      <c r="B119" s="7" t="s"/>
      <c r="C119" s="8" t="n">
        <v>13.09</v>
      </c>
      <c r="D119" s="8" t="n">
        <v>9.869999999999999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100</v>
      </c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101</v>
      </c>
      <c r="B121" s="7" t="s"/>
      <c r="C121" s="8" t="n">
        <v>11.86</v>
      </c>
      <c r="D121" s="8" t="n">
        <v>20.54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102</v>
      </c>
      <c r="B122" s="7" t="s"/>
      <c r="C122" s="8" t="n">
        <v>13.11</v>
      </c>
      <c r="D122" s="8" t="n">
        <v>9.5</v>
      </c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4" spans="1:11">
      <c r="D144" s="5" t="s">
        <v>103</v>
      </c>
      <c r="E144" s="10">
        <f>SUM(monday!E118:monday!E142)</f>
        <v/>
      </c>
      <c r="F144" s="10">
        <f>SUM(monday!F118:monday!F142)</f>
        <v/>
      </c>
    </row>
    <row r="146" spans="1:11">
      <c r="D146" s="5" t="s">
        <v>104</v>
      </c>
      <c r="E146" s="10">
        <f>SUM(monday!E113 + monday!E144)</f>
        <v/>
      </c>
      <c r="F146" s="10">
        <f>SUM(monday!F113 + monday!F144)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45</v>
      </c>
      <c r="C8" s="8" t="n">
        <v>8</v>
      </c>
      <c r="D8" s="8" t="n">
        <v>16.99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9.92</v>
      </c>
      <c r="D10" s="8" t="n">
        <v>18.73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>
        <v>45</v>
      </c>
      <c r="C11" s="8" t="n">
        <v>11.16</v>
      </c>
      <c r="D11" s="8" t="n">
        <v>0</v>
      </c>
      <c r="E11" s="7" t="s">
        <v>38</v>
      </c>
      <c r="F11" s="7" t="s">
        <v>38</v>
      </c>
      <c r="G11" s="7" t="s">
        <v>38</v>
      </c>
      <c r="H11" s="8">
        <f>SUM(tuesday!H13:tuesday!H12)</f>
        <v/>
      </c>
      <c r="I11" s="10">
        <f>IF(tuesday!B11 ="ns day", tuesday!C11,IF(tuesday!C11 &lt;= 8 + reference!C3, 0, MAX(tuesday!C11 - 8, 0)))</f>
        <v/>
      </c>
      <c r="J11" s="10">
        <f>tuesday!H11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E12" s="8" t="n">
        <v>10.25</v>
      </c>
      <c r="F12" s="8" t="n">
        <v>12.25</v>
      </c>
      <c r="G12" s="9" t="n">
        <v>1053</v>
      </c>
      <c r="H12" s="8">
        <f>SUM(tuesday!F12 - tuesday!E12)</f>
        <v/>
      </c>
    </row>
    <row r="13" spans="1:11">
      <c r="E13" s="8" t="n">
        <v>18.5</v>
      </c>
      <c r="F13" s="8" t="n">
        <v>19.67</v>
      </c>
      <c r="G13" s="9" t="n">
        <v>1036</v>
      </c>
      <c r="H13" s="8">
        <f>SUM(tuesday!F13 - tuesday!E13)</f>
        <v/>
      </c>
    </row>
    <row r="14" spans="1:11">
      <c r="A14" s="6" t="s">
        <v>23</v>
      </c>
      <c r="B14" s="7" t="s"/>
      <c r="C14" s="8" t="n">
        <v>10.98</v>
      </c>
      <c r="D14" s="8" t="n">
        <v>19.5</v>
      </c>
      <c r="E14" s="8" t="n">
        <v>17.5</v>
      </c>
      <c r="F14" s="8" t="n">
        <v>19.5</v>
      </c>
      <c r="G14" s="9" t="n">
        <v>1011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24</v>
      </c>
      <c r="B15" s="7" t="s"/>
      <c r="C15" s="8" t="n">
        <v>10.4</v>
      </c>
      <c r="D15" s="8" t="n">
        <v>19.94</v>
      </c>
      <c r="E15" s="8" t="n">
        <v>17.5</v>
      </c>
      <c r="F15" s="8" t="n">
        <v>19.94</v>
      </c>
      <c r="G15" s="9" t="n">
        <v>1003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25</v>
      </c>
      <c r="B16" s="7" t="s"/>
      <c r="C16" s="8" t="n">
        <v>10.57</v>
      </c>
      <c r="D16" s="8" t="n">
        <v>18.96</v>
      </c>
      <c r="E16" s="8" t="n">
        <v>17</v>
      </c>
      <c r="F16" s="8" t="n">
        <v>18.96</v>
      </c>
      <c r="G16" s="9" t="n">
        <v>1033</v>
      </c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26</v>
      </c>
      <c r="B17" s="7" t="s"/>
      <c r="C17" s="8" t="n">
        <v>10.42</v>
      </c>
      <c r="D17" s="8" t="n">
        <v>19.56</v>
      </c>
      <c r="E17" s="8" t="s"/>
      <c r="F17" s="8" t="s"/>
      <c r="G17" s="9" t="s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27</v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28</v>
      </c>
      <c r="B19" s="7" t="s"/>
      <c r="C19" s="8" t="n">
        <v>11.34</v>
      </c>
      <c r="D19" s="8" t="n">
        <v>20.32</v>
      </c>
      <c r="E19" s="8" t="n">
        <v>17.5</v>
      </c>
      <c r="F19" s="8" t="n">
        <v>20.32</v>
      </c>
      <c r="G19" s="9" t="n">
        <v>1019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29</v>
      </c>
      <c r="B20" s="7" t="s"/>
      <c r="C20" s="8" t="n">
        <v>6.98</v>
      </c>
      <c r="D20" s="8" t="n">
        <v>16.97</v>
      </c>
      <c r="E20" s="8" t="n">
        <v>15.25</v>
      </c>
      <c r="F20" s="8" t="n">
        <v>16.97</v>
      </c>
      <c r="G20" s="9" t="n">
        <v>1023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30</v>
      </c>
      <c r="B21" s="7" t="s"/>
      <c r="C21" s="8" t="n">
        <v>8.15</v>
      </c>
      <c r="D21" s="8" t="n">
        <v>17.14</v>
      </c>
      <c r="E21" s="8" t="s"/>
      <c r="F21" s="8" t="s"/>
      <c r="G21" s="9" t="s"/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31</v>
      </c>
      <c r="B22" s="7" t="s"/>
      <c r="C22" s="8" t="n">
        <v>11.02</v>
      </c>
      <c r="D22" s="8" t="n">
        <v>19.51</v>
      </c>
      <c r="E22" s="8" t="n">
        <v>15</v>
      </c>
      <c r="F22" s="8" t="n">
        <v>19.51</v>
      </c>
      <c r="G22" s="9" t="n">
        <v>1003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32</v>
      </c>
      <c r="B23" s="7" t="s"/>
      <c r="C23" s="8" t="n">
        <v>8.609999999999999</v>
      </c>
      <c r="D23" s="8" t="n">
        <v>17.51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33</v>
      </c>
      <c r="B24" s="7" t="s"/>
      <c r="C24" s="8" t="n">
        <v>4</v>
      </c>
      <c r="D24" s="8" t="n">
        <v>0</v>
      </c>
      <c r="E24" s="8" t="n">
        <v>12</v>
      </c>
      <c r="F24" s="8" t="n">
        <v>16</v>
      </c>
      <c r="G24" s="9" t="n">
        <v>0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34</v>
      </c>
      <c r="I34" s="10">
        <f>SUM(tuesday!I8:tuesday!I32)</f>
        <v/>
      </c>
    </row>
    <row r="36" spans="1:11">
      <c r="J36" s="5" t="s">
        <v>35</v>
      </c>
      <c r="K36" s="10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>
        <v>45</v>
      </c>
      <c r="C40" s="8" t="n">
        <v>8.33</v>
      </c>
      <c r="D40" s="8" t="n">
        <v>17.01</v>
      </c>
      <c r="E40" s="7" t="s">
        <v>38</v>
      </c>
      <c r="F40" s="7" t="s">
        <v>38</v>
      </c>
      <c r="G40" s="7" t="s">
        <v>38</v>
      </c>
      <c r="H40" s="8">
        <f>SUM(tuesday!H42:tuesday!H41)</f>
        <v/>
      </c>
      <c r="I40" s="10">
        <f>IF(tuesday!B40 ="ns day", tuesday!C40, MAX(tuesday!C40 - 8, 0))</f>
        <v/>
      </c>
      <c r="J40" s="10">
        <f>tuesday!H40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E41" s="8" t="n">
        <v>8.5</v>
      </c>
      <c r="F41" s="8" t="n">
        <v>9.880000000000001</v>
      </c>
      <c r="G41" s="9" t="n">
        <v>1072</v>
      </c>
      <c r="H41" s="8">
        <f>SUM(tuesday!F41 - tuesday!E41)</f>
        <v/>
      </c>
    </row>
    <row r="42" spans="1:11">
      <c r="E42" s="8" t="n">
        <v>12</v>
      </c>
      <c r="F42" s="8" t="n">
        <v>17.01</v>
      </c>
      <c r="G42" s="9" t="n">
        <v>1011</v>
      </c>
      <c r="H42" s="8">
        <f>SUM(tuesday!F42 - tuesday!E42)</f>
        <v/>
      </c>
    </row>
    <row r="43" spans="1:11">
      <c r="A43" s="6" t="s">
        <v>39</v>
      </c>
      <c r="B43" s="7" t="s"/>
      <c r="C43" s="8" t="n">
        <v>10.27</v>
      </c>
      <c r="D43" s="8" t="n">
        <v>19.22</v>
      </c>
      <c r="E43" s="8" t="s"/>
      <c r="F43" s="8" t="s"/>
      <c r="G43" s="9" t="s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40</v>
      </c>
      <c r="B44" s="7" t="s"/>
      <c r="C44" s="8" t="n">
        <v>10</v>
      </c>
      <c r="D44" s="8" t="n">
        <v>18.99</v>
      </c>
      <c r="E44" s="8" t="n">
        <v>17.25</v>
      </c>
      <c r="F44" s="8" t="n">
        <v>18.99</v>
      </c>
      <c r="G44" s="9" t="n">
        <v>1033</v>
      </c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41</v>
      </c>
      <c r="B45" s="7" t="s"/>
      <c r="C45" s="8" t="n">
        <v>9.91</v>
      </c>
      <c r="D45" s="8" t="n">
        <v>17</v>
      </c>
      <c r="E45" s="8" t="n">
        <v>17.35</v>
      </c>
      <c r="F45" s="8" t="n">
        <v>18.91</v>
      </c>
      <c r="G45" s="9" t="n">
        <v>950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42</v>
      </c>
      <c r="B46" s="7" t="s"/>
      <c r="C46" s="8" t="n">
        <v>10.96</v>
      </c>
      <c r="D46" s="8" t="n">
        <v>19.88</v>
      </c>
      <c r="E46" s="8" t="n">
        <v>18.25</v>
      </c>
      <c r="F46" s="8" t="n">
        <v>19.88</v>
      </c>
      <c r="G46" s="9" t="n">
        <v>1023</v>
      </c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44</v>
      </c>
      <c r="B48" s="7" t="s"/>
      <c r="C48" s="8" t="n">
        <v>9.25</v>
      </c>
      <c r="D48" s="8" t="n">
        <v>18.2</v>
      </c>
      <c r="E48" s="8" t="n">
        <v>16.79</v>
      </c>
      <c r="F48" s="8" t="n">
        <v>18.2</v>
      </c>
      <c r="G48" s="9" t="n">
        <v>1023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46</v>
      </c>
      <c r="B49" s="7" t="s"/>
      <c r="C49" s="8" t="n">
        <v>9.08</v>
      </c>
      <c r="D49" s="8" t="n">
        <v>0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47</v>
      </c>
      <c r="B50" s="7" t="s"/>
      <c r="C50" s="8" t="n">
        <v>11.34</v>
      </c>
      <c r="D50" s="8" t="n">
        <v>20.28</v>
      </c>
      <c r="E50" s="8" t="n">
        <v>17.67</v>
      </c>
      <c r="F50" s="8" t="n">
        <v>20.28</v>
      </c>
      <c r="G50" s="9" t="n">
        <v>1019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48</v>
      </c>
      <c r="B51" s="7" t="s"/>
      <c r="C51" s="8" t="n">
        <v>8.74</v>
      </c>
      <c r="D51" s="8" t="n">
        <v>17.82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50</v>
      </c>
      <c r="B53" s="7" t="s"/>
      <c r="C53" s="8" t="n">
        <v>10.7</v>
      </c>
      <c r="D53" s="8" t="n">
        <v>19.72</v>
      </c>
      <c r="E53" s="8" t="n">
        <v>17.37</v>
      </c>
      <c r="F53" s="8" t="n">
        <v>19.25</v>
      </c>
      <c r="G53" s="9" t="n">
        <v>1033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51</v>
      </c>
      <c r="B54" s="7" t="s"/>
      <c r="C54" s="8" t="n">
        <v>10.41</v>
      </c>
      <c r="D54" s="8" t="n">
        <v>18.7</v>
      </c>
      <c r="E54" s="8" t="n">
        <v>16.9</v>
      </c>
      <c r="F54" s="8" t="n">
        <v>18.7</v>
      </c>
      <c r="G54" s="9" t="n">
        <v>950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52</v>
      </c>
      <c r="B55" s="7" t="s"/>
      <c r="C55" s="8" t="n">
        <v>11.13</v>
      </c>
      <c r="D55" s="8" t="n">
        <v>19.55</v>
      </c>
      <c r="E55" s="8" t="n">
        <v>17</v>
      </c>
      <c r="F55" s="8" t="n">
        <v>19.55</v>
      </c>
      <c r="G55" s="9" t="n">
        <v>950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54</v>
      </c>
      <c r="B57" s="7" t="s"/>
      <c r="C57" s="8" t="n">
        <v>8</v>
      </c>
      <c r="D57" s="8" t="n">
        <v>16.43</v>
      </c>
      <c r="E57" s="8" t="s"/>
      <c r="F57" s="8" t="s"/>
      <c r="G57" s="9" t="s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55</v>
      </c>
      <c r="B58" s="7" t="s"/>
      <c r="C58" s="8" t="n">
        <v>11.33</v>
      </c>
      <c r="D58" s="8" t="n">
        <v>20.29</v>
      </c>
      <c r="E58" s="8" t="n">
        <v>18.39</v>
      </c>
      <c r="F58" s="8" t="n">
        <v>20.28</v>
      </c>
      <c r="G58" s="9" t="n">
        <v>1011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56</v>
      </c>
      <c r="B59" s="7" t="s"/>
      <c r="C59" s="8" t="n">
        <v>11.13</v>
      </c>
      <c r="D59" s="8" t="n">
        <v>19.54</v>
      </c>
      <c r="E59" s="8" t="n">
        <v>17.14</v>
      </c>
      <c r="F59" s="8" t="n">
        <v>19.54</v>
      </c>
      <c r="G59" s="9" t="n">
        <v>1023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57</v>
      </c>
      <c r="B60" s="7" t="s"/>
      <c r="C60" s="8" t="n">
        <v>8</v>
      </c>
      <c r="D60" s="8" t="n">
        <v>17.03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58</v>
      </c>
      <c r="B61" s="7" t="s">
        <v>45</v>
      </c>
      <c r="C61" s="8" t="n">
        <v>10.14</v>
      </c>
      <c r="D61" s="8" t="n">
        <v>19.1</v>
      </c>
      <c r="E61" s="8" t="n">
        <v>8.68</v>
      </c>
      <c r="F61" s="8" t="n">
        <v>19.14</v>
      </c>
      <c r="G61" s="9" t="n">
        <v>932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59</v>
      </c>
      <c r="B62" s="7" t="s"/>
      <c r="C62" s="8" t="n">
        <v>10.46</v>
      </c>
      <c r="D62" s="8" t="n">
        <v>19.5</v>
      </c>
      <c r="E62" s="7" t="s">
        <v>38</v>
      </c>
      <c r="F62" s="7" t="s">
        <v>38</v>
      </c>
      <c r="G62" s="7" t="s">
        <v>38</v>
      </c>
      <c r="H62" s="8">
        <f>SUM(tuesday!H64:tuesday!H63)</f>
        <v/>
      </c>
      <c r="I62" s="10">
        <f>IF(tuesday!B62 ="ns day", tuesday!C62, MAX(tuesday!C62 - 8, 0))</f>
        <v/>
      </c>
      <c r="J62" s="10">
        <f>tuesday!H62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E63" s="8" t="n">
        <v>9.15</v>
      </c>
      <c r="F63" s="8" t="n">
        <v>10.67</v>
      </c>
      <c r="G63" s="9" t="n">
        <v>1033</v>
      </c>
      <c r="H63" s="8">
        <f>SUM(tuesday!F63 - tuesday!E63)</f>
        <v/>
      </c>
    </row>
    <row r="64" spans="1:11">
      <c r="E64" s="8" t="n">
        <v>13</v>
      </c>
      <c r="F64" s="8" t="n">
        <v>14.5</v>
      </c>
      <c r="G64" s="9" t="n">
        <v>1033</v>
      </c>
      <c r="H64" s="8">
        <f>SUM(tuesday!F64 - tuesday!E64)</f>
        <v/>
      </c>
    </row>
    <row r="65" spans="1:11">
      <c r="A65" s="6" t="s">
        <v>60</v>
      </c>
      <c r="B65" s="7" t="s"/>
      <c r="C65" s="8" t="n">
        <v>8.5</v>
      </c>
      <c r="D65" s="8" t="n">
        <v>17.49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61</v>
      </c>
      <c r="B66" s="7" t="s"/>
      <c r="C66" s="8" t="n">
        <v>11.68</v>
      </c>
      <c r="D66" s="8" t="n">
        <v>19.17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63</v>
      </c>
      <c r="B68" s="7" t="s"/>
      <c r="C68" s="8" t="n">
        <v>9.1</v>
      </c>
      <c r="D68" s="8" t="n">
        <v>18.07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64</v>
      </c>
      <c r="B69" s="7" t="s"/>
      <c r="C69" s="8" t="n">
        <v>8.5</v>
      </c>
      <c r="D69" s="8" t="n">
        <v>17.44</v>
      </c>
      <c r="E69" s="8" t="s"/>
      <c r="F69" s="8" t="s"/>
      <c r="G69" s="9" t="s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65</v>
      </c>
      <c r="B70" s="7" t="s">
        <v>45</v>
      </c>
      <c r="C70" s="8" t="n">
        <v>8.67</v>
      </c>
      <c r="D70" s="8" t="n">
        <v>17.04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7" t="s"/>
      <c r="C71" s="8" t="n">
        <v>9.5</v>
      </c>
      <c r="D71" s="8" t="n">
        <v>17.43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7" t="s"/>
      <c r="C72" s="8" t="n">
        <v>8</v>
      </c>
      <c r="D72" s="8" t="n">
        <v>16.97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68</v>
      </c>
      <c r="B73" s="7" t="s"/>
      <c r="C73" s="8" t="n">
        <v>8</v>
      </c>
      <c r="D73" s="8" t="n">
        <v>16.48</v>
      </c>
      <c r="E73" s="8" t="s"/>
      <c r="F73" s="8" t="s"/>
      <c r="G73" s="9" t="s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70</v>
      </c>
      <c r="B75" s="7" t="s"/>
      <c r="C75" s="8" t="n">
        <v>10.99</v>
      </c>
      <c r="D75" s="8" t="n">
        <v>19.84</v>
      </c>
      <c r="E75" s="8" t="s"/>
      <c r="F75" s="8" t="s"/>
      <c r="G75" s="9" t="s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71</v>
      </c>
      <c r="B76" s="7" t="s"/>
      <c r="C76" s="8" t="n">
        <v>9.49</v>
      </c>
      <c r="D76" s="8" t="n">
        <v>18.35</v>
      </c>
      <c r="E76" s="8" t="n">
        <v>16.75</v>
      </c>
      <c r="F76" s="8" t="n">
        <v>18.35</v>
      </c>
      <c r="G76" s="9" t="n">
        <v>916</v>
      </c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73</v>
      </c>
      <c r="B78" s="7" t="s"/>
      <c r="C78" s="8" t="n">
        <v>8</v>
      </c>
      <c r="D78" s="8" t="n">
        <v>17</v>
      </c>
      <c r="E78" s="8" t="s"/>
      <c r="F78" s="8" t="s"/>
      <c r="G78" s="9" t="s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80" spans="1:11">
      <c r="J80" s="5" t="s">
        <v>74</v>
      </c>
      <c r="K80" s="10">
        <f>SUM(tuesday!K40:tuesday!K78)</f>
        <v/>
      </c>
    </row>
    <row r="82" spans="1:11">
      <c r="J82" s="5" t="s">
        <v>75</v>
      </c>
      <c r="K82" s="10">
        <f>SUM(tuesday!K80 + tuesday!K36)</f>
        <v/>
      </c>
    </row>
    <row r="84" spans="1:11">
      <c r="A84" s="4" t="s">
        <v>76</v>
      </c>
    </row>
    <row r="85" spans="1:11">
      <c r="E85" s="5" t="s">
        <v>77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78</v>
      </c>
      <c r="F86" s="5" t="s">
        <v>79</v>
      </c>
    </row>
    <row r="87" spans="1:11">
      <c r="A87" s="6" t="s">
        <v>80</v>
      </c>
      <c r="B87" s="7" t="s"/>
      <c r="C87" s="8" t="n">
        <v>11.5</v>
      </c>
      <c r="D87" s="8" t="n">
        <v>19.99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81</v>
      </c>
      <c r="B88" s="7" t="s">
        <v>88</v>
      </c>
      <c r="C88" s="8" t="s"/>
      <c r="D88" s="8" t="n">
        <v>0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82</v>
      </c>
      <c r="B89" s="7" t="s"/>
      <c r="C89" s="8" t="n">
        <v>12.24</v>
      </c>
      <c r="D89" s="8" t="n">
        <v>20.15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83</v>
      </c>
      <c r="B90" s="7" t="s"/>
      <c r="C90" s="8" t="n">
        <v>11.54</v>
      </c>
      <c r="D90" s="8" t="n">
        <v>19.9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84</v>
      </c>
      <c r="B91" s="7" t="s"/>
      <c r="C91" s="8" t="n">
        <v>12.01</v>
      </c>
      <c r="D91" s="8" t="n">
        <v>20.22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85</v>
      </c>
      <c r="B92" s="7" t="s"/>
      <c r="C92" s="8" t="n">
        <v>11.17</v>
      </c>
      <c r="D92" s="8" t="n">
        <v>19.62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86</v>
      </c>
      <c r="B93" s="7" t="s"/>
      <c r="C93" s="8" t="n">
        <v>9.25</v>
      </c>
      <c r="D93" s="8" t="n">
        <v>17.74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87</v>
      </c>
      <c r="B94" s="7" t="s">
        <v>88</v>
      </c>
      <c r="C94" s="8" t="s"/>
      <c r="D94" s="8" t="n">
        <v>0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7" t="s"/>
      <c r="C95" s="8" t="n">
        <v>11.53</v>
      </c>
      <c r="D95" s="8" t="n">
        <v>19.5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7" t="s"/>
      <c r="C96" s="8" t="n">
        <v>11.2</v>
      </c>
      <c r="D96" s="8" t="n">
        <v>19.71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/>
      <c r="C97" s="8" t="n">
        <v>12.24</v>
      </c>
      <c r="D97" s="8" t="n">
        <v>19.98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92</v>
      </c>
      <c r="B98" s="7" t="s"/>
      <c r="C98" s="8" t="n">
        <v>11.57</v>
      </c>
      <c r="D98" s="8" t="n">
        <v>19.81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93</v>
      </c>
      <c r="B99" s="7" t="s"/>
      <c r="C99" s="8" t="n">
        <v>11.44</v>
      </c>
      <c r="D99" s="8" t="n">
        <v>19.84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3" spans="1:11">
      <c r="D113" s="5" t="s">
        <v>95</v>
      </c>
      <c r="E113" s="10">
        <f>SUM(tuesday!E87:tuesday!E111)</f>
        <v/>
      </c>
      <c r="F113" s="10">
        <f>SUM(tuesday!F87:tuesday!F111)</f>
        <v/>
      </c>
    </row>
    <row r="115" spans="1:11">
      <c r="A115" s="4" t="s">
        <v>96</v>
      </c>
    </row>
    <row r="116" spans="1:11">
      <c r="E116" s="5" t="s">
        <v>77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78</v>
      </c>
      <c r="F117" s="5" t="s">
        <v>97</v>
      </c>
    </row>
    <row r="118" spans="1:11">
      <c r="A118" s="6" t="s">
        <v>98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99</v>
      </c>
      <c r="B119" s="7" t="s"/>
      <c r="C119" s="8" t="n">
        <v>10.37</v>
      </c>
      <c r="D119" s="8" t="n">
        <v>0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100</v>
      </c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101</v>
      </c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102</v>
      </c>
      <c r="B122" s="7" t="s"/>
      <c r="C122" s="8" t="n">
        <v>11.6</v>
      </c>
      <c r="D122" s="8" t="n">
        <v>0</v>
      </c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4" spans="1:11">
      <c r="D144" s="5" t="s">
        <v>103</v>
      </c>
      <c r="E144" s="10">
        <f>SUM(tuesday!E118:tuesday!E142)</f>
        <v/>
      </c>
      <c r="F144" s="10">
        <f>SUM(tuesday!F118:tuesday!F142)</f>
        <v/>
      </c>
    </row>
    <row r="146" spans="1:11">
      <c r="D146" s="5" t="s">
        <v>104</v>
      </c>
      <c r="E146" s="10">
        <f>SUM(tuesday!E113 + tuesday!E144)</f>
        <v/>
      </c>
      <c r="F146" s="10">
        <f>SUM(tuesday!F113 + tuesday!F144)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10.05</v>
      </c>
      <c r="D8" s="8" t="n">
        <v>19.02</v>
      </c>
      <c r="E8" s="8" t="n">
        <v>16.5</v>
      </c>
      <c r="F8" s="8" t="n">
        <v>19.02</v>
      </c>
      <c r="G8" s="9" t="n">
        <v>913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11.17</v>
      </c>
      <c r="D11" s="8" t="n">
        <v>20.1</v>
      </c>
      <c r="E11" s="8" t="n">
        <v>13.25</v>
      </c>
      <c r="F11" s="8" t="n">
        <v>17.5</v>
      </c>
      <c r="G11" s="9" t="n">
        <v>1043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9.76</v>
      </c>
      <c r="D12" s="8" t="n">
        <v>18.32</v>
      </c>
      <c r="E12" s="8" t="n">
        <v>17</v>
      </c>
      <c r="F12" s="8" t="n">
        <v>18.32</v>
      </c>
      <c r="G12" s="9" t="n">
        <v>1011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11.56</v>
      </c>
      <c r="D13" s="8" t="n">
        <v>19.96</v>
      </c>
      <c r="E13" s="8" t="n">
        <v>16.75</v>
      </c>
      <c r="F13" s="8" t="n">
        <v>19.96</v>
      </c>
      <c r="G13" s="9" t="n">
        <v>1003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9.83</v>
      </c>
      <c r="D15" s="8" t="n">
        <v>18.94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7" t="s"/>
      <c r="C17" s="8" t="n">
        <v>11.28</v>
      </c>
      <c r="D17" s="8" t="n">
        <v>20.26</v>
      </c>
      <c r="E17" s="8" t="n">
        <v>17</v>
      </c>
      <c r="F17" s="8" t="n">
        <v>20.26</v>
      </c>
      <c r="G17" s="9" t="n">
        <v>1011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s">
        <v>45</v>
      </c>
      <c r="C18" s="8" t="n">
        <v>6.98</v>
      </c>
      <c r="D18" s="8" t="n">
        <v>16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9.32</v>
      </c>
      <c r="D19" s="8" t="n">
        <v>18.29</v>
      </c>
      <c r="E19" s="8" t="s"/>
      <c r="F19" s="8" t="s"/>
      <c r="G19" s="9" t="s"/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10.61</v>
      </c>
      <c r="D20" s="8" t="n">
        <v>19.07</v>
      </c>
      <c r="E20" s="7" t="s">
        <v>38</v>
      </c>
      <c r="F20" s="7" t="s">
        <v>38</v>
      </c>
      <c r="G20" s="7" t="s">
        <v>38</v>
      </c>
      <c r="H20" s="8">
        <f>SUM(wednesday!H22:wednesday!H21)</f>
        <v/>
      </c>
      <c r="I20" s="10">
        <f>IF(wednesday!B20 ="ns day", wednesday!C20,IF(wednesday!C20 &lt;= 8 + reference!C3, 0, MAX(wednesday!C20 - 8, 0)))</f>
        <v/>
      </c>
      <c r="J20" s="10">
        <f>wednesday!H20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E21" s="8" t="n">
        <v>8.5</v>
      </c>
      <c r="F21" s="8" t="n">
        <v>9.66</v>
      </c>
      <c r="G21" s="9" t="n">
        <v>905</v>
      </c>
      <c r="H21" s="8">
        <f>SUM(wednesday!F21 - wednesday!E21)</f>
        <v/>
      </c>
    </row>
    <row r="22" spans="1:11">
      <c r="E22" s="8" t="n">
        <v>18.5</v>
      </c>
      <c r="F22" s="8" t="n">
        <v>19.07</v>
      </c>
      <c r="G22" s="9" t="n">
        <v>905</v>
      </c>
      <c r="H22" s="8">
        <f>SUM(wednesday!F22 - wednesday!E22)</f>
        <v/>
      </c>
    </row>
    <row r="23" spans="1:11">
      <c r="A23" s="6" t="s">
        <v>32</v>
      </c>
      <c r="B23" s="7" t="s"/>
      <c r="C23" s="8" t="n">
        <v>8.57</v>
      </c>
      <c r="D23" s="8" t="n">
        <v>16.9</v>
      </c>
      <c r="E23" s="7" t="s">
        <v>38</v>
      </c>
      <c r="F23" s="7" t="s">
        <v>38</v>
      </c>
      <c r="G23" s="7" t="s">
        <v>38</v>
      </c>
      <c r="H23" s="8">
        <f>SUM(wednesday!H25:wednesday!H24)</f>
        <v/>
      </c>
      <c r="I23" s="10">
        <f>IF(wednesday!B23 ="ns day", wednesday!C23,IF(wednesday!C23 &lt;= 8 + reference!C3, 0, MAX(wednesday!C23 - 8, 0)))</f>
        <v/>
      </c>
      <c r="J23" s="10">
        <f>wednesday!H23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E24" s="8" t="n">
        <v>7.95</v>
      </c>
      <c r="F24" s="8" t="n">
        <v>8.68</v>
      </c>
      <c r="G24" s="9" t="n">
        <v>941</v>
      </c>
      <c r="H24" s="8">
        <f>SUM(wednesday!F24 - wednesday!E24)</f>
        <v/>
      </c>
    </row>
    <row r="25" spans="1:11">
      <c r="E25" s="8" t="n">
        <v>9.08</v>
      </c>
      <c r="F25" s="8" t="n">
        <v>9.1</v>
      </c>
      <c r="G25" s="9" t="n">
        <v>941</v>
      </c>
      <c r="H25" s="8">
        <f>SUM(wednesday!F25 - wednesday!E25)</f>
        <v/>
      </c>
    </row>
    <row r="26" spans="1:11">
      <c r="A26" s="6" t="s">
        <v>33</v>
      </c>
      <c r="B26" s="7" t="s"/>
      <c r="C26" s="8" t="n">
        <v>4</v>
      </c>
      <c r="D26" s="8" t="n">
        <v>0</v>
      </c>
      <c r="E26" s="8" t="n">
        <v>13.17</v>
      </c>
      <c r="F26" s="8" t="n">
        <v>17.17</v>
      </c>
      <c r="G26" s="9" t="n">
        <v>0</v>
      </c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34</v>
      </c>
      <c r="I34" s="10">
        <f>SUM(wednesday!I8:wednesday!I32)</f>
        <v/>
      </c>
    </row>
    <row r="36" spans="1:11">
      <c r="J36" s="5" t="s">
        <v>35</v>
      </c>
      <c r="K36" s="10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10.09</v>
      </c>
      <c r="D40" s="8" t="n">
        <v>18.45</v>
      </c>
      <c r="E40" s="7" t="s">
        <v>38</v>
      </c>
      <c r="F40" s="7" t="s">
        <v>38</v>
      </c>
      <c r="G40" s="7" t="s">
        <v>38</v>
      </c>
      <c r="H40" s="8">
        <f>SUM(wednesday!H42:wednesday!H41)</f>
        <v/>
      </c>
      <c r="I40" s="10">
        <f>IF(wednesday!B40 ="ns day", wednesday!C40, MAX(wednesday!C40 - 8, 0))</f>
        <v/>
      </c>
      <c r="J40" s="10">
        <f>wednesday!H40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E41" s="8" t="n">
        <v>8.01</v>
      </c>
      <c r="F41" s="8" t="n">
        <v>8.85</v>
      </c>
      <c r="G41" s="9" t="n">
        <v>1072</v>
      </c>
      <c r="H41" s="8">
        <f>SUM(wednesday!F41 - wednesday!E41)</f>
        <v/>
      </c>
    </row>
    <row r="42" spans="1:11">
      <c r="E42" s="8" t="n">
        <v>12.2</v>
      </c>
      <c r="F42" s="8" t="n">
        <v>12.92</v>
      </c>
      <c r="G42" s="9" t="n">
        <v>1072</v>
      </c>
      <c r="H42" s="8">
        <f>SUM(wednesday!F42 - wednesday!E42)</f>
        <v/>
      </c>
    </row>
    <row r="43" spans="1:11">
      <c r="A43" s="6" t="s">
        <v>39</v>
      </c>
      <c r="B43" s="7" t="s"/>
      <c r="C43" s="8" t="n">
        <v>10.2</v>
      </c>
      <c r="D43" s="8" t="n">
        <v>19.22</v>
      </c>
      <c r="E43" s="8" t="n">
        <v>11.5</v>
      </c>
      <c r="F43" s="8" t="n">
        <v>14</v>
      </c>
      <c r="G43" s="9" t="n">
        <v>1043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40</v>
      </c>
      <c r="B44" s="7" t="s"/>
      <c r="C44" s="8" t="n">
        <v>10.71</v>
      </c>
      <c r="D44" s="8" t="n">
        <v>19.56</v>
      </c>
      <c r="E44" s="8" t="n">
        <v>17</v>
      </c>
      <c r="F44" s="8" t="n">
        <v>19.56</v>
      </c>
      <c r="G44" s="9" t="n">
        <v>905</v>
      </c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41</v>
      </c>
      <c r="B45" s="7" t="s"/>
      <c r="C45" s="8" t="n">
        <v>11.14</v>
      </c>
      <c r="D45" s="8" t="n">
        <v>20</v>
      </c>
      <c r="E45" s="8" t="n">
        <v>17.35</v>
      </c>
      <c r="F45" s="8" t="n">
        <v>20.14</v>
      </c>
      <c r="G45" s="9" t="n">
        <v>916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42</v>
      </c>
      <c r="B46" s="7" t="s"/>
      <c r="C46" s="8" t="n">
        <v>11.34</v>
      </c>
      <c r="D46" s="8" t="n">
        <v>20.32</v>
      </c>
      <c r="E46" s="8" t="n">
        <v>18.08</v>
      </c>
      <c r="F46" s="8" t="n">
        <v>20.32</v>
      </c>
      <c r="G46" s="9" t="n">
        <v>1023</v>
      </c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46</v>
      </c>
      <c r="B49" s="7" t="s"/>
      <c r="C49" s="8" t="n">
        <v>11.17</v>
      </c>
      <c r="D49" s="8" t="n">
        <v>0</v>
      </c>
      <c r="E49" s="8" t="n">
        <v>16.83</v>
      </c>
      <c r="F49" s="8" t="n">
        <v>19.67</v>
      </c>
      <c r="G49" s="9" t="n">
        <v>913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47</v>
      </c>
      <c r="B50" s="7" t="s"/>
      <c r="C50" s="8" t="n">
        <v>10.6</v>
      </c>
      <c r="D50" s="8" t="n">
        <v>19.57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48</v>
      </c>
      <c r="B51" s="7" t="s"/>
      <c r="C51" s="8" t="n">
        <v>8</v>
      </c>
      <c r="D51" s="8" t="n">
        <v>17.17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50</v>
      </c>
      <c r="B53" s="7" t="s"/>
      <c r="C53" s="8" t="n">
        <v>10.27</v>
      </c>
      <c r="D53" s="8" t="n">
        <v>19.25</v>
      </c>
      <c r="E53" s="8" t="n">
        <v>10.5</v>
      </c>
      <c r="F53" s="8" t="n">
        <v>12.75</v>
      </c>
      <c r="G53" s="9" t="n">
        <v>1011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51</v>
      </c>
      <c r="B54" s="7" t="s"/>
      <c r="C54" s="8" t="n">
        <v>11.6</v>
      </c>
      <c r="D54" s="8" t="n">
        <v>20</v>
      </c>
      <c r="E54" s="8" t="n">
        <v>9.25</v>
      </c>
      <c r="F54" s="8" t="n">
        <v>20.12</v>
      </c>
      <c r="G54" s="9" t="n">
        <v>932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52</v>
      </c>
      <c r="B55" s="7" t="s"/>
      <c r="C55" s="8" t="n">
        <v>4.17</v>
      </c>
      <c r="D55" s="8" t="n">
        <v>18.82</v>
      </c>
      <c r="E55" s="8" t="n">
        <v>15.5</v>
      </c>
      <c r="F55" s="8" t="n">
        <v>18.82</v>
      </c>
      <c r="G55" s="9" t="n">
        <v>1046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54</v>
      </c>
      <c r="B57" s="7" t="s"/>
      <c r="C57" s="8" t="n">
        <v>9</v>
      </c>
      <c r="D57" s="8" t="n">
        <v>17.93</v>
      </c>
      <c r="E57" s="8" t="n">
        <v>16.45</v>
      </c>
      <c r="F57" s="8" t="n">
        <v>17.93</v>
      </c>
      <c r="G57" s="9" t="n">
        <v>1059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55</v>
      </c>
      <c r="B58" s="7" t="s"/>
      <c r="C58" s="8" t="n">
        <v>11.51</v>
      </c>
      <c r="D58" s="8" t="n">
        <v>20.59</v>
      </c>
      <c r="E58" s="8" t="n">
        <v>18.17</v>
      </c>
      <c r="F58" s="8" t="n">
        <v>20.59</v>
      </c>
      <c r="G58" s="9" t="n">
        <v>146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56</v>
      </c>
      <c r="B59" s="7" t="s"/>
      <c r="C59" s="8" t="n">
        <v>10.99</v>
      </c>
      <c r="D59" s="8" t="n">
        <v>19.4</v>
      </c>
      <c r="E59" s="8" t="n">
        <v>17.19</v>
      </c>
      <c r="F59" s="8" t="n">
        <v>19.4</v>
      </c>
      <c r="G59" s="9" t="n">
        <v>1023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57</v>
      </c>
      <c r="B60" s="7" t="s"/>
      <c r="C60" s="8" t="n">
        <v>10.1</v>
      </c>
      <c r="D60" s="8" t="n">
        <v>19.11</v>
      </c>
      <c r="E60" s="8" t="n">
        <v>12.78</v>
      </c>
      <c r="F60" s="8" t="n">
        <v>14.58</v>
      </c>
      <c r="G60" s="9" t="n">
        <v>929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58</v>
      </c>
      <c r="B61" s="7" t="s"/>
      <c r="C61" s="8" t="n">
        <v>10.02</v>
      </c>
      <c r="D61" s="8" t="n">
        <v>19</v>
      </c>
      <c r="E61" s="8" t="n">
        <v>12.5</v>
      </c>
      <c r="F61" s="8" t="n">
        <v>14.67</v>
      </c>
      <c r="G61" s="9" t="n">
        <v>913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59</v>
      </c>
      <c r="B62" s="7" t="s">
        <v>45</v>
      </c>
      <c r="C62" s="8" t="n">
        <v>1.1</v>
      </c>
      <c r="D62" s="8" t="n">
        <v>0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61</v>
      </c>
      <c r="B64" s="7" t="s">
        <v>45</v>
      </c>
      <c r="C64" s="8" t="n">
        <v>12.6</v>
      </c>
      <c r="D64" s="8" t="n">
        <v>20.5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65</v>
      </c>
      <c r="B68" s="7" t="s"/>
      <c r="C68" s="8" t="n">
        <v>8</v>
      </c>
      <c r="D68" s="8" t="n">
        <v>16.49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66</v>
      </c>
      <c r="B69" s="7" t="s"/>
      <c r="C69" s="8" t="n">
        <v>11.58</v>
      </c>
      <c r="D69" s="8" t="n">
        <v>19.53</v>
      </c>
      <c r="E69" s="8" t="n">
        <v>17.5</v>
      </c>
      <c r="F69" s="8" t="n">
        <v>19.53</v>
      </c>
      <c r="G69" s="9" t="n">
        <v>1003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67</v>
      </c>
      <c r="B70" s="7" t="s"/>
      <c r="C70" s="8" t="n">
        <v>11.82</v>
      </c>
      <c r="D70" s="8" t="n">
        <v>20.8</v>
      </c>
      <c r="E70" s="8" t="n">
        <v>14.5</v>
      </c>
      <c r="F70" s="8" t="n">
        <v>18</v>
      </c>
      <c r="G70" s="9" t="n">
        <v>929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68</v>
      </c>
      <c r="B71" s="7" t="s"/>
      <c r="C71" s="8" t="n">
        <v>8</v>
      </c>
      <c r="D71" s="8" t="n">
        <v>16.52</v>
      </c>
      <c r="E71" s="8" t="s"/>
      <c r="F71" s="8" t="s"/>
      <c r="G71" s="9" t="s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69</v>
      </c>
      <c r="B72" s="7" t="s"/>
      <c r="C72" s="8" t="n">
        <v>10.24</v>
      </c>
      <c r="D72" s="8" t="n">
        <v>19.65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70</v>
      </c>
      <c r="B73" s="7" t="s"/>
      <c r="C73" s="8" t="n">
        <v>11.51</v>
      </c>
      <c r="D73" s="8" t="n">
        <v>20.25</v>
      </c>
      <c r="E73" s="8" t="n">
        <v>10.67</v>
      </c>
      <c r="F73" s="8" t="n">
        <v>13.83</v>
      </c>
      <c r="G73" s="9" t="n">
        <v>905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71</v>
      </c>
      <c r="B74" s="7" t="s"/>
      <c r="C74" s="8" t="n">
        <v>10.46</v>
      </c>
      <c r="D74" s="8" t="n">
        <v>19.22</v>
      </c>
      <c r="E74" s="8" t="n">
        <v>17</v>
      </c>
      <c r="F74" s="8" t="n">
        <v>19.22</v>
      </c>
      <c r="G74" s="9" t="n">
        <v>929</v>
      </c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72</v>
      </c>
      <c r="B75" s="8" t="n"/>
      <c r="C75" s="8" t="n"/>
      <c r="D75" s="8" t="n"/>
      <c r="E75" s="8" t="n"/>
      <c r="F75" s="8" t="n"/>
      <c r="G75" s="9" t="n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73</v>
      </c>
      <c r="B76" s="7" t="s"/>
      <c r="C76" s="8" t="n">
        <v>8</v>
      </c>
      <c r="D76" s="8" t="n">
        <v>16.93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8" spans="1:11">
      <c r="J78" s="5" t="s">
        <v>74</v>
      </c>
      <c r="K78" s="10">
        <f>SUM(wednesday!K40:wednesday!K76)</f>
        <v/>
      </c>
    </row>
    <row r="80" spans="1:11">
      <c r="J80" s="5" t="s">
        <v>75</v>
      </c>
      <c r="K80" s="10">
        <f>SUM(wednesday!K78 + wednesday!K36)</f>
        <v/>
      </c>
    </row>
    <row r="82" spans="1:11">
      <c r="A82" s="4" t="s">
        <v>76</v>
      </c>
    </row>
    <row r="83" spans="1:11">
      <c r="E83" s="5" t="s">
        <v>77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78</v>
      </c>
      <c r="F84" s="5" t="s">
        <v>79</v>
      </c>
    </row>
    <row r="85" spans="1:11">
      <c r="A85" s="6" t="s">
        <v>80</v>
      </c>
      <c r="B85" s="7" t="s"/>
      <c r="C85" s="8" t="n">
        <v>12.08</v>
      </c>
      <c r="D85" s="8" t="n">
        <v>20.48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81</v>
      </c>
      <c r="B86" s="7" t="s">
        <v>88</v>
      </c>
      <c r="C86" s="8" t="s"/>
      <c r="D86" s="8" t="n">
        <v>0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82</v>
      </c>
      <c r="B87" s="7" t="s"/>
      <c r="C87" s="8" t="n">
        <v>12.49</v>
      </c>
      <c r="D87" s="8" t="n">
        <v>20.29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83</v>
      </c>
      <c r="B88" s="7" t="s"/>
      <c r="C88" s="8" t="n">
        <v>12.04</v>
      </c>
      <c r="D88" s="8" t="n">
        <v>20.43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84</v>
      </c>
      <c r="B89" s="7" t="s"/>
      <c r="C89" s="8" t="n">
        <v>11.15</v>
      </c>
      <c r="D89" s="8" t="n">
        <v>19.85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85</v>
      </c>
      <c r="B90" s="7" t="s"/>
      <c r="C90" s="8" t="n">
        <v>11.8</v>
      </c>
      <c r="D90" s="8" t="n">
        <v>20.27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86</v>
      </c>
      <c r="B91" s="7" t="s"/>
      <c r="C91" s="8" t="n">
        <v>11.25</v>
      </c>
      <c r="D91" s="8" t="n">
        <v>19.74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87</v>
      </c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89</v>
      </c>
      <c r="B93" s="7" t="s"/>
      <c r="C93" s="8" t="n">
        <v>12</v>
      </c>
      <c r="D93" s="8" t="n">
        <v>19.93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90</v>
      </c>
      <c r="B94" s="7" t="s"/>
      <c r="C94" s="8" t="n">
        <v>12.05</v>
      </c>
      <c r="D94" s="8" t="n">
        <v>20.47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91</v>
      </c>
      <c r="B95" s="7" t="s"/>
      <c r="C95" s="8" t="n">
        <v>9.359999999999999</v>
      </c>
      <c r="D95" s="8" t="n">
        <v>20.33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92</v>
      </c>
      <c r="B96" s="7" t="s">
        <v>88</v>
      </c>
      <c r="C96" s="8" t="s"/>
      <c r="D96" s="8" t="n">
        <v>0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93</v>
      </c>
      <c r="B97" s="7" t="s"/>
      <c r="C97" s="8" t="n">
        <v>11.79</v>
      </c>
      <c r="D97" s="8" t="n">
        <v>19.98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1" spans="1:11">
      <c r="D111" s="5" t="s">
        <v>95</v>
      </c>
      <c r="E111" s="10">
        <f>SUM(wednesday!E85:wednesday!E109)</f>
        <v/>
      </c>
      <c r="F111" s="10">
        <f>SUM(wednesday!F85:wednesday!F109)</f>
        <v/>
      </c>
    </row>
    <row r="113" spans="1:11">
      <c r="A113" s="4" t="s">
        <v>96</v>
      </c>
    </row>
    <row r="114" spans="1:11">
      <c r="E114" s="5" t="s">
        <v>77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78</v>
      </c>
      <c r="F115" s="5" t="s">
        <v>97</v>
      </c>
    </row>
    <row r="116" spans="1:11">
      <c r="A116" s="6" t="s">
        <v>98</v>
      </c>
      <c r="B116" s="7" t="s"/>
      <c r="C116" s="8" t="n">
        <v>9.93</v>
      </c>
      <c r="D116" s="8" t="n">
        <v>20</v>
      </c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99</v>
      </c>
      <c r="B117" s="7" t="s"/>
      <c r="C117" s="8" t="n">
        <v>11.52</v>
      </c>
      <c r="D117" s="8" t="n">
        <v>10.03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100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101</v>
      </c>
      <c r="B119" s="7" t="s"/>
      <c r="C119" s="8" t="n">
        <v>10.74</v>
      </c>
      <c r="D119" s="8" t="n">
        <v>19.67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102</v>
      </c>
      <c r="B120" s="7" t="s"/>
      <c r="C120" s="8" t="n">
        <v>11.36</v>
      </c>
      <c r="D120" s="8" t="n">
        <v>9.82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2" spans="1:11">
      <c r="D142" s="5" t="s">
        <v>103</v>
      </c>
      <c r="E142" s="10">
        <f>SUM(wednesday!E116:wednesday!E140)</f>
        <v/>
      </c>
      <c r="F142" s="10">
        <f>SUM(wednesday!F116:wednesday!F140)</f>
        <v/>
      </c>
    </row>
    <row r="144" spans="1:11">
      <c r="D144" s="5" t="s">
        <v>104</v>
      </c>
      <c r="E144" s="10">
        <f>SUM(wednesday!E111 + wednesday!E142)</f>
        <v/>
      </c>
      <c r="F144" s="10">
        <f>SUM(wednesday!F111 + wednesday!F142)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16.97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9.26</v>
      </c>
      <c r="D11" s="8" t="n">
        <v>17.69</v>
      </c>
      <c r="E11" s="8" t="n">
        <v>10.5</v>
      </c>
      <c r="F11" s="8" t="n">
        <v>12.5</v>
      </c>
      <c r="G11" s="9" t="n">
        <v>1043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9.69</v>
      </c>
      <c r="D12" s="8" t="n">
        <v>18.43</v>
      </c>
      <c r="E12" s="8" t="n">
        <v>17</v>
      </c>
      <c r="F12" s="8" t="n">
        <v>18.43</v>
      </c>
      <c r="G12" s="9" t="n">
        <v>1011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10.33</v>
      </c>
      <c r="D13" s="8" t="n">
        <v>0</v>
      </c>
      <c r="E13" s="8" t="n">
        <v>17.4</v>
      </c>
      <c r="F13" s="8" t="n">
        <v>19.71</v>
      </c>
      <c r="G13" s="9" t="n">
        <v>1043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10.93</v>
      </c>
      <c r="D14" s="8" t="n">
        <v>19.45</v>
      </c>
      <c r="E14" s="8" t="n">
        <v>17.3</v>
      </c>
      <c r="F14" s="8" t="n">
        <v>19.45</v>
      </c>
      <c r="G14" s="9" t="n">
        <v>1004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9.84</v>
      </c>
      <c r="D15" s="8" t="n">
        <v>18.85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11.38</v>
      </c>
      <c r="D17" s="8" t="n">
        <v>20.2</v>
      </c>
      <c r="E17" s="8" t="n">
        <v>17.5</v>
      </c>
      <c r="F17" s="8" t="n">
        <v>20.2</v>
      </c>
      <c r="G17" s="9" t="n">
        <v>1011</v>
      </c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9.789999999999999</v>
      </c>
      <c r="D18" s="8" t="n">
        <v>17.7</v>
      </c>
      <c r="E18" s="8" t="n">
        <v>14.75</v>
      </c>
      <c r="F18" s="8" t="n">
        <v>17.7</v>
      </c>
      <c r="G18" s="9" t="n">
        <v>1036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9.69</v>
      </c>
      <c r="D19" s="8" t="n">
        <v>18.62</v>
      </c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s">
        <v>45</v>
      </c>
      <c r="C20" s="8" t="n">
        <v>10.36</v>
      </c>
      <c r="D20" s="8" t="n">
        <v>18.44</v>
      </c>
      <c r="E20" s="8" t="n">
        <v>16.05</v>
      </c>
      <c r="F20" s="8" t="n">
        <v>18.44</v>
      </c>
      <c r="G20" s="9" t="n">
        <v>1013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7" t="s">
        <v>45</v>
      </c>
      <c r="C21" s="8" t="n">
        <v>6.03</v>
      </c>
      <c r="D21" s="8" t="n">
        <v>14.02</v>
      </c>
      <c r="E21" s="8" t="n">
        <v>10</v>
      </c>
      <c r="F21" s="8" t="n">
        <v>10.12</v>
      </c>
      <c r="G21" s="9" t="n">
        <v>941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34</v>
      </c>
      <c r="I34" s="10">
        <f>SUM(thursday!I8:thursday!I32)</f>
        <v/>
      </c>
    </row>
    <row r="36" spans="1:11">
      <c r="J36" s="5" t="s">
        <v>35</v>
      </c>
      <c r="K36" s="10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10.03</v>
      </c>
      <c r="D40" s="8" t="n">
        <v>18.53</v>
      </c>
      <c r="E40" s="7" t="s">
        <v>38</v>
      </c>
      <c r="F40" s="7" t="s">
        <v>38</v>
      </c>
      <c r="G40" s="7" t="s">
        <v>38</v>
      </c>
      <c r="H40" s="8">
        <f>SUM(thursday!H42:thursday!H41)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</v>
      </c>
      <c r="F41" s="8" t="n">
        <v>8</v>
      </c>
      <c r="G41" s="9" t="n">
        <v>1072</v>
      </c>
      <c r="H41" s="8">
        <f>SUM(thursday!F41 - thursday!E41)</f>
        <v/>
      </c>
    </row>
    <row r="42" spans="1:11">
      <c r="E42" s="8" t="n">
        <v>11.5</v>
      </c>
      <c r="F42" s="8" t="n">
        <v>12.37</v>
      </c>
      <c r="G42" s="9" t="n">
        <v>1072</v>
      </c>
      <c r="H42" s="8">
        <f>SUM(thursday!F42 - thursday!E42)</f>
        <v/>
      </c>
    </row>
    <row r="43" spans="1:11">
      <c r="A43" s="6" t="s">
        <v>39</v>
      </c>
      <c r="B43" s="7" t="s">
        <v>45</v>
      </c>
      <c r="C43" s="8" t="n">
        <v>10.03</v>
      </c>
      <c r="D43" s="8" t="n">
        <v>19.02</v>
      </c>
      <c r="E43" s="8" t="n">
        <v>14.5</v>
      </c>
      <c r="F43" s="8" t="n">
        <v>19.02</v>
      </c>
      <c r="G43" s="9" t="n">
        <v>1004</v>
      </c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40</v>
      </c>
      <c r="B44" s="7" t="s">
        <v>45</v>
      </c>
      <c r="C44" s="8" t="n">
        <v>9.949999999999999</v>
      </c>
      <c r="D44" s="8" t="n">
        <v>18.95</v>
      </c>
      <c r="E44" s="8" t="n">
        <v>17</v>
      </c>
      <c r="F44" s="8" t="n">
        <v>18.95</v>
      </c>
      <c r="G44" s="9" t="n">
        <v>1033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41</v>
      </c>
      <c r="B45" s="7" t="s"/>
      <c r="C45" s="8" t="n">
        <v>11.13</v>
      </c>
      <c r="D45" s="8" t="n">
        <v>20</v>
      </c>
      <c r="E45" s="8" t="n">
        <v>17.4</v>
      </c>
      <c r="F45" s="8" t="n">
        <v>20.13</v>
      </c>
      <c r="G45" s="9" t="n">
        <v>916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44</v>
      </c>
      <c r="B48" s="7" t="s"/>
      <c r="C48" s="8" t="n">
        <v>8</v>
      </c>
      <c r="D48" s="8" t="n">
        <v>16.89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46</v>
      </c>
      <c r="B49" s="7" t="s"/>
      <c r="C49" s="8" t="n">
        <v>10.86</v>
      </c>
      <c r="D49" s="8" t="n">
        <v>16.83</v>
      </c>
      <c r="E49" s="8" t="n">
        <v>16.83</v>
      </c>
      <c r="F49" s="8" t="n">
        <v>19.86</v>
      </c>
      <c r="G49" s="9" t="n">
        <v>913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7" t="s"/>
      <c r="C50" s="8" t="n">
        <v>10.21</v>
      </c>
      <c r="D50" s="8" t="n">
        <v>19.06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8</v>
      </c>
      <c r="D51" s="8" t="n">
        <v>17.19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7" t="s"/>
      <c r="C53" s="8" t="n">
        <v>10.02</v>
      </c>
      <c r="D53" s="8" t="n">
        <v>19.02</v>
      </c>
      <c r="E53" s="8" t="n">
        <v>16.77</v>
      </c>
      <c r="F53" s="8" t="n">
        <v>18.5</v>
      </c>
      <c r="G53" s="9" t="n">
        <v>1004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11.6</v>
      </c>
      <c r="D54" s="8" t="n">
        <v>20</v>
      </c>
      <c r="E54" s="8" t="n">
        <v>8.01</v>
      </c>
      <c r="F54" s="8" t="n">
        <v>20.11</v>
      </c>
      <c r="G54" s="9" t="n">
        <v>932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/>
      <c r="C55" s="8" t="n">
        <v>10.69</v>
      </c>
      <c r="D55" s="8" t="n">
        <v>19.15</v>
      </c>
      <c r="E55" s="7" t="s">
        <v>38</v>
      </c>
      <c r="F55" s="7" t="s">
        <v>38</v>
      </c>
      <c r="G55" s="7" t="s">
        <v>38</v>
      </c>
      <c r="H55" s="8">
        <f>SUM(thursday!H57:thursday!H56)</f>
        <v/>
      </c>
      <c r="I55" s="10">
        <f>IF(thursday!B55 ="ns day", thursday!C55, MAX(thursday!C55 - 8, 0))</f>
        <v/>
      </c>
      <c r="J55" s="10">
        <f>thursday!H55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E56" s="8" t="n">
        <v>11.5</v>
      </c>
      <c r="F56" s="8" t="n">
        <v>13.5</v>
      </c>
      <c r="G56" s="9" t="n">
        <v>950</v>
      </c>
      <c r="H56" s="8">
        <f>SUM(thursday!F56 - thursday!E56)</f>
        <v/>
      </c>
    </row>
    <row r="57" spans="1:11">
      <c r="E57" s="8" t="n">
        <v>17</v>
      </c>
      <c r="F57" s="8" t="n">
        <v>19.15</v>
      </c>
      <c r="G57" s="9" t="n">
        <v>950</v>
      </c>
      <c r="H57" s="8">
        <f>SUM(thursday!F57 - thursday!E57)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8.67</v>
      </c>
      <c r="D59" s="8" t="n">
        <v>17.56</v>
      </c>
      <c r="E59" s="8" t="n">
        <v>16.75</v>
      </c>
      <c r="F59" s="8" t="n">
        <v>17.56</v>
      </c>
      <c r="G59" s="9" t="n">
        <v>1059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7" t="s"/>
      <c r="C60" s="8" t="n">
        <v>8.76</v>
      </c>
      <c r="D60" s="8" t="n">
        <v>17.55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7" t="s"/>
      <c r="C61" s="8" t="n">
        <v>10.5</v>
      </c>
      <c r="D61" s="8" t="n">
        <v>18.96</v>
      </c>
      <c r="E61" s="8" t="n">
        <v>17.13</v>
      </c>
      <c r="F61" s="8" t="n">
        <v>18.96</v>
      </c>
      <c r="G61" s="9" t="n">
        <v>1043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8</v>
      </c>
      <c r="D62" s="8" t="n">
        <v>16.99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s"/>
      <c r="C63" s="8" t="n">
        <v>10.5</v>
      </c>
      <c r="D63" s="8" t="n">
        <v>19.4</v>
      </c>
      <c r="E63" s="8" t="n">
        <v>12.92</v>
      </c>
      <c r="F63" s="8" t="n">
        <v>15.67</v>
      </c>
      <c r="G63" s="9" t="n">
        <v>936</v>
      </c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7" t="s"/>
      <c r="C64" s="8" t="n">
        <v>9.609999999999999</v>
      </c>
      <c r="D64" s="8" t="n">
        <v>18.68</v>
      </c>
      <c r="E64" s="8" t="n">
        <v>16.68</v>
      </c>
      <c r="F64" s="8" t="n">
        <v>18.25</v>
      </c>
      <c r="G64" s="9" t="n">
        <v>1033</v>
      </c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12.21</v>
      </c>
      <c r="D66" s="8" t="n">
        <v>19.52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10.56</v>
      </c>
      <c r="D68" s="8" t="n">
        <v>19.51</v>
      </c>
      <c r="E68" s="8" t="n">
        <v>15.75</v>
      </c>
      <c r="F68" s="8" t="n">
        <v>17.75</v>
      </c>
      <c r="G68" s="9" t="n">
        <v>1013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7" t="s"/>
      <c r="C69" s="8" t="n">
        <v>8</v>
      </c>
      <c r="D69" s="8" t="n">
        <v>16.92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7" t="s"/>
      <c r="C70" s="8" t="n">
        <v>8</v>
      </c>
      <c r="D70" s="8" t="n">
        <v>16.45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67</v>
      </c>
      <c r="B72" s="7" t="s"/>
      <c r="C72" s="8" t="n">
        <v>10.34</v>
      </c>
      <c r="D72" s="8" t="n">
        <v>19.29</v>
      </c>
      <c r="E72" s="8" t="n">
        <v>13.83</v>
      </c>
      <c r="F72" s="8" t="n">
        <v>15.75</v>
      </c>
      <c r="G72" s="9" t="n">
        <v>913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68</v>
      </c>
      <c r="B73" s="7" t="s"/>
      <c r="C73" s="8" t="n">
        <v>8</v>
      </c>
      <c r="D73" s="8" t="n">
        <v>16.49</v>
      </c>
      <c r="E73" s="8" t="s"/>
      <c r="F73" s="8" t="s"/>
      <c r="G73" s="9" t="s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69</v>
      </c>
      <c r="B74" s="7" t="s"/>
      <c r="C74" s="8" t="n">
        <v>6.09</v>
      </c>
      <c r="D74" s="8" t="n">
        <v>0</v>
      </c>
      <c r="E74" s="8" t="s"/>
      <c r="F74" s="8" t="s"/>
      <c r="G74" s="9" t="s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70</v>
      </c>
      <c r="B75" s="7" t="s">
        <v>45</v>
      </c>
      <c r="C75" s="8" t="n">
        <v>10.71</v>
      </c>
      <c r="D75" s="8" t="n">
        <v>18.75</v>
      </c>
      <c r="E75" s="8" t="n">
        <v>16.79</v>
      </c>
      <c r="F75" s="8" t="n">
        <v>18.66</v>
      </c>
      <c r="G75" s="9" t="n">
        <v>1033</v>
      </c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71</v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73</v>
      </c>
      <c r="B78" s="7" t="s"/>
      <c r="C78" s="8" t="n">
        <v>8</v>
      </c>
      <c r="D78" s="8" t="n">
        <v>16.96</v>
      </c>
      <c r="E78" s="8" t="s"/>
      <c r="F78" s="8" t="s"/>
      <c r="G78" s="9" t="s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80" spans="1:11">
      <c r="J80" s="5" t="s">
        <v>74</v>
      </c>
      <c r="K80" s="10">
        <f>SUM(thursday!K40:thursday!K78)</f>
        <v/>
      </c>
    </row>
    <row r="82" spans="1:11">
      <c r="J82" s="5" t="s">
        <v>75</v>
      </c>
      <c r="K82" s="10">
        <f>SUM(thursday!K80 + thursday!K36)</f>
        <v/>
      </c>
    </row>
    <row r="84" spans="1:11">
      <c r="A84" s="4" t="s">
        <v>76</v>
      </c>
    </row>
    <row r="85" spans="1:11">
      <c r="E85" s="5" t="s">
        <v>77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78</v>
      </c>
      <c r="F86" s="5" t="s">
        <v>79</v>
      </c>
    </row>
    <row r="87" spans="1:11">
      <c r="A87" s="6" t="s">
        <v>80</v>
      </c>
      <c r="B87" s="7" t="s"/>
      <c r="C87" s="8" t="n">
        <v>11.83</v>
      </c>
      <c r="D87" s="8" t="n">
        <v>20.25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81</v>
      </c>
      <c r="B88" s="7" t="s"/>
      <c r="C88" s="8" t="n">
        <v>11.96</v>
      </c>
      <c r="D88" s="8" t="n">
        <v>19.85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82</v>
      </c>
      <c r="B89" s="7" t="s"/>
      <c r="C89" s="8" t="n">
        <v>11.97</v>
      </c>
      <c r="D89" s="8" t="n">
        <v>19.72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83</v>
      </c>
      <c r="B90" s="7" t="s"/>
      <c r="C90" s="8" t="n">
        <v>11</v>
      </c>
      <c r="D90" s="8" t="n">
        <v>19.35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84</v>
      </c>
      <c r="B91" s="7" t="s"/>
      <c r="C91" s="8" t="n">
        <v>9.99</v>
      </c>
      <c r="D91" s="8" t="n">
        <v>18.57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85</v>
      </c>
      <c r="B92" s="7" t="s"/>
      <c r="C92" s="8" t="n">
        <v>11.81</v>
      </c>
      <c r="D92" s="8" t="n">
        <v>20.28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86</v>
      </c>
      <c r="B93" s="7" t="s"/>
      <c r="C93" s="8" t="n">
        <v>11</v>
      </c>
      <c r="D93" s="8" t="n">
        <v>18.97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87</v>
      </c>
      <c r="B94" s="7" t="s">
        <v>88</v>
      </c>
      <c r="C94" s="8" t="s"/>
      <c r="D94" s="8" t="n">
        <v>0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10.77</v>
      </c>
      <c r="D95" s="8" t="n">
        <v>18.49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11.21</v>
      </c>
      <c r="D96" s="8" t="n">
        <v>19.65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/>
      <c r="C97" s="8" t="n">
        <v>10.98</v>
      </c>
      <c r="D97" s="8" t="n">
        <v>19.96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7" t="s">
        <v>88</v>
      </c>
      <c r="C98" s="8" t="s"/>
      <c r="D98" s="8" t="n">
        <v>0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93</v>
      </c>
      <c r="B99" s="7" t="s"/>
      <c r="C99" s="8" t="n">
        <v>11.43</v>
      </c>
      <c r="D99" s="8" t="n">
        <v>19.83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3" spans="1:11">
      <c r="D113" s="5" t="s">
        <v>95</v>
      </c>
      <c r="E113" s="10">
        <f>SUM(thursday!E87:thursday!E111)</f>
        <v/>
      </c>
      <c r="F113" s="10">
        <f>SUM(thursday!F87:thursday!F111)</f>
        <v/>
      </c>
    </row>
    <row r="115" spans="1:11">
      <c r="A115" s="4" t="s">
        <v>96</v>
      </c>
    </row>
    <row r="116" spans="1:11">
      <c r="E116" s="5" t="s">
        <v>77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78</v>
      </c>
      <c r="F117" s="5" t="s">
        <v>97</v>
      </c>
    </row>
    <row r="118" spans="1:11">
      <c r="A118" s="6" t="s">
        <v>98</v>
      </c>
      <c r="B118" s="7" t="s"/>
      <c r="C118" s="8" t="n">
        <v>3.33</v>
      </c>
      <c r="D118" s="8" t="n">
        <v>0</v>
      </c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99</v>
      </c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100</v>
      </c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101</v>
      </c>
      <c r="B121" s="7" t="s"/>
      <c r="C121" s="8" t="n">
        <v>8.67</v>
      </c>
      <c r="D121" s="8" t="n">
        <v>17.47</v>
      </c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102</v>
      </c>
      <c r="B122" s="7" t="s"/>
      <c r="C122" s="8" t="n">
        <v>7.39</v>
      </c>
      <c r="D122" s="8" t="n">
        <v>0</v>
      </c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4" spans="1:11">
      <c r="D144" s="5" t="s">
        <v>103</v>
      </c>
      <c r="E144" s="10">
        <f>SUM(thursday!E118:thursday!E142)</f>
        <v/>
      </c>
      <c r="F144" s="10">
        <f>SUM(thursday!F118:thursday!F142)</f>
        <v/>
      </c>
    </row>
    <row r="146" spans="1:11">
      <c r="D146" s="5" t="s">
        <v>104</v>
      </c>
      <c r="E146" s="10">
        <f>SUM(thursday!E113 + thursday!E144)</f>
        <v/>
      </c>
      <c r="F146" s="10">
        <f>SUM(thursday!F113 + thursday!F144)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10.02</v>
      </c>
      <c r="D8" s="8" t="n">
        <v>19</v>
      </c>
      <c r="E8" s="8" t="n">
        <v>16.5</v>
      </c>
      <c r="F8" s="8" t="n">
        <v>19</v>
      </c>
      <c r="G8" s="9" t="n">
        <v>932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11.12</v>
      </c>
      <c r="D10" s="8" t="n">
        <v>20.07</v>
      </c>
      <c r="E10" s="8" t="n">
        <v>17.33</v>
      </c>
      <c r="F10" s="8" t="n">
        <v>20.07</v>
      </c>
      <c r="G10" s="9" t="n">
        <v>916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11.43</v>
      </c>
      <c r="D11" s="8" t="n">
        <v>19.85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11.03</v>
      </c>
      <c r="D13" s="8" t="n">
        <v>19.66</v>
      </c>
      <c r="E13" s="8" t="n">
        <v>17.25</v>
      </c>
      <c r="F13" s="8" t="n">
        <v>19.66</v>
      </c>
      <c r="G13" s="9" t="n">
        <v>1021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9.720000000000001</v>
      </c>
      <c r="D14" s="8" t="n">
        <v>18.19</v>
      </c>
      <c r="E14" s="8" t="n">
        <v>17</v>
      </c>
      <c r="F14" s="8" t="n">
        <v>18.19</v>
      </c>
      <c r="G14" s="9" t="n">
        <v>932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>
        <v>45</v>
      </c>
      <c r="C15" s="8" t="n">
        <v>10.24</v>
      </c>
      <c r="D15" s="8" t="n">
        <v>19.28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11.34</v>
      </c>
      <c r="D17" s="8" t="n">
        <v>20.25</v>
      </c>
      <c r="E17" s="8" t="n">
        <v>17</v>
      </c>
      <c r="F17" s="8" t="n">
        <v>20.25</v>
      </c>
      <c r="G17" s="9" t="n">
        <v>1015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8</v>
      </c>
      <c r="D18" s="8" t="n">
        <v>15.98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s"/>
      <c r="C20" s="8" t="n">
        <v>9.16</v>
      </c>
      <c r="D20" s="8" t="n">
        <v>17.22</v>
      </c>
      <c r="E20" s="8" t="n">
        <v>14</v>
      </c>
      <c r="F20" s="8" t="n">
        <v>17.22</v>
      </c>
      <c r="G20" s="9" t="n">
        <v>911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7" t="s"/>
      <c r="C21" s="8" t="n">
        <v>8.92</v>
      </c>
      <c r="D21" s="8" t="n">
        <v>17.35</v>
      </c>
      <c r="E21" s="8" t="n">
        <v>8.01</v>
      </c>
      <c r="F21" s="8" t="n">
        <v>8.779999999999999</v>
      </c>
      <c r="G21" s="9" t="n">
        <v>941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7" t="s"/>
      <c r="C22" s="8" t="n">
        <v>4.01</v>
      </c>
      <c r="D22" s="8" t="n">
        <v>0</v>
      </c>
      <c r="E22" s="8" t="n">
        <v>12</v>
      </c>
      <c r="F22" s="8" t="n">
        <v>16.01</v>
      </c>
      <c r="G22" s="9" t="n">
        <v>0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34</v>
      </c>
      <c r="I34" s="10">
        <f>SUM(friday!I8:friday!I32)</f>
        <v/>
      </c>
    </row>
    <row r="36" spans="1:11">
      <c r="J36" s="5" t="s">
        <v>35</v>
      </c>
      <c r="K36" s="10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</v>
      </c>
      <c r="D40" s="8" t="n">
        <v>18.44</v>
      </c>
      <c r="E40" s="7" t="s">
        <v>38</v>
      </c>
      <c r="F40" s="7" t="s">
        <v>38</v>
      </c>
      <c r="G40" s="7" t="s">
        <v>38</v>
      </c>
      <c r="H40" s="8">
        <f>SUM(friday!H42:friday!H41)</f>
        <v/>
      </c>
      <c r="I40" s="10">
        <f>IF(friday!B40 ="ns day", friday!C40, MAX(friday!C40 - 8, 0))</f>
        <v/>
      </c>
      <c r="J40" s="10">
        <f>friday!H40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E41" s="8" t="n">
        <v>8</v>
      </c>
      <c r="F41" s="8" t="n">
        <v>8.960000000000001</v>
      </c>
      <c r="G41" s="9" t="n">
        <v>1072</v>
      </c>
      <c r="H41" s="8">
        <f>SUM(friday!F41 - friday!E41)</f>
        <v/>
      </c>
    </row>
    <row r="42" spans="1:11">
      <c r="E42" s="8" t="n">
        <v>11.47</v>
      </c>
      <c r="F42" s="8" t="n">
        <v>12.5</v>
      </c>
      <c r="G42" s="9" t="n">
        <v>1072</v>
      </c>
      <c r="H42" s="8">
        <f>SUM(friday!F42 - friday!E42)</f>
        <v/>
      </c>
    </row>
    <row r="43" spans="1:11">
      <c r="A43" s="6" t="s">
        <v>39</v>
      </c>
      <c r="B43" s="7" t="s"/>
      <c r="C43" s="8" t="n">
        <v>11.03</v>
      </c>
      <c r="D43" s="8" t="n">
        <v>19.95</v>
      </c>
      <c r="E43" s="7" t="s">
        <v>38</v>
      </c>
      <c r="F43" s="7" t="s">
        <v>38</v>
      </c>
      <c r="G43" s="7" t="s">
        <v>38</v>
      </c>
      <c r="H43" s="8">
        <f>SUM(friday!H45:friday!H44)</f>
        <v/>
      </c>
      <c r="I43" s="10">
        <f>IF(friday!B43 ="ns day", friday!C43, MAX(friday!C43 - 8, 0))</f>
        <v/>
      </c>
      <c r="J43" s="10">
        <f>friday!H43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E44" s="8" t="n">
        <v>10.25</v>
      </c>
      <c r="F44" s="8" t="n">
        <v>11.5</v>
      </c>
      <c r="G44" s="9" t="n">
        <v>903</v>
      </c>
      <c r="H44" s="8">
        <f>SUM(friday!F44 - friday!E44)</f>
        <v/>
      </c>
    </row>
    <row r="45" spans="1:11">
      <c r="E45" s="8" t="n">
        <v>12.15</v>
      </c>
      <c r="F45" s="8" t="n">
        <v>15.75</v>
      </c>
      <c r="G45" s="9" t="n">
        <v>903</v>
      </c>
      <c r="H45" s="8">
        <f>SUM(friday!F45 - friday!E45)</f>
        <v/>
      </c>
    </row>
    <row r="46" spans="1:11">
      <c r="A46" s="6" t="s">
        <v>40</v>
      </c>
      <c r="B46" s="7" t="s"/>
      <c r="C46" s="8" t="n">
        <v>10.8</v>
      </c>
      <c r="D46" s="8" t="n">
        <v>19.8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41</v>
      </c>
      <c r="B47" s="7" t="s"/>
      <c r="C47" s="8" t="n">
        <v>11.15</v>
      </c>
      <c r="D47" s="8" t="n">
        <v>20</v>
      </c>
      <c r="E47" s="8" t="n">
        <v>17.35</v>
      </c>
      <c r="F47" s="8" t="n">
        <v>20.17</v>
      </c>
      <c r="G47" s="9" t="n">
        <v>933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42</v>
      </c>
      <c r="B48" s="7" t="s"/>
      <c r="C48" s="8" t="n">
        <v>11.19</v>
      </c>
      <c r="D48" s="8" t="n">
        <v>20.28</v>
      </c>
      <c r="E48" s="8" t="n">
        <v>11.5</v>
      </c>
      <c r="F48" s="8" t="n">
        <v>14.92</v>
      </c>
      <c r="G48" s="9" t="n">
        <v>1036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43</v>
      </c>
      <c r="B49" s="8" t="n"/>
      <c r="C49" s="8" t="n"/>
      <c r="D49" s="8" t="n"/>
      <c r="E49" s="8" t="n"/>
      <c r="F49" s="8" t="n"/>
      <c r="G49" s="9" t="n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44</v>
      </c>
      <c r="B50" s="7" t="s"/>
      <c r="C50" s="8" t="n">
        <v>8.949999999999999</v>
      </c>
      <c r="D50" s="8" t="n">
        <v>17.88</v>
      </c>
      <c r="E50" s="8" t="n">
        <v>17</v>
      </c>
      <c r="F50" s="8" t="n">
        <v>17.88</v>
      </c>
      <c r="G50" s="9" t="n">
        <v>911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47</v>
      </c>
      <c r="B52" s="7" t="s"/>
      <c r="C52" s="8" t="n">
        <v>11.11</v>
      </c>
      <c r="D52" s="8" t="n">
        <v>20.01</v>
      </c>
      <c r="E52" s="8" t="n">
        <v>17.82</v>
      </c>
      <c r="F52" s="8" t="n">
        <v>20.01</v>
      </c>
      <c r="G52" s="9" t="n">
        <v>903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52</v>
      </c>
      <c r="B57" s="7" t="s"/>
      <c r="C57" s="8" t="n">
        <v>10.65</v>
      </c>
      <c r="D57" s="8" t="n">
        <v>19.15</v>
      </c>
      <c r="E57" s="8" t="n">
        <v>14.78</v>
      </c>
      <c r="F57" s="8" t="n">
        <v>16.75</v>
      </c>
      <c r="G57" s="9" t="n">
        <v>932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54</v>
      </c>
      <c r="B59" s="7" t="s"/>
      <c r="C59" s="8" t="n">
        <v>9.69</v>
      </c>
      <c r="D59" s="8" t="n">
        <v>18.69</v>
      </c>
      <c r="E59" s="8" t="n">
        <v>16.45</v>
      </c>
      <c r="F59" s="8" t="n">
        <v>18.69</v>
      </c>
      <c r="G59" s="9" t="n">
        <v>1059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55</v>
      </c>
      <c r="B60" s="7" t="s"/>
      <c r="C60" s="8" t="n">
        <v>8</v>
      </c>
      <c r="D60" s="8" t="n">
        <v>17.01</v>
      </c>
      <c r="E60" s="8" t="s"/>
      <c r="F60" s="8" t="s"/>
      <c r="G60" s="9" t="s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7" t="s"/>
      <c r="C61" s="8" t="n">
        <v>10.5</v>
      </c>
      <c r="D61" s="8" t="n">
        <v>18.93</v>
      </c>
      <c r="E61" s="8" t="n">
        <v>15.55</v>
      </c>
      <c r="F61" s="8" t="n">
        <v>17.23</v>
      </c>
      <c r="G61" s="9" t="n">
        <v>916</v>
      </c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7" t="s"/>
      <c r="C62" s="8" t="n">
        <v>9.289999999999999</v>
      </c>
      <c r="D62" s="8" t="n">
        <v>18.23</v>
      </c>
      <c r="E62" s="8" t="n">
        <v>8.630000000000001</v>
      </c>
      <c r="F62" s="8" t="n">
        <v>9.779999999999999</v>
      </c>
      <c r="G62" s="9" t="n">
        <v>932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7" t="s"/>
      <c r="C63" s="8" t="n">
        <v>8</v>
      </c>
      <c r="D63" s="8" t="n">
        <v>16.95</v>
      </c>
      <c r="E63" s="8" t="s"/>
      <c r="F63" s="8" t="s"/>
      <c r="G63" s="9" t="s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7" t="s"/>
      <c r="C64" s="8" t="n">
        <v>10.55</v>
      </c>
      <c r="D64" s="8" t="n">
        <v>19.55</v>
      </c>
      <c r="E64" s="8" t="n">
        <v>13</v>
      </c>
      <c r="F64" s="8" t="n">
        <v>15.55</v>
      </c>
      <c r="G64" s="9" t="n">
        <v>903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s"/>
      <c r="C65" s="8" t="n">
        <v>8</v>
      </c>
      <c r="D65" s="8" t="n">
        <v>17.08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7" t="s"/>
      <c r="C68" s="8" t="n">
        <v>9.67</v>
      </c>
      <c r="D68" s="8" t="n">
        <v>18.67</v>
      </c>
      <c r="E68" s="8" t="n">
        <v>17</v>
      </c>
      <c r="F68" s="8" t="n">
        <v>17.9</v>
      </c>
      <c r="G68" s="9" t="n">
        <v>1021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7" t="s"/>
      <c r="C69" s="8" t="n">
        <v>8.300000000000001</v>
      </c>
      <c r="D69" s="8" t="n">
        <v>17.22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7" t="s"/>
      <c r="C70" s="8" t="n">
        <v>8</v>
      </c>
      <c r="D70" s="8" t="n">
        <v>16.48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s"/>
      <c r="C71" s="8" t="n">
        <v>9.99</v>
      </c>
      <c r="D71" s="8" t="n">
        <v>17.44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68</v>
      </c>
      <c r="B73" s="7" t="s"/>
      <c r="C73" s="8" t="n">
        <v>8</v>
      </c>
      <c r="D73" s="8" t="n">
        <v>16.5</v>
      </c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69</v>
      </c>
      <c r="B74" s="7" t="s"/>
      <c r="C74" s="8" t="n">
        <v>8.970000000000001</v>
      </c>
      <c r="D74" s="8" t="n">
        <v>18.3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70</v>
      </c>
      <c r="B75" s="7" t="s"/>
      <c r="C75" s="8" t="n">
        <v>11.5</v>
      </c>
      <c r="D75" s="8" t="n">
        <v>20.43</v>
      </c>
      <c r="E75" s="8" t="n">
        <v>10.75</v>
      </c>
      <c r="F75" s="8" t="n">
        <v>13.45</v>
      </c>
      <c r="G75" s="9" t="n">
        <v>1015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71</v>
      </c>
      <c r="B76" s="7" t="s"/>
      <c r="C76" s="8" t="n">
        <v>9.68</v>
      </c>
      <c r="D76" s="8" t="n">
        <v>18.65</v>
      </c>
      <c r="E76" s="8" t="n">
        <v>17</v>
      </c>
      <c r="F76" s="8" t="n">
        <v>18.65</v>
      </c>
      <c r="G76" s="9" t="n">
        <v>950</v>
      </c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73</v>
      </c>
      <c r="B78" s="8" t="n"/>
      <c r="C78" s="8" t="n"/>
      <c r="D78" s="8" t="n"/>
      <c r="E78" s="8" t="n"/>
      <c r="F78" s="8" t="n"/>
      <c r="G78" s="9" t="n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80" spans="1:11">
      <c r="J80" s="5" t="s">
        <v>74</v>
      </c>
      <c r="K80" s="10">
        <f>SUM(friday!K40:friday!K78)</f>
        <v/>
      </c>
    </row>
    <row r="82" spans="1:11">
      <c r="J82" s="5" t="s">
        <v>75</v>
      </c>
      <c r="K82" s="10">
        <f>SUM(friday!K80 + friday!K36)</f>
        <v/>
      </c>
    </row>
    <row r="84" spans="1:11">
      <c r="A84" s="4" t="s">
        <v>76</v>
      </c>
    </row>
    <row r="85" spans="1:11">
      <c r="E85" s="5" t="s">
        <v>77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78</v>
      </c>
      <c r="F86" s="5" t="s">
        <v>79</v>
      </c>
    </row>
    <row r="87" spans="1:11">
      <c r="A87" s="6" t="s">
        <v>80</v>
      </c>
      <c r="B87" s="7" t="s"/>
      <c r="C87" s="8" t="n">
        <v>11.82</v>
      </c>
      <c r="D87" s="8" t="n">
        <v>20.25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81</v>
      </c>
      <c r="B88" s="7" t="s"/>
      <c r="C88" s="8" t="n">
        <v>12.08</v>
      </c>
      <c r="D88" s="8" t="n">
        <v>19.86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82</v>
      </c>
      <c r="B89" s="7" t="s"/>
      <c r="C89" s="8" t="n">
        <v>12.03</v>
      </c>
      <c r="D89" s="8" t="n">
        <v>19.91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83</v>
      </c>
      <c r="B90" s="7" t="s"/>
      <c r="C90" s="8" t="n">
        <v>11.57</v>
      </c>
      <c r="D90" s="8" t="n">
        <v>19.95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84</v>
      </c>
      <c r="B91" s="7" t="s"/>
      <c r="C91" s="8" t="n">
        <v>10.41</v>
      </c>
      <c r="D91" s="8" t="n">
        <v>18.89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85</v>
      </c>
      <c r="B92" s="7" t="s"/>
      <c r="C92" s="8" t="n">
        <v>11.8</v>
      </c>
      <c r="D92" s="8" t="n">
        <v>20.27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86</v>
      </c>
      <c r="B93" s="7" t="s"/>
      <c r="C93" s="8" t="n">
        <v>11</v>
      </c>
      <c r="D93" s="8" t="n">
        <v>18.97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87</v>
      </c>
      <c r="B94" s="7" t="s">
        <v>88</v>
      </c>
      <c r="C94" s="8" t="s"/>
      <c r="D94" s="8" t="n">
        <v>0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89</v>
      </c>
      <c r="B95" s="7" t="s"/>
      <c r="C95" s="8" t="n">
        <v>12</v>
      </c>
      <c r="D95" s="8" t="n">
        <v>19.93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90</v>
      </c>
      <c r="B96" s="7" t="s"/>
      <c r="C96" s="8" t="n">
        <v>11.35</v>
      </c>
      <c r="D96" s="8" t="n">
        <v>19.85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91</v>
      </c>
      <c r="B97" s="7" t="s"/>
      <c r="C97" s="8" t="n">
        <v>12.17</v>
      </c>
      <c r="D97" s="8" t="n">
        <v>19.98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92</v>
      </c>
      <c r="B98" s="7" t="s">
        <v>88</v>
      </c>
      <c r="C98" s="8" t="s"/>
      <c r="D98" s="8" t="n">
        <v>0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93</v>
      </c>
      <c r="B99" s="7" t="s"/>
      <c r="C99" s="8" t="n">
        <v>11.56</v>
      </c>
      <c r="D99" s="8" t="n">
        <v>19.92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3" spans="1:11">
      <c r="D113" s="5" t="s">
        <v>95</v>
      </c>
      <c r="E113" s="10">
        <f>SUM(friday!E87:friday!E111)</f>
        <v/>
      </c>
      <c r="F113" s="10">
        <f>SUM(friday!F87:friday!F111)</f>
        <v/>
      </c>
    </row>
    <row r="115" spans="1:11">
      <c r="A115" s="4" t="s">
        <v>96</v>
      </c>
    </row>
    <row r="116" spans="1:11">
      <c r="E116" s="5" t="s">
        <v>77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78</v>
      </c>
      <c r="F117" s="5" t="s">
        <v>97</v>
      </c>
    </row>
    <row r="118" spans="1:11">
      <c r="A118" s="6" t="s">
        <v>98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99</v>
      </c>
      <c r="B119" s="7" t="s"/>
      <c r="C119" s="8" t="n">
        <v>11.3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100</v>
      </c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101</v>
      </c>
      <c r="B121" s="7" t="s"/>
      <c r="C121" s="8" t="n">
        <v>10.22</v>
      </c>
      <c r="D121" s="8" t="n">
        <v>19</v>
      </c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102</v>
      </c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4" spans="1:11">
      <c r="D144" s="5" t="s">
        <v>103</v>
      </c>
      <c r="E144" s="10">
        <f>SUM(friday!E118:friday!E142)</f>
        <v/>
      </c>
      <c r="F144" s="10">
        <f>SUM(friday!F118:friday!F142)</f>
        <v/>
      </c>
    </row>
    <row r="146" spans="1:11">
      <c r="D146" s="5" t="s">
        <v>104</v>
      </c>
      <c r="E146" s="10">
        <f>SUM(friday!E113 + friday!E144)</f>
        <v/>
      </c>
      <c r="F146" s="10">
        <f>SUM(friday!F113 + friday!F144)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111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112</v>
      </c>
      <c r="C8" s="2" t="s">
        <v>113</v>
      </c>
      <c r="F8" s="2" t="s">
        <v>112</v>
      </c>
      <c r="G8" s="2" t="s">
        <v>114</v>
      </c>
    </row>
    <row r="9" spans="1:8">
      <c r="B9" s="2" t="s">
        <v>78</v>
      </c>
      <c r="C9" s="2" t="s">
        <v>115</v>
      </c>
      <c r="D9" s="2" t="s">
        <v>116</v>
      </c>
      <c r="F9" s="2" t="s">
        <v>79</v>
      </c>
      <c r="G9" s="2" t="s">
        <v>117</v>
      </c>
      <c r="H9" s="2" t="s">
        <v>116</v>
      </c>
    </row>
    <row r="10" spans="1:8">
      <c r="A10" s="11" t="s">
        <v>118</v>
      </c>
      <c r="B10" s="8">
        <f>saturday!E146</f>
        <v/>
      </c>
      <c r="C10" s="8">
        <f>saturday!I34</f>
        <v/>
      </c>
      <c r="D10" s="10">
        <f>IF(summary!B10&lt;summary!C10,summary!B10,summary!C10)</f>
        <v/>
      </c>
      <c r="F10" s="8">
        <f>saturday!F146</f>
        <v/>
      </c>
      <c r="G10" s="8">
        <f>saturday!K82</f>
        <v/>
      </c>
      <c r="H10" s="10">
        <f>IF(summary!F10&lt;summary!G10,summary!F10,summary!G10)</f>
        <v/>
      </c>
    </row>
    <row r="12" spans="1:8">
      <c r="A12" s="11" t="s">
        <v>119</v>
      </c>
      <c r="B12" s="8">
        <f>sunday!E142</f>
        <v/>
      </c>
      <c r="C12" s="8">
        <f>sunday!I34</f>
        <v/>
      </c>
      <c r="D12" s="10">
        <f>IF(summary!B12&lt;summary!C12,summary!B12,summary!C12)</f>
        <v/>
      </c>
      <c r="F12" s="8">
        <f>sunday!F142</f>
        <v/>
      </c>
      <c r="G12" s="8">
        <f>sunday!K78</f>
        <v/>
      </c>
      <c r="H12" s="10">
        <f>IF(summary!F12&lt;summary!G12,summary!F12,summary!G12)</f>
        <v/>
      </c>
    </row>
    <row r="14" spans="1:8">
      <c r="A14" s="11" t="s">
        <v>120</v>
      </c>
      <c r="B14" s="8">
        <f>monday!E146</f>
        <v/>
      </c>
      <c r="C14" s="8">
        <f>monday!I34</f>
        <v/>
      </c>
      <c r="D14" s="10">
        <f>IF(summary!B14&lt;summary!C14,summary!B14,summary!C14)</f>
        <v/>
      </c>
      <c r="F14" s="8">
        <f>monday!F146</f>
        <v/>
      </c>
      <c r="G14" s="8">
        <f>monday!K82</f>
        <v/>
      </c>
      <c r="H14" s="10">
        <f>IF(summary!F14&lt;summary!G14,summary!F14,summary!G14)</f>
        <v/>
      </c>
    </row>
    <row r="16" spans="1:8">
      <c r="A16" s="11" t="s">
        <v>121</v>
      </c>
      <c r="B16" s="8">
        <f>tuesday!E146</f>
        <v/>
      </c>
      <c r="C16" s="8">
        <f>tuesday!I34</f>
        <v/>
      </c>
      <c r="D16" s="10">
        <f>IF(summary!B16&lt;summary!C16,summary!B16,summary!C16)</f>
        <v/>
      </c>
      <c r="F16" s="8">
        <f>tuesday!F146</f>
        <v/>
      </c>
      <c r="G16" s="8">
        <f>tuesday!K82</f>
        <v/>
      </c>
      <c r="H16" s="10">
        <f>IF(summary!F16&lt;summary!G16,summary!F16,summary!G16)</f>
        <v/>
      </c>
    </row>
    <row r="18" spans="1:8">
      <c r="A18" s="11" t="s">
        <v>122</v>
      </c>
      <c r="B18" s="8">
        <f>wednesday!E144</f>
        <v/>
      </c>
      <c r="C18" s="8">
        <f>wednesday!I34</f>
        <v/>
      </c>
      <c r="D18" s="10">
        <f>IF(summary!B18&lt;summary!C18,summary!B18,summary!C18)</f>
        <v/>
      </c>
      <c r="F18" s="8">
        <f>wednesday!F144</f>
        <v/>
      </c>
      <c r="G18" s="8">
        <f>wednesday!K80</f>
        <v/>
      </c>
      <c r="H18" s="10">
        <f>IF(summary!F18&lt;summary!G18,summary!F18,summary!G18)</f>
        <v/>
      </c>
    </row>
    <row r="20" spans="1:8">
      <c r="A20" s="11" t="s">
        <v>123</v>
      </c>
      <c r="B20" s="8">
        <f>thursday!E146</f>
        <v/>
      </c>
      <c r="C20" s="8">
        <f>thursday!I34</f>
        <v/>
      </c>
      <c r="D20" s="10">
        <f>IF(summary!B20&lt;summary!C20,summary!B20,summary!C20)</f>
        <v/>
      </c>
      <c r="F20" s="8">
        <f>thursday!F146</f>
        <v/>
      </c>
      <c r="G20" s="8">
        <f>thursday!K82</f>
        <v/>
      </c>
      <c r="H20" s="10">
        <f>IF(summary!F20&lt;summary!G20,summary!F20,summary!G20)</f>
        <v/>
      </c>
    </row>
    <row r="22" spans="1:8">
      <c r="A22" s="11" t="s">
        <v>124</v>
      </c>
      <c r="B22" s="8">
        <f>friday!E146</f>
        <v/>
      </c>
      <c r="C22" s="8">
        <f>friday!I34</f>
        <v/>
      </c>
      <c r="D22" s="10">
        <f>IF(summary!B22&lt;summary!C22,summary!B22,summary!C22)</f>
        <v/>
      </c>
      <c r="F22" s="8">
        <f>friday!F146</f>
        <v/>
      </c>
      <c r="G22" s="8">
        <f>friday!K82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125</v>
      </c>
    </row>
    <row r="3" spans="1:5">
      <c r="C3" s="8" t="n">
        <v>0.25</v>
      </c>
      <c r="E3" t="s">
        <v>126</v>
      </c>
    </row>
    <row r="4" spans="1:5">
      <c r="C4" s="8" t="n">
        <v>0.25</v>
      </c>
      <c r="E4" t="s">
        <v>127</v>
      </c>
    </row>
    <row r="5" spans="1:5">
      <c r="C5" s="8" t="n">
        <v>0.25</v>
      </c>
      <c r="E5" t="s">
        <v>128</v>
      </c>
    </row>
    <row r="7" spans="1:5">
      <c r="B7" s="4" t="s">
        <v>129</v>
      </c>
    </row>
    <row r="8" spans="1:5">
      <c r="C8" s="7" t="s">
        <v>45</v>
      </c>
      <c r="E8" t="s">
        <v>130</v>
      </c>
    </row>
    <row r="10" spans="1:5">
      <c r="C10" s="7" t="s">
        <v>131</v>
      </c>
      <c r="E10" t="s">
        <v>132</v>
      </c>
    </row>
    <row r="11" spans="1:5">
      <c r="C11" s="7" t="s">
        <v>133</v>
      </c>
      <c r="E11" t="s">
        <v>134</v>
      </c>
    </row>
    <row r="12" spans="1:5">
      <c r="C12" s="7" t="s">
        <v>135</v>
      </c>
      <c r="E12" t="s">
        <v>136</v>
      </c>
    </row>
    <row r="13" spans="1:5">
      <c r="C13" s="7" t="s">
        <v>88</v>
      </c>
      <c r="E13" t="s">
        <v>137</v>
      </c>
    </row>
    <row r="14" spans="1:5">
      <c r="C14" s="7" t="s">
        <v>94</v>
      </c>
      <c r="E14" t="s">
        <v>138</v>
      </c>
    </row>
    <row r="15" spans="1:5">
      <c r="C15" s="7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2019-09-04T07:50:57Z</dcterms:created>
  <dcterms:modified xsi:type="dcterms:W3CDTF">2019-09-04T07:50:57Z</dcterms:modified>
</cp:coreProperties>
</file>