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aturday" sheetId="1" state="visible" r:id="rId2"/>
    <sheet name="sunday" sheetId="2" state="visible" r:id="rId3"/>
    <sheet name="monday" sheetId="3" state="visible" r:id="rId4"/>
    <sheet name="tuesday" sheetId="4" state="visible" r:id="rId5"/>
    <sheet name="wednesday" sheetId="5" state="visible" r:id="rId6"/>
    <sheet name="thursday" sheetId="6" state="visible" r:id="rId7"/>
    <sheet name="friday" sheetId="7" state="visible" r:id="rId8"/>
    <sheet name="summary" sheetId="8" state="visible" r:id="rId9"/>
    <sheet name="reference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<sst xmlns="http://schemas.openxmlformats.org/spreadsheetml/2006/main" count="958" uniqueCount="144">
  <si>
    <t xml:space="preserve">Improper Mandate Worksheet</t>
  </si>
  <si>
    <t xml:space="preserve">Date:  </t>
  </si>
  <si>
    <t xml:space="preserve">Saturday  11/09/19</t>
  </si>
  <si>
    <t xml:space="preserve">Pay Period:  </t>
  </si>
  <si>
    <t xml:space="preserve">2019-24-1</t>
  </si>
  <si>
    <t xml:space="preserve">Station:  </t>
  </si>
  <si>
    <t xml:space="preserve">University Park</t>
  </si>
  <si>
    <t xml:space="preserve">No List Carriers</t>
  </si>
  <si>
    <t xml:space="preserve">Name</t>
  </si>
  <si>
    <t xml:space="preserve">note</t>
  </si>
  <si>
    <t xml:space="preserve">5200</t>
  </si>
  <si>
    <t xml:space="preserve">RS</t>
  </si>
  <si>
    <t xml:space="preserve">MV off</t>
  </si>
  <si>
    <t xml:space="preserve">MV on</t>
  </si>
  <si>
    <t xml:space="preserve">Route</t>
  </si>
  <si>
    <t xml:space="preserve">MV total</t>
  </si>
  <si>
    <t xml:space="preserve">OT</t>
  </si>
  <si>
    <t xml:space="preserve">off rt</t>
  </si>
  <si>
    <t xml:space="preserve">OT off rt</t>
  </si>
  <si>
    <t xml:space="preserve">daylie, j</t>
  </si>
  <si>
    <t xml:space="preserve">driste, m</t>
  </si>
  <si>
    <t xml:space="preserve">edelman, c</t>
  </si>
  <si>
    <t xml:space="preserve">elamen, a</t>
  </si>
  <si>
    <t xml:space="preserve">flaig, b</t>
  </si>
  <si>
    <t xml:space="preserve">foster, p</t>
  </si>
  <si>
    <t xml:space="preserve">geffrso, t</t>
  </si>
  <si>
    <t xml:space="preserve">henderson, j</t>
  </si>
  <si>
    <t xml:space="preserve">landers, a</t>
  </si>
  <si>
    <t xml:space="preserve">lopez, d</t>
  </si>
  <si>
    <t xml:space="preserve">mudesir sr, h</t>
  </si>
  <si>
    <t xml:space="preserve">murray, k</t>
  </si>
  <si>
    <t xml:space="preserve">osei tutu, m</t>
  </si>
  <si>
    <t xml:space="preserve">robertson, c</t>
  </si>
  <si>
    <t xml:space="preserve">rockwood, j</t>
  </si>
  <si>
    <t xml:space="preserve">salih-mohamed, s</t>
  </si>
  <si>
    <t xml:space="preserve">sands, j</t>
  </si>
  <si>
    <t xml:space="preserve">stubbs, t</t>
  </si>
  <si>
    <t xml:space="preserve">torpey, m</t>
  </si>
  <si>
    <t xml:space="preserve">trujillo, s</t>
  </si>
  <si>
    <t xml:space="preserve">welch, t</t>
  </si>
  <si>
    <t xml:space="preserve">williams, l</t>
  </si>
  <si>
    <t xml:space="preserve">Total NL Overtime</t>
  </si>
  <si>
    <t xml:space="preserve">Total NL Mandates</t>
  </si>
  <si>
    <t xml:space="preserve">Work Assignment Carriers</t>
  </si>
  <si>
    <t xml:space="preserve">an, j</t>
  </si>
  <si>
    <t xml:space="preserve">aquino, s</t>
  </si>
  <si>
    <t xml:space="preserve">babinskiy, m</t>
  </si>
  <si>
    <t xml:space="preserve">bustos, h</t>
  </si>
  <si>
    <t xml:space="preserve">chung, b</t>
  </si>
  <si>
    <t xml:space="preserve">custodio, t</t>
  </si>
  <si>
    <t xml:space="preserve">dejesus vasquez, l</t>
  </si>
  <si>
    <t xml:space="preserve">fisher, c</t>
  </si>
  <si>
    <t xml:space="preserve">l huillier jr, w</t>
  </si>
  <si>
    <t xml:space="preserve">martines, j</t>
  </si>
  <si>
    <t xml:space="preserve">mcdonald, n</t>
  </si>
  <si>
    <t xml:space="preserve">mcmains, t</t>
  </si>
  <si>
    <t xml:space="preserve">miller, b</t>
  </si>
  <si>
    <t xml:space="preserve">moody, k</t>
  </si>
  <si>
    <t xml:space="preserve">*</t>
  </si>
  <si>
    <t xml:space="preserve">nguyen, d</t>
  </si>
  <si>
    <t xml:space="preserve">rose jr, a</t>
  </si>
  <si>
    <t xml:space="preserve">sanchez, p</t>
  </si>
  <si>
    <t xml:space="preserve">shrestha, p</t>
  </si>
  <si>
    <t xml:space="preserve">steinke, s</t>
  </si>
  <si>
    <t xml:space="preserve">stevens, a</t>
  </si>
  <si>
    <t xml:space="preserve">symons, s</t>
  </si>
  <si>
    <t xml:space="preserve">walker, c</t>
  </si>
  <si>
    <t xml:space="preserve">weeks, t</t>
  </si>
  <si>
    <t xml:space="preserve">weyerman, t</t>
  </si>
  <si>
    <t xml:space="preserve">wooten, c</t>
  </si>
  <si>
    <t xml:space="preserve">yates, l</t>
  </si>
  <si>
    <t xml:space="preserve">Total WAL Mandates</t>
  </si>
  <si>
    <t xml:space="preserve">Total Mandates</t>
  </si>
  <si>
    <t xml:space="preserve">Overtime Desired List Carriers</t>
  </si>
  <si>
    <t xml:space="preserve">Availability to:</t>
  </si>
  <si>
    <t xml:space="preserve">to 10</t>
  </si>
  <si>
    <t xml:space="preserve">to 12</t>
  </si>
  <si>
    <t xml:space="preserve">ahmed, t</t>
  </si>
  <si>
    <t xml:space="preserve">barnett, j</t>
  </si>
  <si>
    <t xml:space="preserve">bassa, e</t>
  </si>
  <si>
    <t xml:space="preserve">benlmaloua, m</t>
  </si>
  <si>
    <t xml:space="preserve">bonilla, g</t>
  </si>
  <si>
    <t xml:space="preserve">erickson, a</t>
  </si>
  <si>
    <t xml:space="preserve">gross, j</t>
  </si>
  <si>
    <t xml:space="preserve">annual</t>
  </si>
  <si>
    <t xml:space="preserve">helmbold, a</t>
  </si>
  <si>
    <t xml:space="preserve">kitchen, d</t>
  </si>
  <si>
    <t xml:space="preserve">la, s</t>
  </si>
  <si>
    <t xml:space="preserve">manibusan, p</t>
  </si>
  <si>
    <t xml:space="preserve">mariami, a</t>
  </si>
  <si>
    <t xml:space="preserve">mccoumb, s</t>
  </si>
  <si>
    <t xml:space="preserve">nelson, g</t>
  </si>
  <si>
    <t xml:space="preserve">pang, d</t>
  </si>
  <si>
    <t xml:space="preserve">rodriquez, j</t>
  </si>
  <si>
    <t xml:space="preserve">yeung, q</t>
  </si>
  <si>
    <t xml:space="preserve">Total OTDL Availability</t>
  </si>
  <si>
    <t xml:space="preserve">Auxiliary Assistance</t>
  </si>
  <si>
    <t xml:space="preserve">to 11.5</t>
  </si>
  <si>
    <t xml:space="preserve">dennis, j</t>
  </si>
  <si>
    <t xml:space="preserve">frank, p</t>
  </si>
  <si>
    <t xml:space="preserve">garczarek, p</t>
  </si>
  <si>
    <t xml:space="preserve">gauger, d</t>
  </si>
  <si>
    <t xml:space="preserve">nelson, j</t>
  </si>
  <si>
    <t xml:space="preserve">smith, n</t>
  </si>
  <si>
    <t xml:space="preserve">Total AUX Availability</t>
  </si>
  <si>
    <t xml:space="preserve">Total Availability</t>
  </si>
  <si>
    <t xml:space="preserve">Sunday  11/10/19</t>
  </si>
  <si>
    <t xml:space="preserve">Monday  11/11/19</t>
  </si>
  <si>
    <t xml:space="preserve">Tuesday  11/12/19</t>
  </si>
  <si>
    <t xml:space="preserve">ns day</t>
  </si>
  <si>
    <t xml:space="preserve">Wednesday  11/13/19</t>
  </si>
  <si>
    <t xml:space="preserve">Thursday  11/14/19</t>
  </si>
  <si>
    <t xml:space="preserve">Friday  11/15/19</t>
  </si>
  <si>
    <t xml:space="preserve">Summary Sheet</t>
  </si>
  <si>
    <t xml:space="preserve">Availability</t>
  </si>
  <si>
    <t xml:space="preserve">No list</t>
  </si>
  <si>
    <t xml:space="preserve">Off route</t>
  </si>
  <si>
    <t xml:space="preserve">overtime</t>
  </si>
  <si>
    <t xml:space="preserve">violations</t>
  </si>
  <si>
    <t xml:space="preserve">mandates</t>
  </si>
  <si>
    <t xml:space="preserve">11/09/19 Sat</t>
  </si>
  <si>
    <t xml:space="preserve">11/10/19 Sun</t>
  </si>
  <si>
    <t xml:space="preserve">11/11/19 Mon</t>
  </si>
  <si>
    <t xml:space="preserve">11/12/19 Tue</t>
  </si>
  <si>
    <t xml:space="preserve">11/13/19 Wed</t>
  </si>
  <si>
    <t xml:space="preserve">11/14/19 Thu</t>
  </si>
  <si>
    <t xml:space="preserve">11/15/19 Fri</t>
  </si>
  <si>
    <t xml:space="preserve">Tolerances</t>
  </si>
  <si>
    <t xml:space="preserve">overtime on own route</t>
  </si>
  <si>
    <t xml:space="preserve">overtime off own route</t>
  </si>
  <si>
    <t xml:space="preserve">availability tolerance</t>
  </si>
  <si>
    <t xml:space="preserve">Code Guide</t>
  </si>
  <si>
    <t xml:space="preserve">Carrier worked on their non scheduled day</t>
  </si>
  <si>
    <t xml:space="preserve">no call</t>
  </si>
  <si>
    <t xml:space="preserve">Carrier was not scheduled for overtime</t>
  </si>
  <si>
    <t xml:space="preserve">light</t>
  </si>
  <si>
    <t xml:space="preserve">Carrier on light duty and unavailable for overtime</t>
  </si>
  <si>
    <t xml:space="preserve">sch chg</t>
  </si>
  <si>
    <t xml:space="preserve">Schedule change: unavailable for overtime</t>
  </si>
  <si>
    <t xml:space="preserve">Annual leave</t>
  </si>
  <si>
    <t xml:space="preserve">sick</t>
  </si>
  <si>
    <t xml:space="preserve">Sick leave</t>
  </si>
  <si>
    <t xml:space="preserve">excused</t>
  </si>
  <si>
    <t xml:space="preserve">Carrier excused from mandatory overtime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</si>
</sst>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#.00;[RED]\-#,###.00"/>
    <numFmt numFmtId="166" formatCode="####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4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E0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5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25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25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2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lcs" xfId="20"/>
    <cellStyle name="col_header" xfId="21"/>
    <cellStyle name="date_dov" xfId="22"/>
    <cellStyle name="date_dov_title" xfId="23"/>
    <cellStyle name="input_name" xfId="24"/>
    <cellStyle name="input_s" xfId="25"/>
    <cellStyle name="list_header" xfId="26"/>
    <cellStyle name="ws_header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E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4" activeCellId="0" sqref="K54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2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8"/>
      <c r="C8" s="9" t="n">
        <v>8</v>
      </c>
      <c r="D8" s="9" t="n">
        <v>16.09</v>
      </c>
      <c r="E8" s="9"/>
      <c r="F8" s="9"/>
      <c r="G8" s="10"/>
      <c r="H8" s="9" t="n">
        <f aca="false">SUM(saturday!F8 - saturday!E8)</f>
        <v>0</v>
      </c>
      <c r="I8" s="11" t="n">
        <f aca="false">IF(saturday!B8 ="ns day", saturday!C8,IF(saturday!C8 &lt;= 8+ reference!C3, 0, MAX(saturday!C8 - 8, 0)))</f>
        <v>0</v>
      </c>
      <c r="J8" s="11" t="n">
        <f aca="false">SUM(saturday!F8 - saturday!E8)</f>
        <v>0</v>
      </c>
      <c r="K8" s="11" t="n">
        <f aca="false">IF(saturday!B8="ns day",saturday!C8, IF(saturday!C8 &lt;= 8 + reference!C4, 0, MIN(MAX(saturday!C8 - 8, 0),IF(saturday!J8 &lt;= reference!C4,0, saturday!J8))))</f>
        <v>0</v>
      </c>
    </row>
    <row r="9" customFormat="false" ht="15" hidden="false" customHeight="false" outlineLevel="0" collapsed="false">
      <c r="A9" s="7" t="s">
        <v>20</v>
      </c>
      <c r="B9" s="8"/>
      <c r="C9" s="9" t="n">
        <v>8.47</v>
      </c>
      <c r="D9" s="9" t="n">
        <v>16.91</v>
      </c>
      <c r="E9" s="9"/>
      <c r="F9" s="9"/>
      <c r="G9" s="10"/>
      <c r="H9" s="9" t="n">
        <f aca="false">SUM(saturday!F9 - saturday!E9)</f>
        <v>0</v>
      </c>
      <c r="I9" s="11" t="n">
        <f aca="false">IF(saturday!B9 ="ns day", saturday!C9,IF(saturday!C9 &lt;= 8+ reference!C3, 0, MAX(saturday!C9 - 8, 0)))</f>
        <v>0.470000000000001</v>
      </c>
      <c r="J9" s="11" t="n">
        <f aca="false">SUM(saturday!F9 - saturday!E9)</f>
        <v>0</v>
      </c>
      <c r="K9" s="11" t="n">
        <f aca="false">IF(saturday!B9="ns day",saturday!C9, IF(saturday!C9 &lt;= 8 + reference!C4, 0, MIN(MAX(saturday!C9 - 8, 0),IF(saturday!J9 &lt;= reference!C4,0, saturday!J9))))</f>
        <v>0</v>
      </c>
    </row>
    <row r="10" customFormat="false" ht="15" hidden="false" customHeight="false" outlineLevel="0" collapsed="false">
      <c r="A10" s="7" t="s">
        <v>21</v>
      </c>
      <c r="B10" s="8"/>
      <c r="C10" s="9" t="n">
        <v>8.23</v>
      </c>
      <c r="D10" s="9" t="n">
        <v>16.66</v>
      </c>
      <c r="E10" s="9"/>
      <c r="F10" s="9"/>
      <c r="G10" s="10"/>
      <c r="H10" s="9" t="n">
        <f aca="false">SUM(saturday!F10 - saturday!E10)</f>
        <v>0</v>
      </c>
      <c r="I10" s="11" t="n">
        <f aca="false">IF(saturday!B10 ="ns day", saturday!C10,IF(saturday!C10 &lt;= 8+ reference!C3, 0, MAX(saturday!C10 - 8, 0)))</f>
        <v>0</v>
      </c>
      <c r="J10" s="11" t="n">
        <f aca="false">SUM(saturday!F10 - saturday!E10)</f>
        <v>0</v>
      </c>
      <c r="K10" s="11" t="n">
        <f aca="false">IF(saturday!B10="ns day",saturday!C10, IF(saturday!C10 &lt;= 8 + reference!C4, 0, MIN(MAX(saturday!C10 - 8, 0),IF(saturday!J10 &lt;= reference!C4,0, saturday!J10))))</f>
        <v>0</v>
      </c>
    </row>
    <row r="11" customFormat="false" ht="13.8" hidden="false" customHeight="false" outlineLevel="0" collapsed="false">
      <c r="A11" s="7" t="s">
        <v>22</v>
      </c>
      <c r="B11" s="8"/>
      <c r="C11" s="9" t="n">
        <v>8.52</v>
      </c>
      <c r="D11" s="9" t="n">
        <v>16.17</v>
      </c>
      <c r="E11" s="9"/>
      <c r="F11" s="9"/>
      <c r="G11" s="10"/>
      <c r="H11" s="9" t="n">
        <f aca="false">SUM(saturday!F11 - saturday!E11)</f>
        <v>0</v>
      </c>
      <c r="I11" s="11" t="n">
        <f aca="false">IF(saturday!B11 ="ns day", saturday!C11,IF(saturday!C11 &lt;= 8+ reference!C3, 0, MAX(saturday!C11 - 8, 0)))</f>
        <v>0.52</v>
      </c>
      <c r="J11" s="11" t="n">
        <f aca="false">SUM(saturday!F11 - saturday!E11)</f>
        <v>0</v>
      </c>
      <c r="K11" s="11" t="n">
        <f aca="false">IF(saturday!B11="ns day",saturday!C11, IF(saturday!C11 &lt;= 8 + reference!C4, 0, MIN(MAX(saturday!C11 - 8, 0),IF(saturday!J11 &lt;= reference!C4,0, saturday!J11))))</f>
        <v>0</v>
      </c>
    </row>
    <row r="12" customFormat="false" ht="15" hidden="false" customHeight="false" outlineLevel="0" collapsed="false">
      <c r="A12" s="7" t="s">
        <v>23</v>
      </c>
      <c r="B12" s="8"/>
      <c r="C12" s="9" t="n">
        <v>8.47</v>
      </c>
      <c r="D12" s="9" t="n">
        <v>17.27</v>
      </c>
      <c r="E12" s="9"/>
      <c r="F12" s="9"/>
      <c r="G12" s="10"/>
      <c r="H12" s="9" t="n">
        <f aca="false">SUM(saturday!F12 - saturday!E12)</f>
        <v>0</v>
      </c>
      <c r="I12" s="11" t="n">
        <f aca="false">IF(saturday!B12 ="ns day", saturday!C12,IF(saturday!C12 &lt;= 8+ reference!C3, 0, MAX(saturday!C12 - 8, 0)))</f>
        <v>0.470000000000001</v>
      </c>
      <c r="J12" s="11" t="n">
        <f aca="false">SUM(saturday!F12 - saturday!E12)</f>
        <v>0</v>
      </c>
      <c r="K12" s="11" t="n">
        <f aca="false">IF(saturday!B12="ns day",saturday!C12, IF(saturday!C12 &lt;= 8 + reference!C4, 0, MIN(MAX(saturday!C12 - 8, 0),IF(saturday!J12 &lt;= reference!C4,0, saturday!J12))))</f>
        <v>0</v>
      </c>
    </row>
    <row r="13" customFormat="false" ht="15" hidden="false" customHeight="false" outlineLevel="0" collapsed="false">
      <c r="A13" s="7" t="s">
        <v>24</v>
      </c>
      <c r="B13" s="8"/>
      <c r="C13" s="9" t="n">
        <v>8.93</v>
      </c>
      <c r="D13" s="9" t="n">
        <v>16.92</v>
      </c>
      <c r="E13" s="9"/>
      <c r="F13" s="9"/>
      <c r="G13" s="10"/>
      <c r="H13" s="9" t="n">
        <f aca="false">SUM(saturday!F13 - saturday!E13)</f>
        <v>0</v>
      </c>
      <c r="I13" s="11" t="n">
        <f aca="false">IF(saturday!B13 ="ns day", saturday!C13,IF(saturday!C13 &lt;= 8+ reference!C3, 0, MAX(saturday!C13 - 8, 0)))</f>
        <v>0.93</v>
      </c>
      <c r="J13" s="11" t="n">
        <f aca="false">SUM(saturday!F13 - saturday!E13)</f>
        <v>0</v>
      </c>
      <c r="K13" s="11" t="n">
        <f aca="false">IF(saturday!B13="ns day",saturday!C13, IF(saturday!C13 &lt;= 8 + reference!C4, 0, MIN(MAX(saturday!C13 - 8, 0),IF(saturday!J13 &lt;= reference!C4,0, saturday!J13))))</f>
        <v>0</v>
      </c>
    </row>
    <row r="14" customFormat="false" ht="13.8" hidden="false" customHeight="false" outlineLevel="0" collapsed="false">
      <c r="A14" s="7" t="s">
        <v>25</v>
      </c>
      <c r="B14" s="8"/>
      <c r="C14" s="9" t="n">
        <v>10.62</v>
      </c>
      <c r="D14" s="9" t="n">
        <v>18</v>
      </c>
      <c r="E14" s="9" t="n">
        <v>16.5</v>
      </c>
      <c r="F14" s="9" t="n">
        <v>18.12</v>
      </c>
      <c r="G14" s="10" t="n">
        <v>936</v>
      </c>
      <c r="H14" s="9" t="n">
        <f aca="false">SUM(saturday!F14 - saturday!E14)</f>
        <v>1.62</v>
      </c>
      <c r="I14" s="11" t="n">
        <f aca="false">IF(saturday!B14 ="ns day", saturday!C14,IF(saturday!C14 &lt;= 8+ reference!C3, 0, MAX(saturday!C14 - 8, 0)))</f>
        <v>2.62</v>
      </c>
      <c r="J14" s="11" t="n">
        <f aca="false">SUM(saturday!F14 - saturday!E14)</f>
        <v>1.62</v>
      </c>
      <c r="K14" s="11" t="n">
        <f aca="false">IF(saturday!B14="ns day",saturday!C14, IF(saturday!C14 &lt;= 8 + reference!C4, 0, MIN(MAX(saturday!C14 - 8, 0),IF(saturday!J14 &lt;= reference!C4,0, saturday!J14))))</f>
        <v>1.62</v>
      </c>
    </row>
    <row r="15" customFormat="false" ht="15" hidden="false" customHeight="false" outlineLevel="0" collapsed="false">
      <c r="A15" s="7" t="s">
        <v>26</v>
      </c>
      <c r="B15" s="9"/>
      <c r="C15" s="9"/>
      <c r="D15" s="9"/>
      <c r="E15" s="9"/>
      <c r="F15" s="9"/>
      <c r="G15" s="10"/>
      <c r="H15" s="9" t="n">
        <f aca="false">SUM(saturday!F15 - saturday!E15)</f>
        <v>0</v>
      </c>
      <c r="I15" s="11" t="n">
        <f aca="false">IF(saturday!B15 ="ns day", saturday!C15,IF(saturday!C15 &lt;= 8 + reference!C3, 0, MAX(saturday!C15 - 8, 0)))</f>
        <v>0</v>
      </c>
      <c r="J15" s="11" t="n">
        <f aca="false">SUM(saturday!F15 - saturday!E15)</f>
        <v>0</v>
      </c>
      <c r="K15" s="11" t="n">
        <f aca="false">IF(saturday!B15="ns day",saturday!C15, IF(saturday!C15 &lt;= 8 + reference!C4, 0, MIN(MAX(saturday!C15 - 8, 0),IF(saturday!J15 &lt;= reference!C4,0, saturday!J15))))</f>
        <v>0</v>
      </c>
    </row>
    <row r="16" customFormat="false" ht="15" hidden="false" customHeight="false" outlineLevel="0" collapsed="false">
      <c r="A16" s="7" t="s">
        <v>27</v>
      </c>
      <c r="B16" s="8"/>
      <c r="C16" s="9" t="n">
        <v>9.43</v>
      </c>
      <c r="D16" s="9" t="n">
        <v>17.37</v>
      </c>
      <c r="E16" s="9"/>
      <c r="F16" s="9"/>
      <c r="G16" s="10"/>
      <c r="H16" s="9" t="n">
        <f aca="false">SUM(saturday!F16 - saturday!E16)</f>
        <v>0</v>
      </c>
      <c r="I16" s="11" t="n">
        <f aca="false">IF(saturday!B16 ="ns day", saturday!C16,IF(saturday!C16 &lt;= 8+ reference!C3, 0, MAX(saturday!C16 - 8, 0)))</f>
        <v>1.43</v>
      </c>
      <c r="J16" s="11" t="n">
        <f aca="false">SUM(saturday!F16 - saturday!E16)</f>
        <v>0</v>
      </c>
      <c r="K16" s="11" t="n">
        <f aca="false">IF(saturday!B16="ns day",saturday!C16, IF(saturday!C16 &lt;= 8 + reference!C4, 0, MIN(MAX(saturday!C16 - 8, 0),IF(saturday!J16 &lt;= reference!C4,0, saturday!J16))))</f>
        <v>0</v>
      </c>
    </row>
    <row r="17" customFormat="false" ht="15" hidden="false" customHeight="false" outlineLevel="0" collapsed="false">
      <c r="A17" s="7" t="s">
        <v>28</v>
      </c>
      <c r="B17" s="9"/>
      <c r="C17" s="9"/>
      <c r="D17" s="9"/>
      <c r="E17" s="9"/>
      <c r="F17" s="9"/>
      <c r="G17" s="10"/>
      <c r="H17" s="9" t="n">
        <f aca="false">SUM(saturday!F17 - saturday!E17)</f>
        <v>0</v>
      </c>
      <c r="I17" s="11" t="n">
        <f aca="false">IF(saturday!B17 ="ns day", saturday!C17,IF(saturday!C17 &lt;= 8 + reference!C3, 0, MAX(saturday!C17 - 8, 0)))</f>
        <v>0</v>
      </c>
      <c r="J17" s="11" t="n">
        <f aca="false">SUM(saturday!F17 - saturday!E17)</f>
        <v>0</v>
      </c>
      <c r="K17" s="11" t="n">
        <f aca="false">IF(saturday!B17="ns day",saturday!C17, IF(saturday!C17 &lt;= 8 + reference!C4, 0, MIN(MAX(saturday!C17 - 8, 0),IF(saturday!J17 &lt;= reference!C4,0, saturday!J17))))</f>
        <v>0</v>
      </c>
    </row>
    <row r="18" customFormat="false" ht="15" hidden="false" customHeight="false" outlineLevel="0" collapsed="false">
      <c r="A18" s="7" t="s">
        <v>29</v>
      </c>
      <c r="B18" s="8"/>
      <c r="C18" s="9" t="n">
        <v>9.07</v>
      </c>
      <c r="D18" s="9" t="n">
        <v>16.53</v>
      </c>
      <c r="E18" s="9"/>
      <c r="F18" s="9"/>
      <c r="G18" s="10"/>
      <c r="H18" s="9" t="n">
        <f aca="false">SUM(saturday!F18 - saturday!E18)</f>
        <v>0</v>
      </c>
      <c r="I18" s="11" t="n">
        <f aca="false">IF(saturday!B18 ="ns day", saturday!C18,IF(saturday!C18 &lt;= 8+ reference!C3, 0, MAX(saturday!C18 - 8, 0)))</f>
        <v>1.07</v>
      </c>
      <c r="J18" s="11" t="n">
        <f aca="false">SUM(saturday!F18 - saturday!E18)</f>
        <v>0</v>
      </c>
      <c r="K18" s="11" t="n">
        <f aca="false">IF(saturday!B18="ns day",saturday!C18, IF(saturday!C18 &lt;= 8 + reference!C4, 0, MIN(MAX(saturday!C18 - 8, 0),IF(saturday!J18 &lt;= reference!C4,0, saturday!J18))))</f>
        <v>0</v>
      </c>
    </row>
    <row r="19" customFormat="false" ht="15" hidden="false" customHeight="false" outlineLevel="0" collapsed="false">
      <c r="A19" s="7" t="s">
        <v>30</v>
      </c>
      <c r="B19" s="8"/>
      <c r="C19" s="9" t="n">
        <v>8</v>
      </c>
      <c r="D19" s="9" t="n">
        <v>16.44</v>
      </c>
      <c r="E19" s="9"/>
      <c r="F19" s="9"/>
      <c r="G19" s="10"/>
      <c r="H19" s="9" t="n">
        <f aca="false">SUM(saturday!F19 - saturday!E19)</f>
        <v>0</v>
      </c>
      <c r="I19" s="11" t="n">
        <f aca="false">IF(saturday!B19 ="ns day", saturday!C19,IF(saturday!C19 &lt;= 8+ reference!C3, 0, MAX(saturday!C19 - 8, 0)))</f>
        <v>0</v>
      </c>
      <c r="J19" s="11" t="n">
        <f aca="false">SUM(saturday!F19 - saturday!E19)</f>
        <v>0</v>
      </c>
      <c r="K19" s="11" t="n">
        <f aca="false">IF(saturday!B19="ns day",saturday!C19, IF(saturday!C19 &lt;= 8 + reference!C4, 0, MIN(MAX(saturday!C19 - 8, 0),IF(saturday!J19 &lt;= reference!C4,0, saturday!J19))))</f>
        <v>0</v>
      </c>
    </row>
    <row r="20" customFormat="false" ht="15" hidden="false" customHeight="false" outlineLevel="0" collapsed="false">
      <c r="A20" s="7" t="s">
        <v>31</v>
      </c>
      <c r="B20" s="8"/>
      <c r="C20" s="9" t="n">
        <v>10.22</v>
      </c>
      <c r="D20" s="9" t="n">
        <v>18.42</v>
      </c>
      <c r="E20" s="9"/>
      <c r="F20" s="9"/>
      <c r="G20" s="10"/>
      <c r="H20" s="9" t="n">
        <f aca="false">SUM(saturday!F20 - saturday!E20)</f>
        <v>0</v>
      </c>
      <c r="I20" s="11" t="n">
        <f aca="false">IF(saturday!B20 ="ns day", saturday!C20,IF(saturday!C20 &lt;= 8+ reference!C3, 0, MAX(saturday!C20 - 8, 0)))</f>
        <v>2.22</v>
      </c>
      <c r="J20" s="11" t="n">
        <f aca="false">SUM(saturday!F20 - saturday!E20)</f>
        <v>0</v>
      </c>
      <c r="K20" s="11" t="n">
        <f aca="false">IF(saturday!B20="ns day",saturday!C20, IF(saturday!C20 &lt;= 8 + reference!C4, 0, MIN(MAX(saturday!C20 - 8, 0),IF(saturday!J20 &lt;= reference!C4,0, saturday!J20))))</f>
        <v>0</v>
      </c>
    </row>
    <row r="21" customFormat="false" ht="15" hidden="false" customHeight="false" outlineLevel="0" collapsed="false">
      <c r="A21" s="7" t="s">
        <v>32</v>
      </c>
      <c r="B21" s="8"/>
      <c r="C21" s="9" t="n">
        <v>8.39</v>
      </c>
      <c r="D21" s="9" t="n">
        <v>0</v>
      </c>
      <c r="E21" s="9"/>
      <c r="F21" s="9"/>
      <c r="G21" s="10"/>
      <c r="H21" s="9" t="n">
        <f aca="false">SUM(saturday!F21 - saturday!E21)</f>
        <v>0</v>
      </c>
      <c r="I21" s="11" t="n">
        <f aca="false">IF(saturday!B21 ="ns day", saturday!C21,IF(saturday!C21 &lt;= 8+ reference!C3, 0, MAX(saturday!C21 - 8, 0)))</f>
        <v>0.390000000000001</v>
      </c>
      <c r="J21" s="11" t="n">
        <f aca="false">SUM(saturday!F21 - saturday!E21)</f>
        <v>0</v>
      </c>
      <c r="K21" s="11" t="n">
        <f aca="false">IF(saturday!B21="ns day",saturday!C21, IF(saturday!C21 &lt;= 8 + reference!C4, 0, MIN(MAX(saturday!C21 - 8, 0),IF(saturday!J21 &lt;= reference!C4,0, saturday!J21))))</f>
        <v>0</v>
      </c>
    </row>
    <row r="22" customFormat="false" ht="15" hidden="false" customHeight="false" outlineLevel="0" collapsed="false">
      <c r="A22" s="7" t="s">
        <v>33</v>
      </c>
      <c r="B22" s="9"/>
      <c r="C22" s="9"/>
      <c r="D22" s="9"/>
      <c r="E22" s="9"/>
      <c r="F22" s="9"/>
      <c r="G22" s="10"/>
      <c r="H22" s="9" t="n">
        <f aca="false">SUM(saturday!F22 - saturday!E22)</f>
        <v>0</v>
      </c>
      <c r="I22" s="11" t="n">
        <f aca="false">IF(saturday!B22 ="ns day", saturday!C22,IF(saturday!C22 &lt;= 8 + reference!C3, 0, MAX(saturday!C22 - 8, 0)))</f>
        <v>0</v>
      </c>
      <c r="J22" s="11" t="n">
        <f aca="false">SUM(saturday!F22 - saturday!E22)</f>
        <v>0</v>
      </c>
      <c r="K22" s="11" t="n">
        <f aca="false">IF(saturday!B22="ns day",saturday!C22, IF(saturday!C22 &lt;= 8 + reference!C4, 0, MIN(MAX(saturday!C22 - 8, 0),IF(saturday!J22 &lt;= reference!C4,0, saturday!J22))))</f>
        <v>0</v>
      </c>
    </row>
    <row r="23" customFormat="false" ht="15" hidden="false" customHeight="false" outlineLevel="0" collapsed="false">
      <c r="A23" s="7" t="s">
        <v>34</v>
      </c>
      <c r="B23" s="8"/>
      <c r="C23" s="9" t="n">
        <v>8.48</v>
      </c>
      <c r="D23" s="9" t="n">
        <v>16.87</v>
      </c>
      <c r="E23" s="9"/>
      <c r="F23" s="9"/>
      <c r="G23" s="10"/>
      <c r="H23" s="9" t="n">
        <f aca="false">SUM(saturday!F23 - saturday!E23)</f>
        <v>0</v>
      </c>
      <c r="I23" s="11" t="n">
        <f aca="false">IF(saturday!B23 ="ns day", saturday!C23,IF(saturday!C23 &lt;= 8+ reference!C3, 0, MAX(saturday!C23 - 8, 0)))</f>
        <v>0.48</v>
      </c>
      <c r="J23" s="11" t="n">
        <f aca="false">SUM(saturday!F23 - saturday!E23)</f>
        <v>0</v>
      </c>
      <c r="K23" s="11" t="n">
        <f aca="false">IF(saturday!B23="ns day",saturday!C23, IF(saturday!C23 &lt;= 8 + reference!C4, 0, MIN(MAX(saturday!C23 - 8, 0),IF(saturday!J23 &lt;= reference!C4,0, saturday!J23))))</f>
        <v>0</v>
      </c>
    </row>
    <row r="24" customFormat="false" ht="15" hidden="false" customHeight="false" outlineLevel="0" collapsed="false">
      <c r="A24" s="7" t="s">
        <v>35</v>
      </c>
      <c r="B24" s="8"/>
      <c r="C24" s="9" t="n">
        <v>8</v>
      </c>
      <c r="D24" s="9" t="n">
        <v>16.97</v>
      </c>
      <c r="E24" s="9"/>
      <c r="F24" s="9"/>
      <c r="G24" s="10"/>
      <c r="H24" s="9" t="n">
        <f aca="false">SUM(saturday!F24 - saturday!E24)</f>
        <v>0</v>
      </c>
      <c r="I24" s="11" t="n">
        <f aca="false">IF(saturday!B24 ="ns day", saturday!C24,IF(saturday!C24 &lt;= 8+ reference!C3, 0, MAX(saturday!C24 - 8, 0)))</f>
        <v>0</v>
      </c>
      <c r="J24" s="11" t="n">
        <f aca="false">SUM(saturday!F24 - saturday!E24)</f>
        <v>0</v>
      </c>
      <c r="K24" s="11" t="n">
        <f aca="false">IF(saturday!B24="ns day",saturday!C24, IF(saturday!C24 &lt;= 8 + reference!C4, 0, MIN(MAX(saturday!C24 - 8, 0),IF(saturday!J24 &lt;= reference!C4,0, saturday!J24))))</f>
        <v>0</v>
      </c>
    </row>
    <row r="25" customFormat="false" ht="15" hidden="false" customHeight="false" outlineLevel="0" collapsed="false">
      <c r="A25" s="7" t="s">
        <v>36</v>
      </c>
      <c r="B25" s="8"/>
      <c r="C25" s="9" t="n">
        <v>8.13</v>
      </c>
      <c r="D25" s="9" t="n">
        <v>0</v>
      </c>
      <c r="E25" s="9"/>
      <c r="F25" s="9"/>
      <c r="G25" s="10"/>
      <c r="H25" s="9" t="n">
        <f aca="false">SUM(saturday!F25 - saturday!E25)</f>
        <v>0</v>
      </c>
      <c r="I25" s="11" t="n">
        <f aca="false">IF(saturday!B25 ="ns day", saturday!C25,IF(saturday!C25 &lt;= 8+ reference!C3, 0, MAX(saturday!C25 - 8, 0)))</f>
        <v>0</v>
      </c>
      <c r="J25" s="11" t="n">
        <f aca="false">SUM(saturday!F25 - saturday!E25)</f>
        <v>0</v>
      </c>
      <c r="K25" s="11" t="n">
        <f aca="false">IF(saturday!B25="ns day",saturday!C25, IF(saturday!C25 &lt;= 8 + reference!C4, 0, MIN(MAX(saturday!C25 - 8, 0),IF(saturday!J25 &lt;= reference!C4,0, saturday!J25))))</f>
        <v>0</v>
      </c>
    </row>
    <row r="26" customFormat="false" ht="15" hidden="false" customHeight="false" outlineLevel="0" collapsed="false">
      <c r="A26" s="7" t="s">
        <v>37</v>
      </c>
      <c r="B26" s="9"/>
      <c r="C26" s="9"/>
      <c r="D26" s="9"/>
      <c r="E26" s="9"/>
      <c r="F26" s="9"/>
      <c r="G26" s="10"/>
      <c r="H26" s="9" t="n">
        <f aca="false">SUM(saturday!F26 - saturday!E26)</f>
        <v>0</v>
      </c>
      <c r="I26" s="11" t="n">
        <f aca="false">IF(saturday!B26 ="ns day", saturday!C26,IF(saturday!C26 &lt;= 8 + reference!C3, 0, MAX(saturday!C26 - 8, 0)))</f>
        <v>0</v>
      </c>
      <c r="J26" s="11" t="n">
        <f aca="false">SUM(saturday!F26 - saturday!E26)</f>
        <v>0</v>
      </c>
      <c r="K26" s="11" t="n">
        <f aca="false">IF(saturday!B26="ns day",saturday!C26, IF(saturday!C26 &lt;= 8 + reference!C4, 0, MIN(MAX(saturday!C26 - 8, 0),IF(saturday!J26 &lt;= reference!C4,0, saturday!J26))))</f>
        <v>0</v>
      </c>
    </row>
    <row r="27" customFormat="false" ht="15" hidden="false" customHeight="false" outlineLevel="0" collapsed="false">
      <c r="A27" s="7" t="s">
        <v>38</v>
      </c>
      <c r="B27" s="8"/>
      <c r="C27" s="9" t="n">
        <v>8</v>
      </c>
      <c r="D27" s="9" t="n">
        <v>16.54</v>
      </c>
      <c r="E27" s="9"/>
      <c r="F27" s="9"/>
      <c r="G27" s="10"/>
      <c r="H27" s="9" t="n">
        <f aca="false">SUM(saturday!F27 - saturday!E27)</f>
        <v>0</v>
      </c>
      <c r="I27" s="11" t="n">
        <f aca="false">IF(saturday!B27 ="ns day", saturday!C27,IF(saturday!C27 &lt;= 8+ reference!C3, 0, MAX(saturday!C27 - 8, 0)))</f>
        <v>0</v>
      </c>
      <c r="J27" s="11" t="n">
        <f aca="false">SUM(saturday!F27 - saturday!E27)</f>
        <v>0</v>
      </c>
      <c r="K27" s="11" t="n">
        <f aca="false">IF(saturday!B27="ns day",saturday!C27, IF(saturday!C27 &lt;= 8 + reference!C4, 0, MIN(MAX(saturday!C27 - 8, 0),IF(saturday!J27 &lt;= reference!C4,0, saturday!J27))))</f>
        <v>0</v>
      </c>
    </row>
    <row r="28" customFormat="false" ht="15" hidden="false" customHeight="false" outlineLevel="0" collapsed="false">
      <c r="A28" s="7" t="s">
        <v>39</v>
      </c>
      <c r="B28" s="9"/>
      <c r="C28" s="9"/>
      <c r="D28" s="9"/>
      <c r="E28" s="9"/>
      <c r="F28" s="9"/>
      <c r="G28" s="10"/>
      <c r="H28" s="9" t="n">
        <f aca="false">SUM(saturday!F28 - saturday!E28)</f>
        <v>0</v>
      </c>
      <c r="I28" s="11" t="n">
        <f aca="false">IF(saturday!B28 ="ns day", saturday!C28,IF(saturday!C28 &lt;= 8 + reference!C3, 0, MAX(saturday!C28 - 8, 0)))</f>
        <v>0</v>
      </c>
      <c r="J28" s="11" t="n">
        <f aca="false">SUM(saturday!F28 - saturday!E28)</f>
        <v>0</v>
      </c>
      <c r="K28" s="11" t="n">
        <f aca="false">IF(saturday!B28="ns day",saturday!C28, IF(saturday!C28 &lt;= 8 + reference!C4, 0, MIN(MAX(saturday!C28 - 8, 0),IF(saturday!J28 &lt;= reference!C4,0, saturday!J28))))</f>
        <v>0</v>
      </c>
    </row>
    <row r="29" customFormat="false" ht="15" hidden="false" customHeight="false" outlineLevel="0" collapsed="false">
      <c r="A29" s="7" t="s">
        <v>40</v>
      </c>
      <c r="B29" s="8"/>
      <c r="C29" s="9" t="n">
        <v>8.13</v>
      </c>
      <c r="D29" s="9" t="n">
        <v>0</v>
      </c>
      <c r="E29" s="9" t="n">
        <v>9</v>
      </c>
      <c r="F29" s="9" t="n">
        <v>17.13</v>
      </c>
      <c r="G29" s="10" t="n">
        <v>0</v>
      </c>
      <c r="H29" s="9" t="n">
        <f aca="false">SUM(saturday!F29 - saturday!E29)</f>
        <v>8.13</v>
      </c>
      <c r="I29" s="11" t="n">
        <f aca="false">IF(saturday!B29 ="ns day", saturday!C29,IF(saturday!C29 &lt;= 8+ reference!C3, 0, MAX(saturday!C29 - 8, 0)))</f>
        <v>0</v>
      </c>
      <c r="J29" s="11" t="n">
        <f aca="false">SUM(saturday!F29 - saturday!E29)</f>
        <v>8.13</v>
      </c>
      <c r="K29" s="11" t="n">
        <f aca="false">IF(saturday!B29="ns day",saturday!C29, IF(saturday!C29 &lt;= 8 + reference!C4, 0, MIN(MAX(saturday!C29 - 8, 0),IF(saturday!J29 &lt;= reference!C4,0, saturday!J29))))</f>
        <v>0</v>
      </c>
    </row>
    <row r="30" customFormat="false" ht="15" hidden="false" customHeight="false" outlineLevel="0" collapsed="false">
      <c r="A30" s="7"/>
      <c r="B30" s="9"/>
      <c r="C30" s="9"/>
      <c r="D30" s="9"/>
      <c r="E30" s="9"/>
      <c r="F30" s="9"/>
      <c r="G30" s="10"/>
      <c r="H30" s="9" t="n">
        <f aca="false">SUM(saturday!F30 - saturday!E30)</f>
        <v>0</v>
      </c>
      <c r="I30" s="11" t="n">
        <f aca="false">IF(saturday!B30 ="ns day", saturday!C30,IF(saturday!C30 &lt;= 8 + reference!C3, 0, MAX(saturday!C30 - 8, 0)))</f>
        <v>0</v>
      </c>
      <c r="J30" s="11" t="n">
        <f aca="false">SUM(saturday!F30 - saturday!E30)</f>
        <v>0</v>
      </c>
      <c r="K30" s="11" t="n">
        <f aca="false">IF(saturday!B30="ns day",saturday!C30, IF(saturday!C30 &lt;= 8 + reference!C4, 0, MIN(MAX(saturday!C30 - 8, 0),IF(saturday!J30 &lt;= reference!C4,0, saturday!J30))))</f>
        <v>0</v>
      </c>
    </row>
    <row r="31" customFormat="false" ht="15" hidden="false" customHeight="false" outlineLevel="0" collapsed="false">
      <c r="A31" s="7"/>
      <c r="B31" s="9"/>
      <c r="C31" s="9"/>
      <c r="D31" s="9"/>
      <c r="E31" s="9"/>
      <c r="F31" s="9"/>
      <c r="G31" s="10"/>
      <c r="H31" s="9" t="n">
        <f aca="false">SUM(saturday!F31 - saturday!E31)</f>
        <v>0</v>
      </c>
      <c r="I31" s="11" t="n">
        <f aca="false">IF(saturday!B31 ="ns day", saturday!C31,IF(saturday!C31 &lt;= 8 + reference!C3, 0, MAX(saturday!C31 - 8, 0)))</f>
        <v>0</v>
      </c>
      <c r="J31" s="11" t="n">
        <f aca="false">SUM(saturday!F31 - saturday!E31)</f>
        <v>0</v>
      </c>
      <c r="K31" s="11" t="n">
        <f aca="false">IF(saturday!B31="ns day",saturday!C31, IF(saturday!C31 &lt;= 8 + reference!C4, 0, MIN(MAX(saturday!C31 - 8, 0),IF(saturday!J31 &lt;= reference!C4,0, saturday!J31))))</f>
        <v>0</v>
      </c>
    </row>
    <row r="32" customFormat="false" ht="15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SUM(saturday!F32 - saturday!E32)</f>
        <v>0</v>
      </c>
      <c r="I32" s="11" t="n">
        <f aca="false">IF(saturday!B32 ="ns day", saturday!C32,IF(saturday!C32 &lt;= 8 + reference!C3, 0, MAX(saturday!C32 - 8, 0)))</f>
        <v>0</v>
      </c>
      <c r="J32" s="11" t="n">
        <f aca="false">SUM(saturday!F32 - saturday!E32)</f>
        <v>0</v>
      </c>
      <c r="K32" s="11" t="n">
        <f aca="false">IF(saturday!B32="ns day",saturday!C32, IF(saturday!C32 &lt;= 8 + reference!C4, 0, MIN(MAX(saturday!C32 - 8, 0),IF(saturday!J32 &lt;= reference!C4,0, saturday!J32))))</f>
        <v>0</v>
      </c>
    </row>
    <row r="33" customFormat="false" ht="15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SUM(saturday!F33 - saturday!E33)</f>
        <v>0</v>
      </c>
      <c r="I33" s="11" t="n">
        <f aca="false">IF(saturday!B33 ="ns day", saturday!C33,IF(saturday!C33 &lt;= 8 + reference!C3, 0, MAX(saturday!C33 - 8, 0)))</f>
        <v>0</v>
      </c>
      <c r="J33" s="11" t="n">
        <f aca="false">SUM(saturday!F33 - saturday!E33)</f>
        <v>0</v>
      </c>
      <c r="K33" s="11" t="n">
        <f aca="false">IF(saturday!B33="ns day",saturday!C33, IF(saturday!C33 &lt;= 8 + reference!C4, 0, MIN(MAX(saturday!C33 - 8, 0),IF(saturday!J33 &lt;= reference!C4,0, saturday!J33))))</f>
        <v>0</v>
      </c>
    </row>
    <row r="34" customFormat="false" ht="15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SUM(saturday!F34 - saturday!E34)</f>
        <v>0</v>
      </c>
      <c r="I34" s="11" t="n">
        <f aca="false">IF(saturday!B34 ="ns day", saturday!C34,IF(saturday!C34 &lt;= 8 + reference!C3, 0, MAX(saturday!C34 - 8, 0)))</f>
        <v>0</v>
      </c>
      <c r="J34" s="11" t="n">
        <f aca="false">SUM(saturday!F34 - saturday!E34)</f>
        <v>0</v>
      </c>
      <c r="K34" s="11" t="n">
        <f aca="false">IF(saturday!B34="ns day",saturday!C34, IF(saturday!C34 &lt;= 8 + reference!C4, 0, MIN(MAX(saturday!C34 - 8, 0),IF(saturday!J34 &lt;= reference!C4,0, saturday!J34))))</f>
        <v>0</v>
      </c>
    </row>
    <row r="35" customFormat="false" ht="15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SUM(saturday!F35 - saturday!E35)</f>
        <v>0</v>
      </c>
      <c r="I35" s="11" t="n">
        <f aca="false">IF(saturday!B35 ="ns day", saturday!C35,IF(saturday!C35 &lt;= 8 + reference!C3, 0, MAX(saturday!C35 - 8, 0)))</f>
        <v>0</v>
      </c>
      <c r="J35" s="11" t="n">
        <f aca="false">SUM(saturday!F35 - saturday!E35)</f>
        <v>0</v>
      </c>
      <c r="K35" s="11" t="n">
        <f aca="false">IF(saturday!B35="ns day",saturday!C35, IF(saturday!C35 &lt;= 8 + reference!C4, 0, MIN(MAX(saturday!C35 - 8, 0),IF(saturday!J35 &lt;= reference!C4,0, saturday!J35))))</f>
        <v>0</v>
      </c>
    </row>
    <row r="36" customFormat="false" ht="15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SUM(saturday!F36 - saturday!E36)</f>
        <v>0</v>
      </c>
      <c r="I36" s="11" t="n">
        <f aca="false">IF(saturday!B36 ="ns day", saturday!C36,IF(saturday!C36 &lt;= 8 + reference!C3, 0, MAX(saturday!C36 - 8, 0)))</f>
        <v>0</v>
      </c>
      <c r="J36" s="11" t="n">
        <f aca="false">SUM(saturday!F36 - saturday!E36)</f>
        <v>0</v>
      </c>
      <c r="K36" s="11" t="n">
        <f aca="false">IF(saturday!B36="ns day",saturday!C36, IF(saturday!C36 &lt;= 8 + reference!C4, 0, MIN(MAX(saturday!C36 - 8, 0),IF(saturday!J36 &lt;= reference!C4,0, saturday!J36))))</f>
        <v>0</v>
      </c>
    </row>
    <row r="37" customFormat="false" ht="15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SUM(saturday!F37 - saturday!E37)</f>
        <v>0</v>
      </c>
      <c r="I37" s="11" t="n">
        <f aca="false">IF(saturday!B37 ="ns day", saturday!C37,IF(saturday!C37 &lt;= 8 + reference!C3, 0, MAX(saturday!C37 - 8, 0)))</f>
        <v>0</v>
      </c>
      <c r="J37" s="11" t="n">
        <f aca="false">SUM(saturday!F37 - saturday!E37)</f>
        <v>0</v>
      </c>
      <c r="K37" s="11" t="n">
        <f aca="false">IF(saturday!B37="ns day",saturday!C37, IF(saturday!C37 &lt;= 8 + reference!C4, 0, MIN(MAX(saturday!C37 - 8, 0),IF(saturday!J37 &lt;= reference!C4,0, saturday!J37))))</f>
        <v>0</v>
      </c>
    </row>
    <row r="39" customFormat="false" ht="15" hidden="false" customHeight="false" outlineLevel="0" collapsed="false">
      <c r="H39" s="6" t="s">
        <v>41</v>
      </c>
      <c r="I39" s="11" t="n">
        <f aca="false">SUM(saturday!I8:I37)</f>
        <v>10.6</v>
      </c>
    </row>
    <row r="41" customFormat="false" ht="15" hidden="false" customHeight="false" outlineLevel="0" collapsed="false">
      <c r="J41" s="6" t="s">
        <v>42</v>
      </c>
      <c r="K41" s="11" t="n">
        <f aca="false">SUM(saturday!K8:K37)</f>
        <v>1.62</v>
      </c>
    </row>
    <row r="43" customFormat="false" ht="15" hidden="false" customHeight="false" outlineLevel="0" collapsed="false">
      <c r="A43" s="5" t="s">
        <v>43</v>
      </c>
    </row>
    <row r="44" customFormat="false" ht="15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5" hidden="false" customHeight="false" outlineLevel="0" collapsed="false">
      <c r="A45" s="7" t="s">
        <v>44</v>
      </c>
      <c r="B45" s="8"/>
      <c r="C45" s="9" t="n">
        <v>9</v>
      </c>
      <c r="D45" s="9" t="n">
        <v>17.47</v>
      </c>
      <c r="E45" s="9"/>
      <c r="F45" s="9"/>
      <c r="G45" s="10"/>
      <c r="H45" s="9" t="n">
        <f aca="false">SUM(saturday!F45 - saturday!E45)</f>
        <v>0</v>
      </c>
      <c r="I45" s="11" t="n">
        <f aca="false">IF(saturday!B45 ="ns day", saturday!C45, MAX(saturday!C45 - 8, 0))</f>
        <v>1</v>
      </c>
      <c r="J45" s="11" t="n">
        <f aca="false">SUM(saturday!F45 - saturday!E45)</f>
        <v>0</v>
      </c>
      <c r="K45" s="11" t="n">
        <f aca="false">IF(saturday!B45="ns day",saturday!C45, IF(saturday!C45 &lt;= 8 + reference!C4, 0, MIN(MAX(saturday!C45 - 8, 0),IF(saturday!J45 &lt;= reference!C4,0, saturday!J45))))</f>
        <v>0</v>
      </c>
    </row>
    <row r="46" customFormat="false" ht="15" hidden="false" customHeight="false" outlineLevel="0" collapsed="false">
      <c r="A46" s="7" t="s">
        <v>45</v>
      </c>
      <c r="B46" s="8"/>
      <c r="C46" s="9" t="n">
        <v>8</v>
      </c>
      <c r="D46" s="9" t="n">
        <v>16.5</v>
      </c>
      <c r="E46" s="9"/>
      <c r="F46" s="9"/>
      <c r="G46" s="10"/>
      <c r="H46" s="9" t="n">
        <f aca="false">SUM(saturday!F46 - saturday!E46)</f>
        <v>0</v>
      </c>
      <c r="I46" s="11" t="n">
        <f aca="false">IF(saturday!B46 ="ns day", saturday!C46, MAX(saturday!C46 - 8, 0))</f>
        <v>0</v>
      </c>
      <c r="J46" s="11" t="n">
        <f aca="false">SUM(saturday!F46 - saturday!E46)</f>
        <v>0</v>
      </c>
      <c r="K46" s="11" t="n">
        <f aca="false">IF(saturday!B46="ns day",saturday!C46, IF(saturday!C46 &lt;= 8 + reference!C4, 0, MIN(MAX(saturday!C46 - 8, 0),IF(saturday!J46 &lt;= reference!C4,0, saturday!J46))))</f>
        <v>0</v>
      </c>
    </row>
    <row r="47" customFormat="false" ht="15" hidden="false" customHeight="false" outlineLevel="0" collapsed="false">
      <c r="A47" s="7" t="s">
        <v>46</v>
      </c>
      <c r="B47" s="8"/>
      <c r="C47" s="9" t="n">
        <v>8.27</v>
      </c>
      <c r="D47" s="9" t="n">
        <v>17.09</v>
      </c>
      <c r="E47" s="9"/>
      <c r="F47" s="9"/>
      <c r="G47" s="10"/>
      <c r="H47" s="9" t="n">
        <f aca="false">SUM(saturday!F47 - saturday!E47)</f>
        <v>0</v>
      </c>
      <c r="I47" s="11" t="n">
        <f aca="false">IF(saturday!B47 ="ns day", saturday!C47, MAX(saturday!C47 - 8, 0))</f>
        <v>0.27</v>
      </c>
      <c r="J47" s="11" t="n">
        <f aca="false">SUM(saturday!F47 - saturday!E47)</f>
        <v>0</v>
      </c>
      <c r="K47" s="11" t="n">
        <f aca="false">IF(saturday!B47="ns day",saturday!C47, IF(saturday!C47 &lt;= 8 + reference!C4, 0, MIN(MAX(saturday!C47 - 8, 0),IF(saturday!J47 &lt;= reference!C4,0, saturday!J47))))</f>
        <v>0</v>
      </c>
    </row>
    <row r="48" customFormat="false" ht="15" hidden="false" customHeight="false" outlineLevel="0" collapsed="false">
      <c r="A48" s="7" t="s">
        <v>47</v>
      </c>
      <c r="B48" s="8"/>
      <c r="C48" s="9" t="n">
        <v>8</v>
      </c>
      <c r="D48" s="9" t="n">
        <v>16.38</v>
      </c>
      <c r="E48" s="9"/>
      <c r="F48" s="9"/>
      <c r="G48" s="10"/>
      <c r="H48" s="9" t="n">
        <f aca="false">SUM(saturday!F48 - saturday!E48)</f>
        <v>0</v>
      </c>
      <c r="I48" s="11" t="n">
        <f aca="false">IF(saturday!B48 ="ns day", saturday!C48, MAX(saturday!C48 - 8, 0))</f>
        <v>0</v>
      </c>
      <c r="J48" s="11" t="n">
        <f aca="false">SUM(saturday!F48 - saturday!E48)</f>
        <v>0</v>
      </c>
      <c r="K48" s="11" t="n">
        <f aca="false">IF(saturday!B48="ns day",saturday!C48, IF(saturday!C48 &lt;= 8 + reference!C4, 0, MIN(MAX(saturday!C48 - 8, 0),IF(saturday!J48 &lt;= reference!C4,0, saturday!J48))))</f>
        <v>0</v>
      </c>
    </row>
    <row r="49" customFormat="false" ht="15" hidden="false" customHeight="false" outlineLevel="0" collapsed="false">
      <c r="A49" s="7" t="s">
        <v>48</v>
      </c>
      <c r="B49" s="8"/>
      <c r="C49" s="9" t="n">
        <v>8.69</v>
      </c>
      <c r="D49" s="9" t="n">
        <v>16.96</v>
      </c>
      <c r="E49" s="9"/>
      <c r="F49" s="9"/>
      <c r="G49" s="10"/>
      <c r="H49" s="9" t="n">
        <f aca="false">SUM(saturday!F49 - saturday!E49)</f>
        <v>0</v>
      </c>
      <c r="I49" s="11" t="n">
        <f aca="false">IF(saturday!B49 ="ns day", saturday!C49, MAX(saturday!C49 - 8, 0))</f>
        <v>0.69</v>
      </c>
      <c r="J49" s="11" t="n">
        <f aca="false">SUM(saturday!F49 - saturday!E49)</f>
        <v>0</v>
      </c>
      <c r="K49" s="11" t="n">
        <f aca="false">IF(saturday!B49="ns day",saturday!C49, IF(saturday!C49 &lt;= 8 + reference!C4, 0, MIN(MAX(saturday!C49 - 8, 0),IF(saturday!J49 &lt;= reference!C4,0, saturday!J49))))</f>
        <v>0</v>
      </c>
    </row>
    <row r="50" customFormat="false" ht="15" hidden="false" customHeight="false" outlineLevel="0" collapsed="false">
      <c r="A50" s="7" t="s">
        <v>49</v>
      </c>
      <c r="B50" s="8"/>
      <c r="C50" s="9" t="n">
        <v>9.82</v>
      </c>
      <c r="D50" s="9" t="n">
        <v>18.21</v>
      </c>
      <c r="E50" s="9"/>
      <c r="F50" s="9"/>
      <c r="G50" s="10"/>
      <c r="H50" s="9" t="n">
        <f aca="false">SUM(saturday!F50 - saturday!E50)</f>
        <v>0</v>
      </c>
      <c r="I50" s="11" t="n">
        <f aca="false">IF(saturday!B50 ="ns day", saturday!C50, MAX(saturday!C50 - 8, 0))</f>
        <v>1.82</v>
      </c>
      <c r="J50" s="11" t="n">
        <f aca="false">SUM(saturday!F50 - saturday!E50)</f>
        <v>0</v>
      </c>
      <c r="K50" s="11" t="n">
        <f aca="false">IF(saturday!B50="ns day",saturday!C50, IF(saturday!C50 &lt;= 8 + reference!C4, 0, MIN(MAX(saturday!C50 - 8, 0),IF(saturday!J50 &lt;= reference!C4,0, saturday!J50))))</f>
        <v>0</v>
      </c>
    </row>
    <row r="51" customFormat="false" ht="15" hidden="false" customHeight="false" outlineLevel="0" collapsed="false">
      <c r="A51" s="7" t="s">
        <v>50</v>
      </c>
      <c r="B51" s="8"/>
      <c r="C51" s="9" t="n">
        <v>8</v>
      </c>
      <c r="D51" s="9" t="n">
        <v>16.42</v>
      </c>
      <c r="E51" s="9"/>
      <c r="F51" s="9"/>
      <c r="G51" s="10"/>
      <c r="H51" s="9" t="n">
        <f aca="false">SUM(saturday!F51 - saturday!E51)</f>
        <v>0</v>
      </c>
      <c r="I51" s="11" t="n">
        <f aca="false">IF(saturday!B51 ="ns day", saturday!C51, MAX(saturday!C51 - 8, 0))</f>
        <v>0</v>
      </c>
      <c r="J51" s="11" t="n">
        <f aca="false">SUM(saturday!F51 - saturday!E51)</f>
        <v>0</v>
      </c>
      <c r="K51" s="11" t="n">
        <f aca="false">IF(saturday!B51="ns day",saturday!C51, IF(saturday!C51 &lt;= 8 + reference!C4, 0, MIN(MAX(saturday!C51 - 8, 0),IF(saturday!J51 &lt;= reference!C4,0, saturday!J51))))</f>
        <v>0</v>
      </c>
    </row>
    <row r="52" customFormat="false" ht="15" hidden="false" customHeight="false" outlineLevel="0" collapsed="false">
      <c r="A52" s="7" t="s">
        <v>51</v>
      </c>
      <c r="B52" s="8"/>
      <c r="C52" s="9" t="n">
        <v>9.4</v>
      </c>
      <c r="D52" s="9" t="n">
        <v>17.88</v>
      </c>
      <c r="E52" s="9"/>
      <c r="F52" s="9"/>
      <c r="G52" s="10"/>
      <c r="H52" s="9" t="n">
        <f aca="false">SUM(saturday!F52 - saturday!E52)</f>
        <v>0</v>
      </c>
      <c r="I52" s="11" t="n">
        <f aca="false">IF(saturday!B52 ="ns day", saturday!C52, MAX(saturday!C52 - 8, 0))</f>
        <v>1.4</v>
      </c>
      <c r="J52" s="11" t="n">
        <f aca="false">SUM(saturday!F52 - saturday!E52)</f>
        <v>0</v>
      </c>
      <c r="K52" s="11" t="n">
        <f aca="false">IF(saturday!B52="ns day",saturday!C52, IF(saturday!C52 &lt;= 8 + reference!C4, 0, MIN(MAX(saturday!C52 - 8, 0),IF(saturday!J52 &lt;= reference!C4,0, saturday!J52))))</f>
        <v>0</v>
      </c>
    </row>
    <row r="53" customFormat="false" ht="15" hidden="false" customHeight="false" outlineLevel="0" collapsed="false">
      <c r="A53" s="7" t="s">
        <v>52</v>
      </c>
      <c r="B53" s="8"/>
      <c r="C53" s="9" t="n">
        <v>8</v>
      </c>
      <c r="D53" s="9" t="n">
        <v>16.43</v>
      </c>
      <c r="E53" s="9"/>
      <c r="F53" s="9"/>
      <c r="G53" s="10"/>
      <c r="H53" s="9" t="n">
        <f aca="false">SUM(saturday!F53 - saturday!E53)</f>
        <v>0</v>
      </c>
      <c r="I53" s="11" t="n">
        <f aca="false">IF(saturday!B53 ="ns day", saturday!C53, MAX(saturday!C53 - 8, 0))</f>
        <v>0</v>
      </c>
      <c r="J53" s="11" t="n">
        <f aca="false">SUM(saturday!F53 - saturday!E53)</f>
        <v>0</v>
      </c>
      <c r="K53" s="11" t="n">
        <f aca="false">IF(saturday!B53="ns day",saturday!C53, IF(saturday!C53 &lt;= 8 + reference!C4, 0, MIN(MAX(saturday!C53 - 8, 0),IF(saturday!J53 &lt;= reference!C4,0, saturday!J53))))</f>
        <v>0</v>
      </c>
    </row>
    <row r="54" customFormat="false" ht="13.8" hidden="false" customHeight="false" outlineLevel="0" collapsed="false">
      <c r="A54" s="7" t="s">
        <v>53</v>
      </c>
      <c r="B54" s="8"/>
      <c r="C54" s="9" t="n">
        <v>9.1</v>
      </c>
      <c r="D54" s="9" t="n">
        <v>17.35</v>
      </c>
      <c r="E54" s="9" t="n">
        <v>16</v>
      </c>
      <c r="F54" s="9" t="n">
        <v>17.35</v>
      </c>
      <c r="G54" s="10" t="n">
        <v>903</v>
      </c>
      <c r="H54" s="9" t="n">
        <f aca="false">SUM(saturday!F54 - saturday!E54)</f>
        <v>1.35</v>
      </c>
      <c r="I54" s="11" t="n">
        <f aca="false">IF(saturday!B54 ="ns day", saturday!C54, MAX(saturday!C54 - 8, 0))</f>
        <v>1.1</v>
      </c>
      <c r="J54" s="11" t="n">
        <f aca="false">SUM(saturday!F54 - saturday!E54)</f>
        <v>1.35</v>
      </c>
      <c r="K54" s="11" t="n">
        <f aca="false">IF(saturday!B54="ns day",saturday!C54, IF(saturday!C54 &lt;= 8 + reference!C4, 0, MIN(MAX(saturday!C54 - 8, 0),IF(saturday!J54 &lt;= reference!C4,0, saturday!J54))))</f>
        <v>1.1</v>
      </c>
    </row>
    <row r="55" customFormat="false" ht="15" hidden="false" customHeight="false" outlineLevel="0" collapsed="false">
      <c r="A55" s="7" t="s">
        <v>54</v>
      </c>
      <c r="B55" s="8"/>
      <c r="C55" s="9" t="n">
        <v>8</v>
      </c>
      <c r="D55" s="9" t="n">
        <v>16.44</v>
      </c>
      <c r="E55" s="9"/>
      <c r="F55" s="9"/>
      <c r="G55" s="10"/>
      <c r="H55" s="9" t="n">
        <f aca="false">SUM(saturday!F55 - saturday!E55)</f>
        <v>0</v>
      </c>
      <c r="I55" s="11" t="n">
        <f aca="false">IF(saturday!B55 ="ns day", saturday!C55, MAX(saturday!C55 - 8, 0))</f>
        <v>0</v>
      </c>
      <c r="J55" s="11" t="n">
        <f aca="false">SUM(saturday!F55 - saturday!E55)</f>
        <v>0</v>
      </c>
      <c r="K55" s="11" t="n">
        <f aca="false">IF(saturday!B55="ns day",saturday!C55, IF(saturday!C55 &lt;= 8 + reference!C4, 0, MIN(MAX(saturday!C55 - 8, 0),IF(saturday!J55 &lt;= reference!C4,0, saturday!J55))))</f>
        <v>0</v>
      </c>
    </row>
    <row r="56" customFormat="false" ht="15" hidden="false" customHeight="false" outlineLevel="0" collapsed="false">
      <c r="A56" s="7" t="s">
        <v>55</v>
      </c>
      <c r="B56" s="8"/>
      <c r="C56" s="9" t="n">
        <v>8.51</v>
      </c>
      <c r="D56" s="9" t="n">
        <v>16.96</v>
      </c>
      <c r="E56" s="9"/>
      <c r="F56" s="9"/>
      <c r="G56" s="10"/>
      <c r="H56" s="9" t="n">
        <f aca="false">SUM(saturday!F56 - saturday!E56)</f>
        <v>0</v>
      </c>
      <c r="I56" s="11" t="n">
        <f aca="false">IF(saturday!B56 ="ns day", saturday!C56, MAX(saturday!C56 - 8, 0))</f>
        <v>0.51</v>
      </c>
      <c r="J56" s="11" t="n">
        <f aca="false">SUM(saturday!F56 - saturday!E56)</f>
        <v>0</v>
      </c>
      <c r="K56" s="11" t="n">
        <f aca="false">IF(saturday!B56="ns day",saturday!C56, IF(saturday!C56 &lt;= 8 + reference!C4, 0, MIN(MAX(saturday!C56 - 8, 0),IF(saturday!J56 &lt;= reference!C4,0, saturday!J56))))</f>
        <v>0</v>
      </c>
    </row>
    <row r="57" customFormat="false" ht="15" hidden="false" customHeight="false" outlineLevel="0" collapsed="false">
      <c r="A57" s="7" t="s">
        <v>56</v>
      </c>
      <c r="B57" s="8"/>
      <c r="C57" s="9" t="n">
        <v>8</v>
      </c>
      <c r="D57" s="9" t="n">
        <v>16.43</v>
      </c>
      <c r="E57" s="9"/>
      <c r="F57" s="9"/>
      <c r="G57" s="10"/>
      <c r="H57" s="9" t="n">
        <f aca="false">SUM(saturday!F57 - saturday!E57)</f>
        <v>0</v>
      </c>
      <c r="I57" s="11" t="n">
        <f aca="false">IF(saturday!B57 ="ns day", saturday!C57, MAX(saturday!C57 - 8, 0))</f>
        <v>0</v>
      </c>
      <c r="J57" s="11" t="n">
        <f aca="false">SUM(saturday!F57 - saturday!E57)</f>
        <v>0</v>
      </c>
      <c r="K57" s="11" t="n">
        <f aca="false">IF(saturday!B57="ns day",saturday!C57, IF(saturday!C57 &lt;= 8 + reference!C4, 0, MIN(MAX(saturday!C57 - 8, 0),IF(saturday!J57 &lt;= reference!C4,0, saturday!J57))))</f>
        <v>0</v>
      </c>
    </row>
    <row r="58" customFormat="false" ht="15" hidden="false" customHeight="false" outlineLevel="0" collapsed="false">
      <c r="A58" s="7" t="s">
        <v>57</v>
      </c>
      <c r="B58" s="8"/>
      <c r="C58" s="9" t="n">
        <v>8.24</v>
      </c>
      <c r="D58" s="9" t="n">
        <v>15.74</v>
      </c>
      <c r="E58" s="8" t="s">
        <v>58</v>
      </c>
      <c r="F58" s="8" t="s">
        <v>58</v>
      </c>
      <c r="G58" s="8" t="s">
        <v>58</v>
      </c>
      <c r="H58" s="9" t="n">
        <f aca="false">SUM(saturday!H60:H59)</f>
        <v>2.59</v>
      </c>
      <c r="I58" s="11" t="n">
        <f aca="false">IF(saturday!B58 ="ns day", saturday!C58, MAX(saturday!C58 - 8, 0))</f>
        <v>0.24</v>
      </c>
      <c r="J58" s="11" t="n">
        <f aca="false">saturday!H58</f>
        <v>2.59</v>
      </c>
      <c r="K58" s="11" t="n">
        <f aca="false">IF(saturday!B58="ns day",saturday!C58, IF(saturday!C58 &lt;= 8 + reference!C4, 0, MIN(MAX(saturday!C58 - 8, 0),IF(saturday!J58 &lt;= reference!C4,0, saturday!J58))))</f>
        <v>0</v>
      </c>
    </row>
    <row r="59" customFormat="false" ht="15" hidden="false" customHeight="false" outlineLevel="0" collapsed="false">
      <c r="E59" s="9" t="n">
        <v>7.51</v>
      </c>
      <c r="F59" s="9" t="n">
        <v>8.36</v>
      </c>
      <c r="G59" s="10" t="n">
        <v>1036</v>
      </c>
      <c r="H59" s="9" t="n">
        <f aca="false">SUM(saturday!F59 - saturday!E59)</f>
        <v>0.85</v>
      </c>
    </row>
    <row r="60" customFormat="false" ht="15" hidden="false" customHeight="false" outlineLevel="0" collapsed="false">
      <c r="E60" s="9" t="n">
        <v>14</v>
      </c>
      <c r="F60" s="9" t="n">
        <v>15.74</v>
      </c>
      <c r="G60" s="10" t="n">
        <v>1033</v>
      </c>
      <c r="H60" s="9" t="n">
        <f aca="false">SUM(saturday!F60 - saturday!E60)</f>
        <v>1.74</v>
      </c>
    </row>
    <row r="61" customFormat="false" ht="15" hidden="false" customHeight="false" outlineLevel="0" collapsed="false">
      <c r="A61" s="7" t="s">
        <v>59</v>
      </c>
      <c r="B61" s="8"/>
      <c r="C61" s="9" t="n">
        <v>8.26</v>
      </c>
      <c r="D61" s="9" t="n">
        <v>16.27</v>
      </c>
      <c r="E61" s="9"/>
      <c r="F61" s="9"/>
      <c r="G61" s="10"/>
      <c r="H61" s="9" t="n">
        <f aca="false">SUM(saturday!F61 - saturday!E61)</f>
        <v>0</v>
      </c>
      <c r="I61" s="11" t="n">
        <f aca="false">IF(saturday!B61 ="ns day", saturday!C61, MAX(saturday!C61 - 8, 0))</f>
        <v>0.26</v>
      </c>
      <c r="J61" s="11" t="n">
        <f aca="false">SUM(saturday!F61 - saturday!E61)</f>
        <v>0</v>
      </c>
      <c r="K61" s="11" t="n">
        <f aca="false">IF(saturday!B61="ns day",saturday!C61, IF(saturday!C61 &lt;= 8 + reference!C4, 0, MIN(MAX(saturday!C61 - 8, 0),IF(saturday!J61 &lt;= reference!C4,0, saturday!J61))))</f>
        <v>0</v>
      </c>
    </row>
    <row r="62" customFormat="false" ht="15" hidden="false" customHeight="false" outlineLevel="0" collapsed="false">
      <c r="A62" s="7" t="s">
        <v>60</v>
      </c>
      <c r="B62" s="9"/>
      <c r="C62" s="9"/>
      <c r="D62" s="9"/>
      <c r="E62" s="9"/>
      <c r="F62" s="9"/>
      <c r="G62" s="10"/>
      <c r="H62" s="9" t="n">
        <f aca="false">SUM(saturday!F62 - saturday!E62)</f>
        <v>0</v>
      </c>
      <c r="I62" s="11" t="n">
        <f aca="false">IF(saturday!B62 ="ns day", saturday!C62, MAX(saturday!C62 - 8, 0))</f>
        <v>0</v>
      </c>
      <c r="J62" s="11" t="n">
        <f aca="false">SUM(saturday!F62 - saturday!E62)</f>
        <v>0</v>
      </c>
      <c r="K62" s="11" t="n">
        <f aca="false">IF(saturday!B62="ns day",saturday!C62, IF(saturday!C62 &lt;= 8 + reference!C4, 0, MIN(MAX(saturday!C62 - 8, 0),IF(saturday!J62 &lt;= reference!C4,0, saturday!J62))))</f>
        <v>0</v>
      </c>
    </row>
    <row r="63" customFormat="false" ht="15" hidden="false" customHeight="false" outlineLevel="0" collapsed="false">
      <c r="A63" s="7" t="s">
        <v>61</v>
      </c>
      <c r="B63" s="8"/>
      <c r="C63" s="9" t="n">
        <v>8.45</v>
      </c>
      <c r="D63" s="9" t="n">
        <v>16.92</v>
      </c>
      <c r="E63" s="9"/>
      <c r="F63" s="9"/>
      <c r="G63" s="10"/>
      <c r="H63" s="9" t="n">
        <f aca="false">SUM(saturday!F63 - saturday!E63)</f>
        <v>0</v>
      </c>
      <c r="I63" s="11" t="n">
        <f aca="false">IF(saturday!B63 ="ns day", saturday!C63, MAX(saturday!C63 - 8, 0))</f>
        <v>0.449999999999999</v>
      </c>
      <c r="J63" s="11" t="n">
        <f aca="false">SUM(saturday!F63 - saturday!E63)</f>
        <v>0</v>
      </c>
      <c r="K63" s="11" t="n">
        <f aca="false">IF(saturday!B63="ns day",saturday!C63, IF(saturday!C63 &lt;= 8 + reference!C4, 0, MIN(MAX(saturday!C63 - 8, 0),IF(saturday!J63 &lt;= reference!C4,0, saturday!J63))))</f>
        <v>0</v>
      </c>
    </row>
    <row r="64" customFormat="false" ht="15" hidden="false" customHeight="false" outlineLevel="0" collapsed="false">
      <c r="A64" s="7" t="s">
        <v>62</v>
      </c>
      <c r="B64" s="8"/>
      <c r="C64" s="9" t="n">
        <v>8.1</v>
      </c>
      <c r="D64" s="9" t="n">
        <v>16.01</v>
      </c>
      <c r="E64" s="9"/>
      <c r="F64" s="9"/>
      <c r="G64" s="10"/>
      <c r="H64" s="9" t="n">
        <f aca="false">SUM(saturday!F64 - saturday!E64)</f>
        <v>0</v>
      </c>
      <c r="I64" s="11" t="n">
        <f aca="false">IF(saturday!B64 ="ns day", saturday!C64, MAX(saturday!C64 - 8, 0))</f>
        <v>0.0999999999999996</v>
      </c>
      <c r="J64" s="11" t="n">
        <f aca="false">SUM(saturday!F64 - saturday!E64)</f>
        <v>0</v>
      </c>
      <c r="K64" s="11" t="n">
        <f aca="false">IF(saturday!B64="ns day",saturday!C64, IF(saturday!C64 &lt;= 8 + reference!C4, 0, MIN(MAX(saturday!C64 - 8, 0),IF(saturday!J64 &lt;= reference!C4,0, saturday!J64))))</f>
        <v>0</v>
      </c>
    </row>
    <row r="65" customFormat="false" ht="15" hidden="false" customHeight="false" outlineLevel="0" collapsed="false">
      <c r="A65" s="7" t="s">
        <v>63</v>
      </c>
      <c r="B65" s="8"/>
      <c r="C65" s="9" t="n">
        <v>9</v>
      </c>
      <c r="D65" s="9" t="n">
        <v>16.43</v>
      </c>
      <c r="E65" s="9"/>
      <c r="F65" s="9"/>
      <c r="G65" s="10"/>
      <c r="H65" s="9" t="n">
        <f aca="false">SUM(saturday!F65 - saturday!E65)</f>
        <v>0</v>
      </c>
      <c r="I65" s="11" t="n">
        <f aca="false">IF(saturday!B65 ="ns day", saturday!C65, MAX(saturday!C65 - 8, 0))</f>
        <v>1</v>
      </c>
      <c r="J65" s="11" t="n">
        <f aca="false">SUM(saturday!F65 - saturday!E65)</f>
        <v>0</v>
      </c>
      <c r="K65" s="11" t="n">
        <f aca="false">IF(saturday!B65="ns day",saturday!C65, IF(saturday!C65 &lt;= 8 + reference!C4, 0, MIN(MAX(saturday!C65 - 8, 0),IF(saturday!J65 &lt;= reference!C4,0, saturday!J65))))</f>
        <v>0</v>
      </c>
    </row>
    <row r="66" customFormat="false" ht="15" hidden="false" customHeight="false" outlineLevel="0" collapsed="false">
      <c r="A66" s="7" t="s">
        <v>64</v>
      </c>
      <c r="B66" s="8"/>
      <c r="C66" s="9" t="n">
        <v>8.53</v>
      </c>
      <c r="D66" s="9" t="n">
        <v>16.54</v>
      </c>
      <c r="E66" s="9" t="n">
        <v>8.01</v>
      </c>
      <c r="F66" s="9" t="n">
        <v>9.15</v>
      </c>
      <c r="G66" s="10" t="n">
        <v>903</v>
      </c>
      <c r="H66" s="9" t="n">
        <f aca="false">SUM(saturday!F66 - saturday!E66)</f>
        <v>1.14</v>
      </c>
      <c r="I66" s="11" t="n">
        <f aca="false">IF(saturday!B66 ="ns day", saturday!C66, MAX(saturday!C66 - 8, 0))</f>
        <v>0.529999999999999</v>
      </c>
      <c r="J66" s="11" t="n">
        <f aca="false">SUM(saturday!F66 - saturday!E66)</f>
        <v>1.14</v>
      </c>
      <c r="K66" s="11" t="n">
        <f aca="false">IF(saturday!B66="ns day",saturday!C66, IF(saturday!C66 &lt;= 8 + reference!C4, 0, MIN(MAX(saturday!C66 - 8, 0),IF(saturday!J66 &lt;= reference!C4,0, saturday!J66))))</f>
        <v>0.529999999999999</v>
      </c>
    </row>
    <row r="67" customFormat="false" ht="15" hidden="false" customHeight="false" outlineLevel="0" collapsed="false">
      <c r="A67" s="7" t="s">
        <v>65</v>
      </c>
      <c r="B67" s="9"/>
      <c r="C67" s="9"/>
      <c r="D67" s="9"/>
      <c r="E67" s="9"/>
      <c r="F67" s="9"/>
      <c r="G67" s="10"/>
      <c r="H67" s="9" t="n">
        <f aca="false">SUM(saturday!F67 - saturday!E67)</f>
        <v>0</v>
      </c>
      <c r="I67" s="11" t="n">
        <f aca="false">IF(saturday!B67 ="ns day", saturday!C67, MAX(saturday!C67 - 8, 0))</f>
        <v>0</v>
      </c>
      <c r="J67" s="11" t="n">
        <f aca="false">SUM(saturday!F67 - saturday!E67)</f>
        <v>0</v>
      </c>
      <c r="K67" s="11" t="n">
        <f aca="false">IF(saturday!B67="ns day",saturday!C67, IF(saturday!C67 &lt;= 8 + reference!C4, 0, MIN(MAX(saturday!C67 - 8, 0),IF(saturday!J67 &lt;= reference!C4,0, saturday!J67))))</f>
        <v>0</v>
      </c>
    </row>
    <row r="68" customFormat="false" ht="15" hidden="false" customHeight="false" outlineLevel="0" collapsed="false">
      <c r="A68" s="7" t="s">
        <v>66</v>
      </c>
      <c r="B68" s="8"/>
      <c r="C68" s="9" t="n">
        <v>7.82</v>
      </c>
      <c r="D68" s="9" t="n">
        <v>16.39</v>
      </c>
      <c r="E68" s="9" t="n">
        <v>16.39</v>
      </c>
      <c r="F68" s="9" t="n">
        <v>16.51</v>
      </c>
      <c r="G68" s="10" t="n">
        <v>1036</v>
      </c>
      <c r="H68" s="9" t="n">
        <f aca="false">SUM(saturday!F68 - saturday!E68)</f>
        <v>0.120000000000001</v>
      </c>
      <c r="I68" s="11" t="n">
        <f aca="false">IF(saturday!B68 ="ns day", saturday!C68, MAX(saturday!C68 - 8, 0))</f>
        <v>0</v>
      </c>
      <c r="J68" s="11" t="n">
        <f aca="false">SUM(saturday!F68 - saturday!E68)</f>
        <v>0.120000000000001</v>
      </c>
      <c r="K68" s="11" t="n">
        <f aca="false">IF(saturday!B68="ns day",saturday!C68, IF(saturday!C68 &lt;= 8 + reference!C4, 0, MIN(MAX(saturday!C68 - 8, 0),IF(saturday!J68 &lt;= reference!C4,0, saturday!J68))))</f>
        <v>0</v>
      </c>
    </row>
    <row r="69" customFormat="false" ht="15" hidden="false" customHeight="false" outlineLevel="0" collapsed="false">
      <c r="A69" s="7" t="s">
        <v>67</v>
      </c>
      <c r="B69" s="8"/>
      <c r="C69" s="9" t="n">
        <v>8</v>
      </c>
      <c r="D69" s="9" t="n">
        <v>16.34</v>
      </c>
      <c r="E69" s="9"/>
      <c r="F69" s="9"/>
      <c r="G69" s="10"/>
      <c r="H69" s="9" t="n">
        <f aca="false">SUM(saturday!F69 - saturday!E69)</f>
        <v>0</v>
      </c>
      <c r="I69" s="11" t="n">
        <f aca="false">IF(saturday!B69 ="ns day", saturday!C69, MAX(saturday!C69 - 8, 0))</f>
        <v>0</v>
      </c>
      <c r="J69" s="11" t="n">
        <f aca="false">SUM(saturday!F69 - saturday!E69)</f>
        <v>0</v>
      </c>
      <c r="K69" s="11" t="n">
        <f aca="false">IF(saturday!B69="ns day",saturday!C69, IF(saturday!C69 &lt;= 8 + reference!C4, 0, MIN(MAX(saturday!C69 - 8, 0),IF(saturday!J69 &lt;= reference!C4,0, saturday!J69))))</f>
        <v>0</v>
      </c>
    </row>
    <row r="70" customFormat="false" ht="15" hidden="false" customHeight="false" outlineLevel="0" collapsed="false">
      <c r="A70" s="7" t="s">
        <v>68</v>
      </c>
      <c r="B70" s="8"/>
      <c r="C70" s="9" t="n">
        <v>8</v>
      </c>
      <c r="D70" s="9" t="n">
        <v>16.29</v>
      </c>
      <c r="E70" s="9"/>
      <c r="F70" s="9"/>
      <c r="G70" s="10"/>
      <c r="H70" s="9" t="n">
        <f aca="false">SUM(saturday!F70 - saturday!E70)</f>
        <v>0</v>
      </c>
      <c r="I70" s="11" t="n">
        <f aca="false">IF(saturday!B70 ="ns day", saturday!C70, MAX(saturday!C70 - 8, 0))</f>
        <v>0</v>
      </c>
      <c r="J70" s="11" t="n">
        <f aca="false">SUM(saturday!F70 - saturday!E70)</f>
        <v>0</v>
      </c>
      <c r="K70" s="11" t="n">
        <f aca="false">IF(saturday!B70="ns day",saturday!C70, IF(saturday!C70 &lt;= 8 + reference!C4, 0, MIN(MAX(saturday!C70 - 8, 0),IF(saturday!J70 &lt;= reference!C4,0, saturday!J70))))</f>
        <v>0</v>
      </c>
    </row>
    <row r="71" customFormat="false" ht="15" hidden="false" customHeight="false" outlineLevel="0" collapsed="false">
      <c r="A71" s="7" t="s">
        <v>69</v>
      </c>
      <c r="B71" s="8"/>
      <c r="C71" s="9" t="n">
        <v>8</v>
      </c>
      <c r="D71" s="9" t="n">
        <v>16.43</v>
      </c>
      <c r="E71" s="9"/>
      <c r="F71" s="9"/>
      <c r="G71" s="10"/>
      <c r="H71" s="9" t="n">
        <f aca="false">SUM(saturday!F71 - saturday!E71)</f>
        <v>0</v>
      </c>
      <c r="I71" s="11" t="n">
        <f aca="false">IF(saturday!B71 ="ns day", saturday!C71, MAX(saturday!C71 - 8, 0))</f>
        <v>0</v>
      </c>
      <c r="J71" s="11" t="n">
        <f aca="false">SUM(saturday!F71 - saturday!E71)</f>
        <v>0</v>
      </c>
      <c r="K71" s="11" t="n">
        <f aca="false">IF(saturday!B71="ns day",saturday!C71, IF(saturday!C71 &lt;= 8 + reference!C4, 0, MIN(MAX(saturday!C71 - 8, 0),IF(saturday!J71 &lt;= reference!C4,0, saturday!J71))))</f>
        <v>0</v>
      </c>
    </row>
    <row r="72" customFormat="false" ht="15" hidden="false" customHeight="false" outlineLevel="0" collapsed="false">
      <c r="A72" s="7" t="s">
        <v>70</v>
      </c>
      <c r="B72" s="8"/>
      <c r="C72" s="9" t="n">
        <v>7.06</v>
      </c>
      <c r="D72" s="9" t="n">
        <v>14.88</v>
      </c>
      <c r="E72" s="9"/>
      <c r="F72" s="9"/>
      <c r="G72" s="10"/>
      <c r="H72" s="9" t="n">
        <f aca="false">SUM(saturday!F72 - saturday!E72)</f>
        <v>0</v>
      </c>
      <c r="I72" s="11" t="n">
        <f aca="false">IF(saturday!B72 ="ns day", saturday!C72, MAX(saturday!C72 - 8, 0))</f>
        <v>0</v>
      </c>
      <c r="J72" s="11" t="n">
        <f aca="false">SUM(saturday!F72 - saturday!E72)</f>
        <v>0</v>
      </c>
      <c r="K72" s="11" t="n">
        <f aca="false">IF(saturday!B72="ns day",saturday!C72, IF(saturday!C72 &lt;= 8 + reference!C4, 0, MIN(MAX(saturday!C72 - 8, 0),IF(saturday!J72 &lt;= reference!C4,0, saturday!J72))))</f>
        <v>0</v>
      </c>
    </row>
    <row r="73" customFormat="false" ht="15" hidden="false" customHeight="false" outlineLevel="0" collapsed="false">
      <c r="A73" s="7"/>
      <c r="B73" s="9"/>
      <c r="C73" s="9"/>
      <c r="D73" s="9"/>
      <c r="E73" s="9"/>
      <c r="F73" s="9"/>
      <c r="G73" s="10"/>
      <c r="H73" s="9" t="n">
        <f aca="false">SUM(saturday!F73 - saturday!E73)</f>
        <v>0</v>
      </c>
      <c r="I73" s="11" t="n">
        <f aca="false">IF(saturday!B73 ="ns day", saturday!C73,IF(saturday!C73 &lt;= 8 + reference!C3, 0, MAX(saturday!C73 - 8, 0)))</f>
        <v>0</v>
      </c>
      <c r="J73" s="11" t="n">
        <f aca="false">SUM(saturday!F73 - saturday!E73)</f>
        <v>0</v>
      </c>
      <c r="K73" s="11" t="n">
        <f aca="false">IF(saturday!B73="ns day",saturday!C73, IF(saturday!C73 &lt;= 8 + reference!C4, 0, MIN(MAX(saturday!C73 - 8, 0),IF(saturday!J73 &lt;= reference!C4,0, saturday!J73))))</f>
        <v>0</v>
      </c>
    </row>
    <row r="74" customFormat="false" ht="15" hidden="false" customHeight="false" outlineLevel="0" collapsed="false">
      <c r="A74" s="7"/>
      <c r="B74" s="9"/>
      <c r="C74" s="9"/>
      <c r="D74" s="9"/>
      <c r="E74" s="9"/>
      <c r="F74" s="9"/>
      <c r="G74" s="10"/>
      <c r="H74" s="9" t="n">
        <f aca="false">SUM(saturday!F74 - saturday!E74)</f>
        <v>0</v>
      </c>
      <c r="I74" s="11" t="n">
        <f aca="false">IF(saturday!B74 ="ns day", saturday!C74,IF(saturday!C74 &lt;= 8 + reference!C3, 0, MAX(saturday!C74 - 8, 0)))</f>
        <v>0</v>
      </c>
      <c r="J74" s="11" t="n">
        <f aca="false">SUM(saturday!F74 - saturday!E74)</f>
        <v>0</v>
      </c>
      <c r="K74" s="11" t="n">
        <f aca="false">IF(saturday!B74="ns day",saturday!C74, IF(saturday!C74 &lt;= 8 + reference!C4, 0, MIN(MAX(saturday!C74 - 8, 0),IF(saturday!J74 &lt;= reference!C4,0, saturday!J74))))</f>
        <v>0</v>
      </c>
    </row>
    <row r="76" customFormat="false" ht="15" hidden="false" customHeight="false" outlineLevel="0" collapsed="false">
      <c r="J76" s="6" t="s">
        <v>71</v>
      </c>
      <c r="K76" s="11" t="n">
        <f aca="false">SUM(saturday!K45:K74)</f>
        <v>1.63</v>
      </c>
    </row>
    <row r="78" customFormat="false" ht="15" hidden="false" customHeight="false" outlineLevel="0" collapsed="false">
      <c r="J78" s="6" t="s">
        <v>72</v>
      </c>
      <c r="K78" s="11" t="n">
        <f aca="false">SUM(saturday!K76 + saturday!K41)</f>
        <v>3.25</v>
      </c>
    </row>
    <row r="80" customFormat="false" ht="15" hidden="false" customHeight="false" outlineLevel="0" collapsed="false">
      <c r="A80" s="5" t="s">
        <v>73</v>
      </c>
    </row>
    <row r="81" customFormat="false" ht="15" hidden="false" customHeight="false" outlineLevel="0" collapsed="false">
      <c r="E81" s="6" t="s">
        <v>74</v>
      </c>
    </row>
    <row r="82" customFormat="false" ht="15" hidden="false" customHeight="false" outlineLevel="0" collapsed="false">
      <c r="A82" s="6" t="s">
        <v>8</v>
      </c>
      <c r="B82" s="6" t="s">
        <v>9</v>
      </c>
      <c r="C82" s="6" t="s">
        <v>10</v>
      </c>
      <c r="D82" s="6" t="s">
        <v>11</v>
      </c>
      <c r="E82" s="6" t="s">
        <v>75</v>
      </c>
      <c r="F82" s="6" t="s">
        <v>76</v>
      </c>
    </row>
    <row r="83" customFormat="false" ht="15" hidden="false" customHeight="false" outlineLevel="0" collapsed="false">
      <c r="A83" s="7" t="s">
        <v>77</v>
      </c>
      <c r="B83" s="8"/>
      <c r="C83" s="9" t="n">
        <v>10.51</v>
      </c>
      <c r="D83" s="9" t="n">
        <v>18.48</v>
      </c>
      <c r="E83" s="11" t="n">
        <f aca="false">IF(OR(saturday!B83 = "light",saturday!B83 = "excused", saturday!B83 = "sch chg", saturday!B83 = "annual", saturday!B83 = "sick", saturday!C83 &gt;= 10 - reference!C5), 0, IF(saturday!B83 = "no call", 10, IF(saturday!C83 = 0, 0, MAX(10 - saturday!C83, 0))))</f>
        <v>0</v>
      </c>
      <c r="F83" s="11" t="n">
        <f aca="false">IF(OR(saturday!B83 = "light",saturday!B83 = "excused", saturday!B83 = "sch chg", saturday!B83 = "annual", saturday!B83 = "sick", saturday!C83 &gt;= 12 - reference!C5), 0, IF(saturday!B83 = "no call", 12, IF(saturday!C83 = 0, 0, MAX(12 - saturday!C83, 0))))</f>
        <v>1.49</v>
      </c>
    </row>
    <row r="84" customFormat="false" ht="15" hidden="false" customHeight="false" outlineLevel="0" collapsed="false">
      <c r="A84" s="7" t="s">
        <v>78</v>
      </c>
      <c r="B84" s="8"/>
      <c r="C84" s="9" t="n">
        <v>10.91</v>
      </c>
      <c r="D84" s="9" t="n">
        <v>18.88</v>
      </c>
      <c r="E84" s="11" t="n">
        <f aca="false">IF(OR(saturday!B84 = "light",saturday!B84 = "excused", saturday!B84 = "sch chg", saturday!B84 = "annual", saturday!B84 = "sick", saturday!C84 &gt;= 10 - reference!C5), 0, IF(saturday!B84 = "no call", 10, IF(saturday!C84 = 0, 0, MAX(10 - saturday!C84, 0))))</f>
        <v>0</v>
      </c>
      <c r="F84" s="11" t="n">
        <f aca="false">IF(OR(saturday!B84 = "light",saturday!B84 = "excused", saturday!B84 = "sch chg", saturday!B84 = "annual", saturday!B84 = "sick", saturday!C84 &gt;= 12 - reference!C5), 0, IF(saturday!B84 = "no call", 12, IF(saturday!C84 = 0, 0, MAX(12 - saturday!C84, 0))))</f>
        <v>1.09</v>
      </c>
    </row>
    <row r="85" customFormat="false" ht="15" hidden="false" customHeight="false" outlineLevel="0" collapsed="false">
      <c r="A85" s="7" t="s">
        <v>79</v>
      </c>
      <c r="B85" s="8"/>
      <c r="C85" s="9" t="n">
        <v>11.01</v>
      </c>
      <c r="D85" s="9" t="n">
        <v>18.4</v>
      </c>
      <c r="E85" s="11" t="n">
        <f aca="false">IF(OR(saturday!B85 = "light",saturday!B85 = "excused", saturday!B85 = "sch chg", saturday!B85 = "annual", saturday!B85 = "sick", saturday!C85 &gt;= 10 - reference!C5), 0, IF(saturday!B85 = "no call", 10, IF(saturday!C85 = 0, 0, MAX(10 - saturday!C85, 0))))</f>
        <v>0</v>
      </c>
      <c r="F85" s="11" t="n">
        <f aca="false">IF(OR(saturday!B85 = "light",saturday!B85 = "excused", saturday!B85 = "sch chg", saturday!B85 = "annual", saturday!B85 = "sick", saturday!C85 &gt;= 12 - reference!C5), 0, IF(saturday!B85 = "no call", 12, IF(saturday!C85 = 0, 0, MAX(12 - saturday!C85, 0))))</f>
        <v>0.99</v>
      </c>
    </row>
    <row r="86" customFormat="false" ht="15" hidden="false" customHeight="false" outlineLevel="0" collapsed="false">
      <c r="A86" s="7" t="s">
        <v>80</v>
      </c>
      <c r="B86" s="8"/>
      <c r="C86" s="9" t="n">
        <v>11.1</v>
      </c>
      <c r="D86" s="9" t="n">
        <v>18.59</v>
      </c>
      <c r="E86" s="11" t="n">
        <f aca="false">IF(OR(saturday!B86 = "light",saturday!B86 = "excused", saturday!B86 = "sch chg", saturday!B86 = "annual", saturday!B86 = "sick", saturday!C86 &gt;= 10 - reference!C5), 0, IF(saturday!B86 = "no call", 10, IF(saturday!C86 = 0, 0, MAX(10 - saturday!C86, 0))))</f>
        <v>0</v>
      </c>
      <c r="F86" s="11" t="n">
        <f aca="false">IF(OR(saturday!B86 = "light",saturday!B86 = "excused", saturday!B86 = "sch chg", saturday!B86 = "annual", saturday!B86 = "sick", saturday!C86 &gt;= 12 - reference!C5), 0, IF(saturday!B86 = "no call", 12, IF(saturday!C86 = 0, 0, MAX(12 - saturday!C86, 0))))</f>
        <v>0.9</v>
      </c>
    </row>
    <row r="87" customFormat="false" ht="15" hidden="false" customHeight="false" outlineLevel="0" collapsed="false">
      <c r="A87" s="7" t="s">
        <v>81</v>
      </c>
      <c r="B87" s="8"/>
      <c r="C87" s="9" t="n">
        <v>10.31</v>
      </c>
      <c r="D87" s="9" t="n">
        <v>18.99</v>
      </c>
      <c r="E87" s="11" t="n">
        <f aca="false">IF(OR(saturday!B87 = "light",saturday!B87 = "excused", saturday!B87 = "sch chg", saturday!B87 = "annual", saturday!B87 = "sick", saturday!C87 &gt;= 10 - reference!C5), 0, IF(saturday!B87 = "no call", 10, IF(saturday!C87 = 0, 0, MAX(10 - saturday!C87, 0))))</f>
        <v>0</v>
      </c>
      <c r="F87" s="11" t="n">
        <f aca="false">IF(OR(saturday!B87 = "light",saturday!B87 = "excused", saturday!B87 = "sch chg", saturday!B87 = "annual", saturday!B87 = "sick", saturday!C87 &gt;= 12 - reference!C5), 0, IF(saturday!B87 = "no call", 12, IF(saturday!C87 = 0, 0, MAX(12 - saturday!C87, 0))))</f>
        <v>1.69</v>
      </c>
    </row>
    <row r="88" customFormat="false" ht="15" hidden="false" customHeight="false" outlineLevel="0" collapsed="false">
      <c r="A88" s="7" t="s">
        <v>82</v>
      </c>
      <c r="B88" s="8"/>
      <c r="C88" s="9" t="n">
        <v>10.7</v>
      </c>
      <c r="D88" s="9" t="n">
        <v>0</v>
      </c>
      <c r="E88" s="11" t="n">
        <f aca="false">IF(OR(saturday!B88 = "light",saturday!B88 = "excused", saturday!B88 = "sch chg", saturday!B88 = "annual", saturday!B88 = "sick", saturday!C88 &gt;= 10 - reference!C5), 0, IF(saturday!B88 = "no call", 10, IF(saturday!C88 = 0, 0, MAX(10 - saturday!C88, 0))))</f>
        <v>0</v>
      </c>
      <c r="F88" s="11" t="n">
        <f aca="false">IF(OR(saturday!B88 = "light",saturday!B88 = "excused", saturday!B88 = "sch chg", saturday!B88 = "annual", saturday!B88 = "sick", saturday!C88 &gt;= 12 - reference!C5), 0, IF(saturday!B88 = "no call", 12, IF(saturday!C88 = 0, 0, MAX(12 - saturday!C88, 0))))</f>
        <v>1.3</v>
      </c>
    </row>
    <row r="89" customFormat="false" ht="15" hidden="false" customHeight="false" outlineLevel="0" collapsed="false">
      <c r="A89" s="7" t="s">
        <v>83</v>
      </c>
      <c r="B89" s="8" t="s">
        <v>84</v>
      </c>
      <c r="C89" s="9"/>
      <c r="D89" s="9" t="n">
        <v>0</v>
      </c>
      <c r="E89" s="11" t="n">
        <f aca="false">IF(OR(saturday!B89 = "light",saturday!B89 = "excused", saturday!B89 = "sch chg", saturday!B89 = "annual", saturday!B89 = "sick", saturday!C89 &gt;= 10 - reference!C5), 0, IF(saturday!B89 = "no call", 10, IF(saturday!C89 = 0, 0, MAX(10 - saturday!C89, 0))))</f>
        <v>0</v>
      </c>
      <c r="F89" s="11" t="n">
        <f aca="false">IF(OR(saturday!B89 = "light",saturday!B89 = "excused", saturday!B89 = "sch chg", saturday!B89 = "annual", saturday!B89 = "sick", saturday!C89 &gt;= 12 - reference!C5), 0, IF(saturday!B89 = "no call", 12, IF(saturday!C89 = 0, 0, MAX(12 - saturday!C89, 0))))</f>
        <v>0</v>
      </c>
    </row>
    <row r="90" customFormat="false" ht="15" hidden="false" customHeight="false" outlineLevel="0" collapsed="false">
      <c r="A90" s="7" t="s">
        <v>85</v>
      </c>
      <c r="B90" s="8"/>
      <c r="C90" s="9" t="n">
        <v>10.06</v>
      </c>
      <c r="D90" s="9" t="n">
        <v>17.83</v>
      </c>
      <c r="E90" s="11" t="n">
        <f aca="false">IF(OR(saturday!B90 = "light",saturday!B90 = "excused", saturday!B90 = "sch chg", saturday!B90 = "annual", saturday!B90 = "sick", saturday!C90 &gt;= 10 - reference!C5), 0, IF(saturday!B90 = "no call", 10, IF(saturday!C90 = 0, 0, MAX(10 - saturday!C90, 0))))</f>
        <v>0</v>
      </c>
      <c r="F90" s="11" t="n">
        <f aca="false">IF(OR(saturday!B90 = "light",saturday!B90 = "excused", saturday!B90 = "sch chg", saturday!B90 = "annual", saturday!B90 = "sick", saturday!C90 &gt;= 12 - reference!C5), 0, IF(saturday!B90 = "no call", 12, IF(saturday!C90 = 0, 0, MAX(12 - saturday!C90, 0))))</f>
        <v>1.94</v>
      </c>
    </row>
    <row r="91" customFormat="false" ht="15" hidden="false" customHeight="false" outlineLevel="0" collapsed="false">
      <c r="A91" s="7" t="s">
        <v>86</v>
      </c>
      <c r="B91" s="8"/>
      <c r="C91" s="9" t="n">
        <v>10.94</v>
      </c>
      <c r="D91" s="9" t="n">
        <v>19.11</v>
      </c>
      <c r="E91" s="11" t="n">
        <f aca="false">IF(OR(saturday!B91 = "light",saturday!B91 = "excused", saturday!B91 = "sch chg", saturday!B91 = "annual", saturday!B91 = "sick", saturday!C91 &gt;= 10 - reference!C5), 0, IF(saturday!B91 = "no call", 10, IF(saturday!C91 = 0, 0, MAX(10 - saturday!C91, 0))))</f>
        <v>0</v>
      </c>
      <c r="F91" s="11" t="n">
        <f aca="false">IF(OR(saturday!B91 = "light",saturday!B91 = "excused", saturday!B91 = "sch chg", saturday!B91 = "annual", saturday!B91 = "sick", saturday!C91 &gt;= 12 - reference!C5), 0, IF(saturday!B91 = "no call", 12, IF(saturday!C91 = 0, 0, MAX(12 - saturday!C91, 0))))</f>
        <v>1.06</v>
      </c>
    </row>
    <row r="92" customFormat="false" ht="15" hidden="false" customHeight="false" outlineLevel="0" collapsed="false">
      <c r="A92" s="7" t="s">
        <v>87</v>
      </c>
      <c r="B92" s="8"/>
      <c r="C92" s="9" t="n">
        <v>11.14</v>
      </c>
      <c r="D92" s="9" t="n">
        <v>19.08</v>
      </c>
      <c r="E92" s="11" t="n">
        <f aca="false">IF(OR(saturday!B92 = "light",saturday!B92 = "excused", saturday!B92 = "sch chg", saturday!B92 = "annual", saturday!B92 = "sick", saturday!C92 &gt;= 10 - reference!C5), 0, IF(saturday!B92 = "no call", 10, IF(saturday!C92 = 0, 0, MAX(10 - saturday!C92, 0))))</f>
        <v>0</v>
      </c>
      <c r="F92" s="11" t="n">
        <f aca="false">IF(OR(saturday!B92 = "light",saturday!B92 = "excused", saturday!B92 = "sch chg", saturday!B92 = "annual", saturday!B92 = "sick", saturday!C92 &gt;= 12 - reference!C5), 0, IF(saturday!B92 = "no call", 12, IF(saturday!C92 = 0, 0, MAX(12 - saturday!C92, 0))))</f>
        <v>0.859999999999999</v>
      </c>
    </row>
    <row r="93" customFormat="false" ht="15" hidden="false" customHeight="false" outlineLevel="0" collapsed="false">
      <c r="A93" s="7" t="s">
        <v>88</v>
      </c>
      <c r="B93" s="8"/>
      <c r="C93" s="9" t="n">
        <v>9</v>
      </c>
      <c r="D93" s="9" t="n">
        <v>16.48</v>
      </c>
      <c r="E93" s="11" t="n">
        <f aca="false">IF(OR(saturday!B93 = "light",saturday!B93 = "excused", saturday!B93 = "sch chg", saturday!B93 = "annual", saturday!B93 = "sick", saturday!C93 &gt;= 10 - reference!C5), 0, IF(saturday!B93 = "no call", 10, IF(saturday!C93 = 0, 0, MAX(10 - saturday!C93, 0))))</f>
        <v>1</v>
      </c>
      <c r="F93" s="11" t="n">
        <f aca="false">IF(OR(saturday!B93 = "light",saturday!B93 = "excused", saturday!B93 = "sch chg", saturday!B93 = "annual", saturday!B93 = "sick", saturday!C93 &gt;= 12 - reference!C5), 0, IF(saturday!B93 = "no call", 12, IF(saturday!C93 = 0, 0, MAX(12 - saturday!C93, 0))))</f>
        <v>3</v>
      </c>
    </row>
    <row r="94" customFormat="false" ht="15" hidden="false" customHeight="false" outlineLevel="0" collapsed="false">
      <c r="A94" s="7" t="s">
        <v>89</v>
      </c>
      <c r="B94" s="8"/>
      <c r="C94" s="9" t="n">
        <v>10.74</v>
      </c>
      <c r="D94" s="9" t="n">
        <v>18.73</v>
      </c>
      <c r="E94" s="11" t="n">
        <f aca="false">IF(OR(saturday!B94 = "light",saturday!B94 = "excused", saturday!B94 = "sch chg", saturday!B94 = "annual", saturday!B94 = "sick", saturday!C94 &gt;= 10 - reference!C5), 0, IF(saturday!B94 = "no call", 10, IF(saturday!C94 = 0, 0, MAX(10 - saturday!C94, 0))))</f>
        <v>0</v>
      </c>
      <c r="F94" s="11" t="n">
        <f aca="false">IF(OR(saturday!B94 = "light",saturday!B94 = "excused", saturday!B94 = "sch chg", saturday!B94 = "annual", saturday!B94 = "sick", saturday!C94 &gt;= 12 - reference!C5), 0, IF(saturday!B94 = "no call", 12, IF(saturday!C94 = 0, 0, MAX(12 - saturday!C94, 0))))</f>
        <v>1.26</v>
      </c>
    </row>
    <row r="95" customFormat="false" ht="15" hidden="false" customHeight="false" outlineLevel="0" collapsed="false">
      <c r="A95" s="7" t="s">
        <v>90</v>
      </c>
      <c r="B95" s="8"/>
      <c r="C95" s="9" t="n">
        <v>11.24</v>
      </c>
      <c r="D95" s="9" t="n">
        <v>19.39</v>
      </c>
      <c r="E95" s="11" t="n">
        <f aca="false">IF(OR(saturday!B95 = "light",saturday!B95 = "excused", saturday!B95 = "sch chg", saturday!B95 = "annual", saturday!B95 = "sick", saturday!C95 &gt;= 10 - reference!C5), 0, IF(saturday!B95 = "no call", 10, IF(saturday!C95 = 0, 0, MAX(10 - saturday!C95, 0))))</f>
        <v>0</v>
      </c>
      <c r="F95" s="11" t="n">
        <f aca="false">IF(OR(saturday!B95 = "light",saturday!B95 = "excused", saturday!B95 = "sch chg", saturday!B95 = "annual", saturday!B95 = "sick", saturday!C95 &gt;= 12 - reference!C5), 0, IF(saturday!B95 = "no call", 12, IF(saturday!C95 = 0, 0, MAX(12 - saturday!C95, 0))))</f>
        <v>0.76</v>
      </c>
    </row>
    <row r="96" customFormat="false" ht="15" hidden="false" customHeight="false" outlineLevel="0" collapsed="false">
      <c r="A96" s="7" t="s">
        <v>91</v>
      </c>
      <c r="B96" s="8"/>
      <c r="C96" s="9" t="n">
        <v>9.5</v>
      </c>
      <c r="D96" s="9" t="n">
        <v>16.97</v>
      </c>
      <c r="E96" s="11" t="n">
        <f aca="false">IF(OR(saturday!B96 = "light",saturday!B96 = "excused", saturday!B96 = "sch chg", saturday!B96 = "annual", saturday!B96 = "sick", saturday!C96 &gt;= 10 - reference!C5), 0, IF(saturday!B96 = "no call", 10, IF(saturday!C96 = 0, 0, MAX(10 - saturday!C96, 0))))</f>
        <v>0.5</v>
      </c>
      <c r="F96" s="11" t="n">
        <f aca="false">IF(OR(saturday!B96 = "light",saturday!B96 = "excused", saturday!B96 = "sch chg", saturday!B96 = "annual", saturday!B96 = "sick", saturday!C96 &gt;= 12 - reference!C5), 0, IF(saturday!B96 = "no call", 12, IF(saturday!C96 = 0, 0, MAX(12 - saturday!C96, 0))))</f>
        <v>2.5</v>
      </c>
    </row>
    <row r="97" customFormat="false" ht="15" hidden="false" customHeight="false" outlineLevel="0" collapsed="false">
      <c r="A97" s="7" t="s">
        <v>92</v>
      </c>
      <c r="B97" s="8"/>
      <c r="C97" s="9" t="n">
        <v>11.67</v>
      </c>
      <c r="D97" s="9" t="n">
        <v>19</v>
      </c>
      <c r="E97" s="11" t="n">
        <f aca="false">IF(OR(saturday!B97 = "light",saturday!B97 = "excused", saturday!B97 = "sch chg", saturday!B97 = "annual", saturday!B97 = "sick", saturday!C97 &gt;= 10 - reference!C5), 0, IF(saturday!B97 = "no call", 10, IF(saturday!C97 = 0, 0, MAX(10 - saturday!C97, 0))))</f>
        <v>0</v>
      </c>
      <c r="F97" s="11" t="n">
        <f aca="false">IF(OR(saturday!B97 = "light",saturday!B97 = "excused", saturday!B97 = "sch chg", saturday!B97 = "annual", saturday!B97 = "sick", saturday!C97 &gt;= 12 - reference!C5), 0, IF(saturday!B97 = "no call", 12, IF(saturday!C97 = 0, 0, MAX(12 - saturday!C97, 0))))</f>
        <v>0.33</v>
      </c>
    </row>
    <row r="98" customFormat="false" ht="15" hidden="false" customHeight="false" outlineLevel="0" collapsed="false">
      <c r="A98" s="7" t="s">
        <v>93</v>
      </c>
      <c r="B98" s="8"/>
      <c r="C98" s="9" t="n">
        <v>10.82</v>
      </c>
      <c r="D98" s="9" t="n">
        <v>18.27</v>
      </c>
      <c r="E98" s="11" t="n">
        <f aca="false">IF(OR(saturday!B98 = "light",saturday!B98 = "excused", saturday!B98 = "sch chg", saturday!B98 = "annual", saturday!B98 = "sick", saturday!C98 &gt;= 10 - reference!C5), 0, IF(saturday!B98 = "no call", 10, IF(saturday!C98 = 0, 0, MAX(10 - saturday!C98, 0))))</f>
        <v>0</v>
      </c>
      <c r="F98" s="11" t="n">
        <f aca="false">IF(OR(saturday!B98 = "light",saturday!B98 = "excused", saturday!B98 = "sch chg", saturday!B98 = "annual", saturday!B98 = "sick", saturday!C98 &gt;= 12 - reference!C5), 0, IF(saturday!B98 = "no call", 12, IF(saturday!C98 = 0, 0, MAX(12 - saturday!C98, 0))))</f>
        <v>1.18</v>
      </c>
    </row>
    <row r="99" customFormat="false" ht="15" hidden="false" customHeight="false" outlineLevel="0" collapsed="false">
      <c r="A99" s="7" t="s">
        <v>94</v>
      </c>
      <c r="B99" s="8"/>
      <c r="C99" s="9" t="n">
        <v>10.44</v>
      </c>
      <c r="D99" s="9" t="n">
        <v>18.29</v>
      </c>
      <c r="E99" s="11" t="n">
        <f aca="false">IF(OR(saturday!B99 = "light",saturday!B99 = "excused", saturday!B99 = "sch chg", saturday!B99 = "annual", saturday!B99 = "sick", saturday!C99 &gt;= 10 - reference!C5), 0, IF(saturday!B99 = "no call", 10, IF(saturday!C99 = 0, 0, MAX(10 - saturday!C99, 0))))</f>
        <v>0</v>
      </c>
      <c r="F99" s="11" t="n">
        <f aca="false">IF(OR(saturday!B99 = "light",saturday!B99 = "excused", saturday!B99 = "sch chg", saturday!B99 = "annual", saturday!B99 = "sick", saturday!C99 &gt;= 12 - reference!C5), 0, IF(saturday!B99 = "no call", 12, IF(saturday!C99 = 0, 0, MAX(12 - saturday!C99, 0))))</f>
        <v>1.56</v>
      </c>
    </row>
    <row r="100" customFormat="false" ht="15" hidden="false" customHeight="false" outlineLevel="0" collapsed="false">
      <c r="A100" s="7"/>
      <c r="B100" s="9"/>
      <c r="C100" s="9"/>
      <c r="D100" s="9"/>
      <c r="E100" s="11" t="n">
        <f aca="false"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>0</v>
      </c>
      <c r="F100" s="11" t="n">
        <f aca="false"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>0</v>
      </c>
    </row>
    <row r="101" customFormat="false" ht="15" hidden="false" customHeight="false" outlineLevel="0" collapsed="false">
      <c r="A101" s="7"/>
      <c r="B101" s="9"/>
      <c r="C101" s="9"/>
      <c r="D101" s="9"/>
      <c r="E101" s="11" t="n">
        <f aca="false"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>0</v>
      </c>
      <c r="F101" s="11" t="n">
        <f aca="false"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>0</v>
      </c>
    </row>
    <row r="102" customFormat="false" ht="15" hidden="false" customHeight="false" outlineLevel="0" collapsed="false">
      <c r="A102" s="7"/>
      <c r="B102" s="9"/>
      <c r="C102" s="9"/>
      <c r="D102" s="9"/>
      <c r="E102" s="11" t="n">
        <f aca="false"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>0</v>
      </c>
      <c r="F102" s="11" t="n">
        <f aca="false"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>0</v>
      </c>
    </row>
    <row r="103" customFormat="false" ht="15" hidden="false" customHeight="false" outlineLevel="0" collapsed="false">
      <c r="A103" s="7"/>
      <c r="B103" s="9"/>
      <c r="C103" s="9"/>
      <c r="D103" s="9"/>
      <c r="E103" s="11" t="n">
        <f aca="false"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>0</v>
      </c>
      <c r="F103" s="11" t="n">
        <f aca="false"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>0</v>
      </c>
    </row>
    <row r="104" customFormat="false" ht="15" hidden="false" customHeight="false" outlineLevel="0" collapsed="false">
      <c r="A104" s="7"/>
      <c r="B104" s="9"/>
      <c r="C104" s="9"/>
      <c r="D104" s="9"/>
      <c r="E104" s="11" t="n">
        <f aca="false"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>0</v>
      </c>
      <c r="F104" s="11" t="n">
        <f aca="false"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>0</v>
      </c>
    </row>
    <row r="105" customFormat="false" ht="15" hidden="false" customHeight="false" outlineLevel="0" collapsed="false">
      <c r="A105" s="7"/>
      <c r="B105" s="9"/>
      <c r="C105" s="9"/>
      <c r="D105" s="9"/>
      <c r="E105" s="11" t="n">
        <f aca="false"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>0</v>
      </c>
      <c r="F105" s="11" t="n">
        <f aca="false"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>0</v>
      </c>
    </row>
    <row r="106" customFormat="false" ht="15" hidden="false" customHeight="false" outlineLevel="0" collapsed="false">
      <c r="A106" s="7"/>
      <c r="B106" s="9"/>
      <c r="C106" s="9"/>
      <c r="D106" s="9"/>
      <c r="E106" s="11" t="n">
        <f aca="false"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>0</v>
      </c>
      <c r="F106" s="11" t="n">
        <f aca="false"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>0</v>
      </c>
    </row>
    <row r="107" customFormat="false" ht="15" hidden="false" customHeight="false" outlineLevel="0" collapsed="false">
      <c r="A107" s="7"/>
      <c r="B107" s="9"/>
      <c r="C107" s="9"/>
      <c r="D107" s="9"/>
      <c r="E107" s="11" t="n">
        <f aca="false"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>0</v>
      </c>
      <c r="F107" s="11" t="n">
        <f aca="false"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>0</v>
      </c>
    </row>
    <row r="108" customFormat="false" ht="15" hidden="false" customHeight="false" outlineLevel="0" collapsed="false">
      <c r="A108" s="7"/>
      <c r="B108" s="9"/>
      <c r="C108" s="9"/>
      <c r="D108" s="9"/>
      <c r="E108" s="11" t="n">
        <f aca="false"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>0</v>
      </c>
      <c r="F108" s="11" t="n">
        <f aca="false"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>0</v>
      </c>
    </row>
    <row r="109" customFormat="false" ht="15" hidden="false" customHeight="false" outlineLevel="0" collapsed="false">
      <c r="A109" s="7"/>
      <c r="B109" s="9"/>
      <c r="C109" s="9"/>
      <c r="D109" s="9"/>
      <c r="E109" s="11" t="n">
        <f aca="false"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>0</v>
      </c>
      <c r="F109" s="11" t="n">
        <f aca="false"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>0</v>
      </c>
    </row>
    <row r="110" customFormat="false" ht="15" hidden="false" customHeight="false" outlineLevel="0" collapsed="false">
      <c r="A110" s="7"/>
      <c r="B110" s="9"/>
      <c r="C110" s="9"/>
      <c r="D110" s="9"/>
      <c r="E110" s="11" t="n">
        <f aca="false"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>0</v>
      </c>
      <c r="F110" s="11" t="n">
        <f aca="false"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>0</v>
      </c>
    </row>
    <row r="111" customFormat="false" ht="15" hidden="false" customHeight="false" outlineLevel="0" collapsed="false">
      <c r="A111" s="7"/>
      <c r="B111" s="9"/>
      <c r="C111" s="9"/>
      <c r="D111" s="9"/>
      <c r="E111" s="11" t="n">
        <f aca="false"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>0</v>
      </c>
      <c r="F111" s="11" t="n">
        <f aca="false"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>0</v>
      </c>
    </row>
    <row r="112" customFormat="false" ht="15" hidden="false" customHeight="false" outlineLevel="0" collapsed="false">
      <c r="A112" s="7"/>
      <c r="B112" s="9"/>
      <c r="C112" s="9"/>
      <c r="D112" s="9"/>
      <c r="E112" s="11" t="n">
        <f aca="false"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>0</v>
      </c>
      <c r="F112" s="11" t="n">
        <f aca="false"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>0</v>
      </c>
    </row>
    <row r="114" customFormat="false" ht="15" hidden="false" customHeight="false" outlineLevel="0" collapsed="false">
      <c r="D114" s="6" t="s">
        <v>95</v>
      </c>
      <c r="E114" s="11" t="n">
        <f aca="false">SUM(saturday!E83:E112)</f>
        <v>1.5</v>
      </c>
      <c r="F114" s="11" t="n">
        <f aca="false">SUM(saturday!F83:F112)</f>
        <v>21.91</v>
      </c>
    </row>
    <row r="116" customFormat="false" ht="15" hidden="false" customHeight="false" outlineLevel="0" collapsed="false">
      <c r="A116" s="5" t="s">
        <v>96</v>
      </c>
    </row>
    <row r="117" customFormat="false" ht="15" hidden="false" customHeight="false" outlineLevel="0" collapsed="false">
      <c r="E117" s="6" t="s">
        <v>74</v>
      </c>
    </row>
    <row r="118" customFormat="false" ht="15" hidden="false" customHeight="false" outlineLevel="0" collapsed="false">
      <c r="A118" s="6" t="s">
        <v>8</v>
      </c>
      <c r="B118" s="6" t="s">
        <v>9</v>
      </c>
      <c r="C118" s="6" t="s">
        <v>10</v>
      </c>
      <c r="D118" s="6" t="s">
        <v>11</v>
      </c>
      <c r="E118" s="6" t="s">
        <v>75</v>
      </c>
      <c r="F118" s="6" t="s">
        <v>97</v>
      </c>
    </row>
    <row r="119" customFormat="false" ht="15" hidden="false" customHeight="false" outlineLevel="0" collapsed="false">
      <c r="A119" s="7" t="s">
        <v>98</v>
      </c>
      <c r="B119" s="8"/>
      <c r="C119" s="9" t="n">
        <v>9.23</v>
      </c>
      <c r="D119" s="9" t="n">
        <v>0</v>
      </c>
      <c r="E119" s="11" t="n">
        <f aca="false"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>0.77</v>
      </c>
      <c r="F119" s="11" t="n">
        <f aca="false">IF(OR(saturday!B119 = "light",saturday!B119 = "excused", saturday!B119 = "sch chg", saturday!B119 = "annual", saturday!B119 = "sick", saturday!C119 &gt;= 11.5 - reference!C5), 0, IF(saturday!B119 = "no call", 11.5, IF(saturday!C119 = 0, 0, MAX(11.5 - saturday!C119, 0))))</f>
        <v>2.27</v>
      </c>
    </row>
    <row r="120" customFormat="false" ht="15" hidden="false" customHeight="false" outlineLevel="0" collapsed="false">
      <c r="A120" s="7" t="s">
        <v>99</v>
      </c>
      <c r="B120" s="8"/>
      <c r="C120" s="9" t="n">
        <v>8.76</v>
      </c>
      <c r="D120" s="9" t="n">
        <v>0</v>
      </c>
      <c r="E120" s="11" t="n">
        <f aca="false"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>1.24</v>
      </c>
      <c r="F120" s="11" t="n">
        <f aca="false">IF(OR(saturday!B120 = "light",saturday!B120 = "excused", saturday!B120 = "sch chg", saturday!B120 = "annual", saturday!B120 = "sick", saturday!C120 &gt;= 11.5 - reference!C5), 0, IF(saturday!B120 = "no call", 11.5, IF(saturday!C120 = 0, 0, MAX(11.5 - saturday!C120, 0))))</f>
        <v>2.74</v>
      </c>
    </row>
    <row r="121" customFormat="false" ht="15" hidden="false" customHeight="false" outlineLevel="0" collapsed="false">
      <c r="A121" s="7" t="s">
        <v>100</v>
      </c>
      <c r="B121" s="9"/>
      <c r="C121" s="9"/>
      <c r="D121" s="9"/>
      <c r="E121" s="11" t="n">
        <f aca="false"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>0</v>
      </c>
      <c r="F121" s="11" t="n">
        <f aca="false">IF(OR(saturday!B121 = "light",saturday!B121 = "excused", saturday!B121 = "sch chg", saturday!B121 = "annual", saturday!B121 = "sick", saturday!C121 &gt;= 11.5 - reference!C5), 0, IF(saturday!B121 = "no call", 11.5, IF(saturday!C121 = 0, 0, MAX(11.5 - saturday!C121, 0))))</f>
        <v>0</v>
      </c>
    </row>
    <row r="122" customFormat="false" ht="15" hidden="false" customHeight="false" outlineLevel="0" collapsed="false">
      <c r="A122" s="7" t="s">
        <v>101</v>
      </c>
      <c r="B122" s="8"/>
      <c r="C122" s="9" t="n">
        <v>6.78</v>
      </c>
      <c r="D122" s="9" t="n">
        <v>0</v>
      </c>
      <c r="E122" s="11" t="n">
        <f aca="false"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>3.22</v>
      </c>
      <c r="F122" s="11" t="n">
        <f aca="false">IF(OR(saturday!B122 = "light",saturday!B122 = "excused", saturday!B122 = "sch chg", saturday!B122 = "annual", saturday!B122 = "sick", saturday!C122 &gt;= 11.5 - reference!C5), 0, IF(saturday!B122 = "no call", 11.5, IF(saturday!C122 = 0, 0, MAX(11.5 - saturday!C122, 0))))</f>
        <v>4.72</v>
      </c>
    </row>
    <row r="123" customFormat="false" ht="15" hidden="false" customHeight="false" outlineLevel="0" collapsed="false">
      <c r="A123" s="7" t="s">
        <v>102</v>
      </c>
      <c r="B123" s="9"/>
      <c r="C123" s="9"/>
      <c r="D123" s="9"/>
      <c r="E123" s="11" t="n">
        <f aca="false"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>0</v>
      </c>
      <c r="F123" s="11" t="n">
        <f aca="false">IF(OR(saturday!B123 = "light",saturday!B123 = "excused", saturday!B123 = "sch chg", saturday!B123 = "annual", saturday!B123 = "sick", saturday!C123 &gt;= 11.5 - reference!C5), 0, IF(saturday!B123 = "no call", 11.5, IF(saturday!C123 = 0, 0, MAX(11.5 - saturday!C123, 0))))</f>
        <v>0</v>
      </c>
    </row>
    <row r="124" customFormat="false" ht="15" hidden="false" customHeight="false" outlineLevel="0" collapsed="false">
      <c r="A124" s="7" t="s">
        <v>103</v>
      </c>
      <c r="B124" s="8"/>
      <c r="C124" s="9" t="n">
        <v>9.89</v>
      </c>
      <c r="D124" s="9" t="n">
        <v>0</v>
      </c>
      <c r="E124" s="11" t="n">
        <f aca="false"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>0</v>
      </c>
      <c r="F124" s="11" t="n">
        <f aca="false">IF(OR(saturday!B124 = "light",saturday!B124 = "excused", saturday!B124 = "sch chg", saturday!B124 = "annual", saturday!B124 = "sick", saturday!C124 &gt;= 11.5 - reference!C5), 0, IF(saturday!B124 = "no call", 11.5, IF(saturday!C124 = 0, 0, MAX(11.5 - saturday!C124, 0))))</f>
        <v>1.61</v>
      </c>
    </row>
    <row r="125" customFormat="false" ht="15" hidden="false" customHeight="false" outlineLevel="0" collapsed="false">
      <c r="A125" s="7"/>
      <c r="B125" s="9"/>
      <c r="C125" s="9"/>
      <c r="D125" s="9"/>
      <c r="E125" s="11" t="n">
        <f aca="false"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>0</v>
      </c>
      <c r="F125" s="11" t="n">
        <f aca="false"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>0</v>
      </c>
    </row>
    <row r="126" customFormat="false" ht="15" hidden="false" customHeight="false" outlineLevel="0" collapsed="false">
      <c r="A126" s="7"/>
      <c r="B126" s="9"/>
      <c r="C126" s="9"/>
      <c r="D126" s="9"/>
      <c r="E126" s="11" t="n">
        <f aca="false"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>0</v>
      </c>
      <c r="F126" s="11" t="n">
        <f aca="false"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>0</v>
      </c>
    </row>
    <row r="127" customFormat="false" ht="15" hidden="false" customHeight="false" outlineLevel="0" collapsed="false">
      <c r="A127" s="7"/>
      <c r="B127" s="9"/>
      <c r="C127" s="9"/>
      <c r="D127" s="9"/>
      <c r="E127" s="11" t="n">
        <f aca="false"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>0</v>
      </c>
      <c r="F127" s="11" t="n">
        <f aca="false"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>0</v>
      </c>
    </row>
    <row r="128" customFormat="false" ht="15" hidden="false" customHeight="false" outlineLevel="0" collapsed="false">
      <c r="A128" s="7"/>
      <c r="B128" s="9"/>
      <c r="C128" s="9"/>
      <c r="D128" s="9"/>
      <c r="E128" s="11" t="n">
        <f aca="false"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>0</v>
      </c>
      <c r="F128" s="11" t="n">
        <f aca="false"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>0</v>
      </c>
    </row>
    <row r="129" customFormat="false" ht="15" hidden="false" customHeight="false" outlineLevel="0" collapsed="false">
      <c r="A129" s="7"/>
      <c r="B129" s="9"/>
      <c r="C129" s="9"/>
      <c r="D129" s="9"/>
      <c r="E129" s="11" t="n">
        <f aca="false"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>0</v>
      </c>
      <c r="F129" s="11" t="n">
        <f aca="false"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>0</v>
      </c>
    </row>
    <row r="130" customFormat="false" ht="15" hidden="false" customHeight="false" outlineLevel="0" collapsed="false">
      <c r="A130" s="7"/>
      <c r="B130" s="9"/>
      <c r="C130" s="9"/>
      <c r="D130" s="9"/>
      <c r="E130" s="11" t="n">
        <f aca="false"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>0</v>
      </c>
      <c r="F130" s="11" t="n">
        <f aca="false"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>0</v>
      </c>
    </row>
    <row r="131" customFormat="false" ht="15" hidden="false" customHeight="false" outlineLevel="0" collapsed="false">
      <c r="A131" s="7"/>
      <c r="B131" s="9"/>
      <c r="C131" s="9"/>
      <c r="D131" s="9"/>
      <c r="E131" s="11" t="n">
        <f aca="false"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>0</v>
      </c>
      <c r="F131" s="11" t="n">
        <f aca="false"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>0</v>
      </c>
    </row>
    <row r="132" customFormat="false" ht="15" hidden="false" customHeight="false" outlineLevel="0" collapsed="false">
      <c r="A132" s="7"/>
      <c r="B132" s="9"/>
      <c r="C132" s="9"/>
      <c r="D132" s="9"/>
      <c r="E132" s="11" t="n">
        <f aca="false"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>0</v>
      </c>
      <c r="F132" s="11" t="n">
        <f aca="false"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>0</v>
      </c>
    </row>
    <row r="133" customFormat="false" ht="15" hidden="false" customHeight="false" outlineLevel="0" collapsed="false">
      <c r="A133" s="7"/>
      <c r="B133" s="9"/>
      <c r="C133" s="9"/>
      <c r="D133" s="9"/>
      <c r="E133" s="11" t="n">
        <f aca="false"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>0</v>
      </c>
      <c r="F133" s="11" t="n">
        <f aca="false"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>0</v>
      </c>
    </row>
    <row r="134" customFormat="false" ht="15" hidden="false" customHeight="false" outlineLevel="0" collapsed="false">
      <c r="A134" s="7"/>
      <c r="B134" s="9"/>
      <c r="C134" s="9"/>
      <c r="D134" s="9"/>
      <c r="E134" s="11" t="n">
        <f aca="false"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>0</v>
      </c>
      <c r="F134" s="11" t="n">
        <f aca="false"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>0</v>
      </c>
    </row>
    <row r="135" customFormat="false" ht="15" hidden="false" customHeight="false" outlineLevel="0" collapsed="false">
      <c r="A135" s="7"/>
      <c r="B135" s="9"/>
      <c r="C135" s="9"/>
      <c r="D135" s="9"/>
      <c r="E135" s="11" t="n">
        <f aca="false"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>0</v>
      </c>
      <c r="F135" s="11" t="n">
        <f aca="false"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>0</v>
      </c>
    </row>
    <row r="136" customFormat="false" ht="15" hidden="false" customHeight="false" outlineLevel="0" collapsed="false">
      <c r="A136" s="7"/>
      <c r="B136" s="9"/>
      <c r="C136" s="9"/>
      <c r="D136" s="9"/>
      <c r="E136" s="11" t="n">
        <f aca="false"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>0</v>
      </c>
      <c r="F136" s="11" t="n">
        <f aca="false"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>0</v>
      </c>
    </row>
    <row r="137" customFormat="false" ht="15" hidden="false" customHeight="false" outlineLevel="0" collapsed="false">
      <c r="A137" s="7"/>
      <c r="B137" s="9"/>
      <c r="C137" s="9"/>
      <c r="D137" s="9"/>
      <c r="E137" s="11" t="n">
        <f aca="false"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>0</v>
      </c>
      <c r="F137" s="11" t="n">
        <f aca="false"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>0</v>
      </c>
    </row>
    <row r="138" customFormat="false" ht="15" hidden="false" customHeight="false" outlineLevel="0" collapsed="false">
      <c r="A138" s="7"/>
      <c r="B138" s="9"/>
      <c r="C138" s="9"/>
      <c r="D138" s="9"/>
      <c r="E138" s="11" t="n">
        <f aca="false"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>0</v>
      </c>
      <c r="F138" s="11" t="n">
        <f aca="false"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>0</v>
      </c>
    </row>
    <row r="139" customFormat="false" ht="15" hidden="false" customHeight="false" outlineLevel="0" collapsed="false">
      <c r="A139" s="7"/>
      <c r="B139" s="9"/>
      <c r="C139" s="9"/>
      <c r="D139" s="9"/>
      <c r="E139" s="11" t="n">
        <f aca="false"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>0</v>
      </c>
      <c r="F139" s="11" t="n">
        <f aca="false"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>0</v>
      </c>
    </row>
    <row r="140" customFormat="false" ht="15" hidden="false" customHeight="false" outlineLevel="0" collapsed="false">
      <c r="A140" s="7"/>
      <c r="B140" s="9"/>
      <c r="C140" s="9"/>
      <c r="D140" s="9"/>
      <c r="E140" s="11" t="n">
        <f aca="false"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>0</v>
      </c>
      <c r="F140" s="11" t="n">
        <f aca="false"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>0</v>
      </c>
    </row>
    <row r="141" customFormat="false" ht="15" hidden="false" customHeight="false" outlineLevel="0" collapsed="false">
      <c r="A141" s="7"/>
      <c r="B141" s="9"/>
      <c r="C141" s="9"/>
      <c r="D141" s="9"/>
      <c r="E141" s="11" t="n">
        <f aca="false"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>0</v>
      </c>
      <c r="F141" s="11" t="n">
        <f aca="false"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>0</v>
      </c>
    </row>
    <row r="142" customFormat="false" ht="15" hidden="false" customHeight="false" outlineLevel="0" collapsed="false">
      <c r="A142" s="7"/>
      <c r="B142" s="9"/>
      <c r="C142" s="9"/>
      <c r="D142" s="9"/>
      <c r="E142" s="11" t="n">
        <f aca="false"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>0</v>
      </c>
      <c r="F142" s="11" t="n">
        <f aca="false"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>0</v>
      </c>
    </row>
    <row r="143" customFormat="false" ht="15" hidden="false" customHeight="false" outlineLevel="0" collapsed="false">
      <c r="A143" s="7"/>
      <c r="B143" s="9"/>
      <c r="C143" s="9"/>
      <c r="D143" s="9"/>
      <c r="E143" s="11" t="n">
        <f aca="false"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>0</v>
      </c>
      <c r="F143" s="11" t="n">
        <f aca="false"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>0</v>
      </c>
    </row>
    <row r="144" customFormat="false" ht="15" hidden="false" customHeight="false" outlineLevel="0" collapsed="false">
      <c r="A144" s="7"/>
      <c r="B144" s="9"/>
      <c r="C144" s="9"/>
      <c r="D144" s="9"/>
      <c r="E144" s="11" t="n">
        <f aca="false"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>0</v>
      </c>
      <c r="F144" s="11" t="n">
        <f aca="false"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>0</v>
      </c>
    </row>
    <row r="145" customFormat="false" ht="15" hidden="false" customHeight="false" outlineLevel="0" collapsed="false">
      <c r="A145" s="7"/>
      <c r="B145" s="9"/>
      <c r="C145" s="9"/>
      <c r="D145" s="9"/>
      <c r="E145" s="11" t="n">
        <f aca="false"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>0</v>
      </c>
      <c r="F145" s="11" t="n">
        <f aca="false"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>0</v>
      </c>
    </row>
    <row r="146" customFormat="false" ht="15" hidden="false" customHeight="false" outlineLevel="0" collapsed="false">
      <c r="A146" s="7"/>
      <c r="B146" s="9"/>
      <c r="C146" s="9"/>
      <c r="D146" s="9"/>
      <c r="E146" s="11" t="n">
        <f aca="false"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>0</v>
      </c>
      <c r="F146" s="11" t="n">
        <f aca="false"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>0</v>
      </c>
    </row>
    <row r="147" customFormat="false" ht="15" hidden="false" customHeight="false" outlineLevel="0" collapsed="false">
      <c r="A147" s="7"/>
      <c r="B147" s="9"/>
      <c r="C147" s="9"/>
      <c r="D147" s="9"/>
      <c r="E147" s="11" t="n">
        <f aca="false"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>0</v>
      </c>
      <c r="F147" s="11" t="n">
        <f aca="false"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>0</v>
      </c>
    </row>
    <row r="148" customFormat="false" ht="15" hidden="false" customHeight="false" outlineLevel="0" collapsed="false">
      <c r="A148" s="7"/>
      <c r="B148" s="9"/>
      <c r="C148" s="9"/>
      <c r="D148" s="9"/>
      <c r="E148" s="11" t="n">
        <f aca="false"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>0</v>
      </c>
      <c r="F148" s="11" t="n">
        <f aca="false"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>0</v>
      </c>
    </row>
    <row r="150" customFormat="false" ht="15" hidden="false" customHeight="false" outlineLevel="0" collapsed="false">
      <c r="D150" s="6" t="s">
        <v>104</v>
      </c>
      <c r="E150" s="11" t="n">
        <f aca="false">SUM(saturday!E119:E148)</f>
        <v>5.23</v>
      </c>
      <c r="F150" s="11" t="n">
        <f aca="false">SUM(saturday!F119:F148)</f>
        <v>11.34</v>
      </c>
    </row>
    <row r="152" customFormat="false" ht="15" hidden="false" customHeight="false" outlineLevel="0" collapsed="false">
      <c r="D152" s="6" t="s">
        <v>105</v>
      </c>
      <c r="E152" s="11" t="n">
        <f aca="false">SUM(saturday!E114 + saturday!E150)</f>
        <v>6.73</v>
      </c>
      <c r="F152" s="11" t="n">
        <f aca="false">SUM(saturday!F114 + saturday!F150)</f>
        <v>33.25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79" man="true" max="16383" min="0"/>
    <brk id="115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106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9"/>
      <c r="C8" s="9"/>
      <c r="D8" s="9"/>
      <c r="E8" s="9"/>
      <c r="F8" s="9"/>
      <c r="G8" s="10"/>
      <c r="H8" s="9" t="n">
        <f aca="false">SUM(sunday!F8 - sunday!E8)</f>
        <v>0</v>
      </c>
      <c r="I8" s="11" t="n">
        <f aca="false">IF(sunday!B8 ="ns day", sunday!C8,IF(sunday!C8 &lt;= 8 + reference!C3, 0, MAX(sunday!C8 - 8, 0)))</f>
        <v>0</v>
      </c>
      <c r="J8" s="11" t="n">
        <f aca="false">SUM(sunday!F8 - sunday!E8)</f>
        <v>0</v>
      </c>
      <c r="K8" s="11" t="n">
        <f aca="false">IF(sunday!B8="ns day",sunday!C8, IF(sunday!C8 &lt;= 8 + reference!C4, 0, MIN(MAX(sunday!C8 - 8, 0),IF(sunday!J8 &lt;= reference!C4,0, sunday!J8))))</f>
        <v>0</v>
      </c>
    </row>
    <row r="9" customFormat="false" ht="15" hidden="false" customHeight="false" outlineLevel="0" collapsed="false">
      <c r="A9" s="7" t="s">
        <v>20</v>
      </c>
      <c r="B9" s="9"/>
      <c r="C9" s="9"/>
      <c r="D9" s="9"/>
      <c r="E9" s="9"/>
      <c r="F9" s="9"/>
      <c r="G9" s="10"/>
      <c r="H9" s="9" t="n">
        <f aca="false">SUM(sunday!F9 - sunday!E9)</f>
        <v>0</v>
      </c>
      <c r="I9" s="11" t="n">
        <f aca="false">IF(sunday!B9 ="ns day", sunday!C9,IF(sunday!C9 &lt;= 8 + reference!C3, 0, MAX(sunday!C9 - 8, 0)))</f>
        <v>0</v>
      </c>
      <c r="J9" s="11" t="n">
        <f aca="false">SUM(sunday!F9 - sunday!E9)</f>
        <v>0</v>
      </c>
      <c r="K9" s="11" t="n">
        <f aca="false">IF(sunday!B9="ns day",sunday!C9, IF(sunday!C9 &lt;= 8 + reference!C4, 0, MIN(MAX(sunday!C9 - 8, 0),IF(sunday!J9 &lt;= reference!C4,0, sunday!J9))))</f>
        <v>0</v>
      </c>
    </row>
    <row r="10" customFormat="false" ht="15" hidden="false" customHeight="false" outlineLevel="0" collapsed="false">
      <c r="A10" s="7" t="s">
        <v>21</v>
      </c>
      <c r="B10" s="9"/>
      <c r="C10" s="9"/>
      <c r="D10" s="9"/>
      <c r="E10" s="9"/>
      <c r="F10" s="9"/>
      <c r="G10" s="10"/>
      <c r="H10" s="9" t="n">
        <f aca="false">SUM(sunday!F10 - sunday!E10)</f>
        <v>0</v>
      </c>
      <c r="I10" s="11" t="n">
        <f aca="false">IF(sunday!B10 ="ns day", sunday!C10,IF(sunday!C10 &lt;= 8 + reference!C3, 0, MAX(sunday!C10 - 8, 0)))</f>
        <v>0</v>
      </c>
      <c r="J10" s="11" t="n">
        <f aca="false">SUM(sunday!F10 - sunday!E10)</f>
        <v>0</v>
      </c>
      <c r="K10" s="11" t="n">
        <f aca="false">IF(sunday!B10="ns day",sunday!C10, IF(sunday!C10 &lt;= 8 + reference!C4, 0, MIN(MAX(sunday!C10 - 8, 0),IF(sunday!J10 &lt;= reference!C4,0, sunday!J10))))</f>
        <v>0</v>
      </c>
    </row>
    <row r="11" customFormat="false" ht="15" hidden="false" customHeight="false" outlineLevel="0" collapsed="false">
      <c r="A11" s="7" t="s">
        <v>22</v>
      </c>
      <c r="B11" s="9"/>
      <c r="C11" s="9"/>
      <c r="D11" s="9"/>
      <c r="E11" s="9"/>
      <c r="F11" s="9"/>
      <c r="G11" s="10"/>
      <c r="H11" s="9" t="n">
        <f aca="false">SUM(sunday!F11 - sunday!E11)</f>
        <v>0</v>
      </c>
      <c r="I11" s="11" t="n">
        <f aca="false">IF(sunday!B11 ="ns day", sunday!C11,IF(sunday!C11 &lt;= 8 + reference!C3, 0, MAX(sunday!C11 - 8, 0)))</f>
        <v>0</v>
      </c>
      <c r="J11" s="11" t="n">
        <f aca="false">SUM(sunday!F11 - sunday!E11)</f>
        <v>0</v>
      </c>
      <c r="K11" s="11" t="n">
        <f aca="false">IF(sunday!B11="ns day",sunday!C11, IF(sunday!C11 &lt;= 8 + reference!C4, 0, MIN(MAX(sunday!C11 - 8, 0),IF(sunday!J11 &lt;= reference!C4,0, sunday!J11))))</f>
        <v>0</v>
      </c>
    </row>
    <row r="12" customFormat="false" ht="15" hidden="false" customHeight="false" outlineLevel="0" collapsed="false">
      <c r="A12" s="7" t="s">
        <v>23</v>
      </c>
      <c r="B12" s="9"/>
      <c r="C12" s="9"/>
      <c r="D12" s="9"/>
      <c r="E12" s="9"/>
      <c r="F12" s="9"/>
      <c r="G12" s="10"/>
      <c r="H12" s="9" t="n">
        <f aca="false">SUM(sunday!F12 - sunday!E12)</f>
        <v>0</v>
      </c>
      <c r="I12" s="11" t="n">
        <f aca="false">IF(sunday!B12 ="ns day", sunday!C12,IF(sunday!C12 &lt;= 8 + reference!C3, 0, MAX(sunday!C12 - 8, 0)))</f>
        <v>0</v>
      </c>
      <c r="J12" s="11" t="n">
        <f aca="false">SUM(sunday!F12 - sunday!E12)</f>
        <v>0</v>
      </c>
      <c r="K12" s="11" t="n">
        <f aca="false">IF(sunday!B12="ns day",sunday!C12, IF(sunday!C12 &lt;= 8 + reference!C4, 0, MIN(MAX(sunday!C12 - 8, 0),IF(sunday!J12 &lt;= reference!C4,0, sunday!J12))))</f>
        <v>0</v>
      </c>
    </row>
    <row r="13" customFormat="false" ht="15" hidden="false" customHeight="false" outlineLevel="0" collapsed="false">
      <c r="A13" s="7" t="s">
        <v>24</v>
      </c>
      <c r="B13" s="9"/>
      <c r="C13" s="9"/>
      <c r="D13" s="9"/>
      <c r="E13" s="9"/>
      <c r="F13" s="9"/>
      <c r="G13" s="10"/>
      <c r="H13" s="9" t="n">
        <f aca="false">SUM(sunday!F13 - sunday!E13)</f>
        <v>0</v>
      </c>
      <c r="I13" s="11" t="n">
        <f aca="false">IF(sunday!B13 ="ns day", sunday!C13,IF(sunday!C13 &lt;= 8 + reference!C3, 0, MAX(sunday!C13 - 8, 0)))</f>
        <v>0</v>
      </c>
      <c r="J13" s="11" t="n">
        <f aca="false">SUM(sunday!F13 - sunday!E13)</f>
        <v>0</v>
      </c>
      <c r="K13" s="11" t="n">
        <f aca="false">IF(sunday!B13="ns day",sunday!C13, IF(sunday!C13 &lt;= 8 + reference!C4, 0, MIN(MAX(sunday!C13 - 8, 0),IF(sunday!J13 &lt;= reference!C4,0, sunday!J13))))</f>
        <v>0</v>
      </c>
    </row>
    <row r="14" customFormat="false" ht="15" hidden="false" customHeight="false" outlineLevel="0" collapsed="false">
      <c r="A14" s="7" t="s">
        <v>25</v>
      </c>
      <c r="B14" s="9"/>
      <c r="C14" s="9"/>
      <c r="D14" s="9"/>
      <c r="E14" s="9"/>
      <c r="F14" s="9"/>
      <c r="G14" s="10"/>
      <c r="H14" s="9" t="n">
        <f aca="false">SUM(sunday!F14 - sunday!E14)</f>
        <v>0</v>
      </c>
      <c r="I14" s="11" t="n">
        <f aca="false">IF(sunday!B14 ="ns day", sunday!C14,IF(sunday!C14 &lt;= 8 + reference!C3, 0, MAX(sunday!C14 - 8, 0)))</f>
        <v>0</v>
      </c>
      <c r="J14" s="11" t="n">
        <f aca="false">SUM(sunday!F14 - sunday!E14)</f>
        <v>0</v>
      </c>
      <c r="K14" s="11" t="n">
        <f aca="false">IF(sunday!B14="ns day",sunday!C14, IF(sunday!C14 &lt;= 8 + reference!C4, 0, MIN(MAX(sunday!C14 - 8, 0),IF(sunday!J14 &lt;= reference!C4,0, sunday!J14))))</f>
        <v>0</v>
      </c>
    </row>
    <row r="15" customFormat="false" ht="15" hidden="false" customHeight="false" outlineLevel="0" collapsed="false">
      <c r="A15" s="7" t="s">
        <v>26</v>
      </c>
      <c r="B15" s="9"/>
      <c r="C15" s="9"/>
      <c r="D15" s="9"/>
      <c r="E15" s="9"/>
      <c r="F15" s="9"/>
      <c r="G15" s="10"/>
      <c r="H15" s="9" t="n">
        <f aca="false">SUM(sunday!F15 - sunday!E15)</f>
        <v>0</v>
      </c>
      <c r="I15" s="11" t="n">
        <f aca="false">IF(sunday!B15 ="ns day", sunday!C15,IF(sunday!C15 &lt;= 8 + reference!C3, 0, MAX(sunday!C15 - 8, 0)))</f>
        <v>0</v>
      </c>
      <c r="J15" s="11" t="n">
        <f aca="false">SUM(sunday!F15 - sunday!E15)</f>
        <v>0</v>
      </c>
      <c r="K15" s="11" t="n">
        <f aca="false">IF(sunday!B15="ns day",sunday!C15, IF(sunday!C15 &lt;= 8 + reference!C4, 0, MIN(MAX(sunday!C15 - 8, 0),IF(sunday!J15 &lt;= reference!C4,0, sunday!J15))))</f>
        <v>0</v>
      </c>
    </row>
    <row r="16" customFormat="false" ht="15" hidden="false" customHeight="false" outlineLevel="0" collapsed="false">
      <c r="A16" s="7" t="s">
        <v>27</v>
      </c>
      <c r="B16" s="9"/>
      <c r="C16" s="9"/>
      <c r="D16" s="9"/>
      <c r="E16" s="9"/>
      <c r="F16" s="9"/>
      <c r="G16" s="10"/>
      <c r="H16" s="9" t="n">
        <f aca="false">SUM(sunday!F16 - sunday!E16)</f>
        <v>0</v>
      </c>
      <c r="I16" s="11" t="n">
        <f aca="false">IF(sunday!B16 ="ns day", sunday!C16,IF(sunday!C16 &lt;= 8 + reference!C3, 0, MAX(sunday!C16 - 8, 0)))</f>
        <v>0</v>
      </c>
      <c r="J16" s="11" t="n">
        <f aca="false">SUM(sunday!F16 - sunday!E16)</f>
        <v>0</v>
      </c>
      <c r="K16" s="11" t="n">
        <f aca="false">IF(sunday!B16="ns day",sunday!C16, IF(sunday!C16 &lt;= 8 + reference!C4, 0, MIN(MAX(sunday!C16 - 8, 0),IF(sunday!J16 &lt;= reference!C4,0, sunday!J16))))</f>
        <v>0</v>
      </c>
    </row>
    <row r="17" customFormat="false" ht="15" hidden="false" customHeight="false" outlineLevel="0" collapsed="false">
      <c r="A17" s="7" t="s">
        <v>28</v>
      </c>
      <c r="B17" s="9"/>
      <c r="C17" s="9"/>
      <c r="D17" s="9"/>
      <c r="E17" s="9"/>
      <c r="F17" s="9"/>
      <c r="G17" s="10"/>
      <c r="H17" s="9" t="n">
        <f aca="false">SUM(sunday!F17 - sunday!E17)</f>
        <v>0</v>
      </c>
      <c r="I17" s="11" t="n">
        <f aca="false">IF(sunday!B17 ="ns day", sunday!C17,IF(sunday!C17 &lt;= 8 + reference!C3, 0, MAX(sunday!C17 - 8, 0)))</f>
        <v>0</v>
      </c>
      <c r="J17" s="11" t="n">
        <f aca="false">SUM(sunday!F17 - sunday!E17)</f>
        <v>0</v>
      </c>
      <c r="K17" s="11" t="n">
        <f aca="false">IF(sunday!B17="ns day",sunday!C17, IF(sunday!C17 &lt;= 8 + reference!C4, 0, MIN(MAX(sunday!C17 - 8, 0),IF(sunday!J17 &lt;= reference!C4,0, sunday!J17))))</f>
        <v>0</v>
      </c>
    </row>
    <row r="18" customFormat="false" ht="15" hidden="false" customHeight="false" outlineLevel="0" collapsed="false">
      <c r="A18" s="7" t="s">
        <v>29</v>
      </c>
      <c r="B18" s="9"/>
      <c r="C18" s="9"/>
      <c r="D18" s="9"/>
      <c r="E18" s="9"/>
      <c r="F18" s="9"/>
      <c r="G18" s="10"/>
      <c r="H18" s="9" t="n">
        <f aca="false">SUM(sunday!F18 - sunday!E18)</f>
        <v>0</v>
      </c>
      <c r="I18" s="11" t="n">
        <f aca="false">IF(sunday!B18 ="ns day", sunday!C18,IF(sunday!C18 &lt;= 8 + reference!C3, 0, MAX(sunday!C18 - 8, 0)))</f>
        <v>0</v>
      </c>
      <c r="J18" s="11" t="n">
        <f aca="false">SUM(sunday!F18 - sunday!E18)</f>
        <v>0</v>
      </c>
      <c r="K18" s="11" t="n">
        <f aca="false">IF(sunday!B18="ns day",sunday!C18, IF(sunday!C18 &lt;= 8 + reference!C4, 0, MIN(MAX(sunday!C18 - 8, 0),IF(sunday!J18 &lt;= reference!C4,0, sunday!J18))))</f>
        <v>0</v>
      </c>
    </row>
    <row r="19" customFormat="false" ht="15" hidden="false" customHeight="false" outlineLevel="0" collapsed="false">
      <c r="A19" s="7" t="s">
        <v>30</v>
      </c>
      <c r="B19" s="9"/>
      <c r="C19" s="9"/>
      <c r="D19" s="9"/>
      <c r="E19" s="9"/>
      <c r="F19" s="9"/>
      <c r="G19" s="10"/>
      <c r="H19" s="9" t="n">
        <f aca="false">SUM(sunday!F19 - sunday!E19)</f>
        <v>0</v>
      </c>
      <c r="I19" s="11" t="n">
        <f aca="false">IF(sunday!B19 ="ns day", sunday!C19,IF(sunday!C19 &lt;= 8 + reference!C3, 0, MAX(sunday!C19 - 8, 0)))</f>
        <v>0</v>
      </c>
      <c r="J19" s="11" t="n">
        <f aca="false">SUM(sunday!F19 - sunday!E19)</f>
        <v>0</v>
      </c>
      <c r="K19" s="11" t="n">
        <f aca="false">IF(sunday!B19="ns day",sunday!C19, IF(sunday!C19 &lt;= 8 + reference!C4, 0, MIN(MAX(sunday!C19 - 8, 0),IF(sunday!J19 &lt;= reference!C4,0, sunday!J19))))</f>
        <v>0</v>
      </c>
    </row>
    <row r="20" customFormat="false" ht="15" hidden="false" customHeight="false" outlineLevel="0" collapsed="false">
      <c r="A20" s="7" t="s">
        <v>31</v>
      </c>
      <c r="B20" s="9"/>
      <c r="C20" s="9"/>
      <c r="D20" s="9"/>
      <c r="E20" s="9"/>
      <c r="F20" s="9"/>
      <c r="G20" s="10"/>
      <c r="H20" s="9" t="n">
        <f aca="false">SUM(sunday!F20 - sunday!E20)</f>
        <v>0</v>
      </c>
      <c r="I20" s="11" t="n">
        <f aca="false">IF(sunday!B20 ="ns day", sunday!C20,IF(sunday!C20 &lt;= 8 + reference!C3, 0, MAX(sunday!C20 - 8, 0)))</f>
        <v>0</v>
      </c>
      <c r="J20" s="11" t="n">
        <f aca="false">SUM(sunday!F20 - sunday!E20)</f>
        <v>0</v>
      </c>
      <c r="K20" s="11" t="n">
        <f aca="false">IF(sunday!B20="ns day",sunday!C20, IF(sunday!C20 &lt;= 8 + reference!C4, 0, MIN(MAX(sunday!C20 - 8, 0),IF(sunday!J20 &lt;= reference!C4,0, sunday!J20))))</f>
        <v>0</v>
      </c>
    </row>
    <row r="21" customFormat="false" ht="15" hidden="false" customHeight="false" outlineLevel="0" collapsed="false">
      <c r="A21" s="7" t="s">
        <v>32</v>
      </c>
      <c r="B21" s="9"/>
      <c r="C21" s="9"/>
      <c r="D21" s="9"/>
      <c r="E21" s="9"/>
      <c r="F21" s="9"/>
      <c r="G21" s="10"/>
      <c r="H21" s="9" t="n">
        <f aca="false">SUM(sunday!F21 - sunday!E21)</f>
        <v>0</v>
      </c>
      <c r="I21" s="11" t="n">
        <f aca="false">IF(sunday!B21 ="ns day", sunday!C21,IF(sunday!C21 &lt;= 8 + reference!C3, 0, MAX(sunday!C21 - 8, 0)))</f>
        <v>0</v>
      </c>
      <c r="J21" s="11" t="n">
        <f aca="false">SUM(sunday!F21 - sunday!E21)</f>
        <v>0</v>
      </c>
      <c r="K21" s="11" t="n">
        <f aca="false">IF(sunday!B21="ns day",sunday!C21, IF(sunday!C21 &lt;= 8 + reference!C4, 0, MIN(MAX(sunday!C21 - 8, 0),IF(sunday!J21 &lt;= reference!C4,0, sunday!J21))))</f>
        <v>0</v>
      </c>
    </row>
    <row r="22" customFormat="false" ht="15" hidden="false" customHeight="false" outlineLevel="0" collapsed="false">
      <c r="A22" s="7" t="s">
        <v>33</v>
      </c>
      <c r="B22" s="9"/>
      <c r="C22" s="9"/>
      <c r="D22" s="9"/>
      <c r="E22" s="9"/>
      <c r="F22" s="9"/>
      <c r="G22" s="10"/>
      <c r="H22" s="9" t="n">
        <f aca="false">SUM(sunday!F22 - sunday!E22)</f>
        <v>0</v>
      </c>
      <c r="I22" s="11" t="n">
        <f aca="false">IF(sunday!B22 ="ns day", sunday!C22,IF(sunday!C22 &lt;= 8 + reference!C3, 0, MAX(sunday!C22 - 8, 0)))</f>
        <v>0</v>
      </c>
      <c r="J22" s="11" t="n">
        <f aca="false">SUM(sunday!F22 - sunday!E22)</f>
        <v>0</v>
      </c>
      <c r="K22" s="11" t="n">
        <f aca="false">IF(sunday!B22="ns day",sunday!C22, IF(sunday!C22 &lt;= 8 + reference!C4, 0, MIN(MAX(sunday!C22 - 8, 0),IF(sunday!J22 &lt;= reference!C4,0, sunday!J22))))</f>
        <v>0</v>
      </c>
    </row>
    <row r="23" customFormat="false" ht="15" hidden="false" customHeight="false" outlineLevel="0" collapsed="false">
      <c r="A23" s="7" t="s">
        <v>34</v>
      </c>
      <c r="B23" s="9"/>
      <c r="C23" s="9"/>
      <c r="D23" s="9"/>
      <c r="E23" s="9"/>
      <c r="F23" s="9"/>
      <c r="G23" s="10"/>
      <c r="H23" s="9" t="n">
        <f aca="false">SUM(sunday!F23 - sunday!E23)</f>
        <v>0</v>
      </c>
      <c r="I23" s="11" t="n">
        <f aca="false">IF(sunday!B23 ="ns day", sunday!C23,IF(sunday!C23 &lt;= 8 + reference!C3, 0, MAX(sunday!C23 - 8, 0)))</f>
        <v>0</v>
      </c>
      <c r="J23" s="11" t="n">
        <f aca="false">SUM(sunday!F23 - sunday!E23)</f>
        <v>0</v>
      </c>
      <c r="K23" s="11" t="n">
        <f aca="false">IF(sunday!B23="ns day",sunday!C23, IF(sunday!C23 &lt;= 8 + reference!C4, 0, MIN(MAX(sunday!C23 - 8, 0),IF(sunday!J23 &lt;= reference!C4,0, sunday!J23))))</f>
        <v>0</v>
      </c>
    </row>
    <row r="24" customFormat="false" ht="15" hidden="false" customHeight="false" outlineLevel="0" collapsed="false">
      <c r="A24" s="7" t="s">
        <v>35</v>
      </c>
      <c r="B24" s="9"/>
      <c r="C24" s="9"/>
      <c r="D24" s="9"/>
      <c r="E24" s="9"/>
      <c r="F24" s="9"/>
      <c r="G24" s="10"/>
      <c r="H24" s="9" t="n">
        <f aca="false">SUM(sunday!F24 - sunday!E24)</f>
        <v>0</v>
      </c>
      <c r="I24" s="11" t="n">
        <f aca="false">IF(sunday!B24 ="ns day", sunday!C24,IF(sunday!C24 &lt;= 8 + reference!C3, 0, MAX(sunday!C24 - 8, 0)))</f>
        <v>0</v>
      </c>
      <c r="J24" s="11" t="n">
        <f aca="false">SUM(sunday!F24 - sunday!E24)</f>
        <v>0</v>
      </c>
      <c r="K24" s="11" t="n">
        <f aca="false">IF(sunday!B24="ns day",sunday!C24, IF(sunday!C24 &lt;= 8 + reference!C4, 0, MIN(MAX(sunday!C24 - 8, 0),IF(sunday!J24 &lt;= reference!C4,0, sunday!J24))))</f>
        <v>0</v>
      </c>
    </row>
    <row r="25" customFormat="false" ht="15" hidden="false" customHeight="false" outlineLevel="0" collapsed="false">
      <c r="A25" s="7" t="s">
        <v>36</v>
      </c>
      <c r="B25" s="9"/>
      <c r="C25" s="9"/>
      <c r="D25" s="9"/>
      <c r="E25" s="9"/>
      <c r="F25" s="9"/>
      <c r="G25" s="10"/>
      <c r="H25" s="9" t="n">
        <f aca="false">SUM(sunday!F25 - sunday!E25)</f>
        <v>0</v>
      </c>
      <c r="I25" s="11" t="n">
        <f aca="false">IF(sunday!B25 ="ns day", sunday!C25,IF(sunday!C25 &lt;= 8 + reference!C3, 0, MAX(sunday!C25 - 8, 0)))</f>
        <v>0</v>
      </c>
      <c r="J25" s="11" t="n">
        <f aca="false">SUM(sunday!F25 - sunday!E25)</f>
        <v>0</v>
      </c>
      <c r="K25" s="11" t="n">
        <f aca="false">IF(sunday!B25="ns day",sunday!C25, IF(sunday!C25 &lt;= 8 + reference!C4, 0, MIN(MAX(sunday!C25 - 8, 0),IF(sunday!J25 &lt;= reference!C4,0, sunday!J25))))</f>
        <v>0</v>
      </c>
    </row>
    <row r="26" customFormat="false" ht="15" hidden="false" customHeight="false" outlineLevel="0" collapsed="false">
      <c r="A26" s="7" t="s">
        <v>37</v>
      </c>
      <c r="B26" s="9"/>
      <c r="C26" s="9"/>
      <c r="D26" s="9"/>
      <c r="E26" s="9"/>
      <c r="F26" s="9"/>
      <c r="G26" s="10"/>
      <c r="H26" s="9" t="n">
        <f aca="false">SUM(sunday!F26 - sunday!E26)</f>
        <v>0</v>
      </c>
      <c r="I26" s="11" t="n">
        <f aca="false">IF(sunday!B26 ="ns day", sunday!C26,IF(sunday!C26 &lt;= 8 + reference!C3, 0, MAX(sunday!C26 - 8, 0)))</f>
        <v>0</v>
      </c>
      <c r="J26" s="11" t="n">
        <f aca="false">SUM(sunday!F26 - sunday!E26)</f>
        <v>0</v>
      </c>
      <c r="K26" s="11" t="n">
        <f aca="false">IF(sunday!B26="ns day",sunday!C26, IF(sunday!C26 &lt;= 8 + reference!C4, 0, MIN(MAX(sunday!C26 - 8, 0),IF(sunday!J26 &lt;= reference!C4,0, sunday!J26))))</f>
        <v>0</v>
      </c>
    </row>
    <row r="27" customFormat="false" ht="15" hidden="false" customHeight="false" outlineLevel="0" collapsed="false">
      <c r="A27" s="7" t="s">
        <v>38</v>
      </c>
      <c r="B27" s="9"/>
      <c r="C27" s="9"/>
      <c r="D27" s="9"/>
      <c r="E27" s="9"/>
      <c r="F27" s="9"/>
      <c r="G27" s="10"/>
      <c r="H27" s="9" t="n">
        <f aca="false">SUM(sunday!F27 - sunday!E27)</f>
        <v>0</v>
      </c>
      <c r="I27" s="11" t="n">
        <f aca="false">IF(sunday!B27 ="ns day", sunday!C27,IF(sunday!C27 &lt;= 8 + reference!C3, 0, MAX(sunday!C27 - 8, 0)))</f>
        <v>0</v>
      </c>
      <c r="J27" s="11" t="n">
        <f aca="false">SUM(sunday!F27 - sunday!E27)</f>
        <v>0</v>
      </c>
      <c r="K27" s="11" t="n">
        <f aca="false">IF(sunday!B27="ns day",sunday!C27, IF(sunday!C27 &lt;= 8 + reference!C4, 0, MIN(MAX(sunday!C27 - 8, 0),IF(sunday!J27 &lt;= reference!C4,0, sunday!J27))))</f>
        <v>0</v>
      </c>
    </row>
    <row r="28" customFormat="false" ht="15" hidden="false" customHeight="false" outlineLevel="0" collapsed="false">
      <c r="A28" s="7" t="s">
        <v>39</v>
      </c>
      <c r="B28" s="9"/>
      <c r="C28" s="9"/>
      <c r="D28" s="9"/>
      <c r="E28" s="9"/>
      <c r="F28" s="9"/>
      <c r="G28" s="10"/>
      <c r="H28" s="9" t="n">
        <f aca="false">SUM(sunday!F28 - sunday!E28)</f>
        <v>0</v>
      </c>
      <c r="I28" s="11" t="n">
        <f aca="false">IF(sunday!B28 ="ns day", sunday!C28,IF(sunday!C28 &lt;= 8 + reference!C3, 0, MAX(sunday!C28 - 8, 0)))</f>
        <v>0</v>
      </c>
      <c r="J28" s="11" t="n">
        <f aca="false">SUM(sunday!F28 - sunday!E28)</f>
        <v>0</v>
      </c>
      <c r="K28" s="11" t="n">
        <f aca="false">IF(sunday!B28="ns day",sunday!C28, IF(sunday!C28 &lt;= 8 + reference!C4, 0, MIN(MAX(sunday!C28 - 8, 0),IF(sunday!J28 &lt;= reference!C4,0, sunday!J28))))</f>
        <v>0</v>
      </c>
    </row>
    <row r="29" customFormat="false" ht="15" hidden="false" customHeight="false" outlineLevel="0" collapsed="false">
      <c r="A29" s="7" t="s">
        <v>40</v>
      </c>
      <c r="B29" s="9"/>
      <c r="C29" s="9"/>
      <c r="D29" s="9"/>
      <c r="E29" s="9"/>
      <c r="F29" s="9"/>
      <c r="G29" s="10"/>
      <c r="H29" s="9" t="n">
        <f aca="false">SUM(sunday!F29 - sunday!E29)</f>
        <v>0</v>
      </c>
      <c r="I29" s="11" t="n">
        <f aca="false">IF(sunday!B29 ="ns day", sunday!C29,IF(sunday!C29 &lt;= 8 + reference!C3, 0, MAX(sunday!C29 - 8, 0)))</f>
        <v>0</v>
      </c>
      <c r="J29" s="11" t="n">
        <f aca="false">SUM(sunday!F29 - sunday!E29)</f>
        <v>0</v>
      </c>
      <c r="K29" s="11" t="n">
        <f aca="false">IF(sunday!B29="ns day",sunday!C29, IF(sunday!C29 &lt;= 8 + reference!C4, 0, MIN(MAX(sunday!C29 - 8, 0),IF(sunday!J29 &lt;= reference!C4,0, sunday!J29))))</f>
        <v>0</v>
      </c>
    </row>
    <row r="30" customFormat="false" ht="15" hidden="false" customHeight="false" outlineLevel="0" collapsed="false">
      <c r="A30" s="7"/>
      <c r="B30" s="9"/>
      <c r="C30" s="9"/>
      <c r="D30" s="9"/>
      <c r="E30" s="9"/>
      <c r="F30" s="9"/>
      <c r="G30" s="10"/>
      <c r="H30" s="9" t="n">
        <f aca="false">SUM(sunday!F30 - sunday!E30)</f>
        <v>0</v>
      </c>
      <c r="I30" s="11" t="n">
        <f aca="false">IF(sunday!B30 ="ns day", sunday!C30,IF(sunday!C30 &lt;= 8 + reference!C3, 0, MAX(sunday!C30 - 8, 0)))</f>
        <v>0</v>
      </c>
      <c r="J30" s="11" t="n">
        <f aca="false">SUM(sunday!F30 - sunday!E30)</f>
        <v>0</v>
      </c>
      <c r="K30" s="11" t="n">
        <f aca="false">IF(sunday!B30="ns day",sunday!C30, IF(sunday!C30 &lt;= 8 + reference!C4, 0, MIN(MAX(sunday!C30 - 8, 0),IF(sunday!J30 &lt;= reference!C4,0, sunday!J30))))</f>
        <v>0</v>
      </c>
    </row>
    <row r="31" customFormat="false" ht="15" hidden="false" customHeight="false" outlineLevel="0" collapsed="false">
      <c r="A31" s="7"/>
      <c r="B31" s="9"/>
      <c r="C31" s="9"/>
      <c r="D31" s="9"/>
      <c r="E31" s="9"/>
      <c r="F31" s="9"/>
      <c r="G31" s="10"/>
      <c r="H31" s="9" t="n">
        <f aca="false">SUM(sunday!F31 - sunday!E31)</f>
        <v>0</v>
      </c>
      <c r="I31" s="11" t="n">
        <f aca="false">IF(sunday!B31 ="ns day", sunday!C31,IF(sunday!C31 &lt;= 8 + reference!C3, 0, MAX(sunday!C31 - 8, 0)))</f>
        <v>0</v>
      </c>
      <c r="J31" s="11" t="n">
        <f aca="false">SUM(sunday!F31 - sunday!E31)</f>
        <v>0</v>
      </c>
      <c r="K31" s="11" t="n">
        <f aca="false">IF(sunday!B31="ns day",sunday!C31, IF(sunday!C31 &lt;= 8 + reference!C4, 0, MIN(MAX(sunday!C31 - 8, 0),IF(sunday!J31 &lt;= reference!C4,0, sunday!J31))))</f>
        <v>0</v>
      </c>
    </row>
    <row r="32" customFormat="false" ht="15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SUM(sunday!F32 - sunday!E32)</f>
        <v>0</v>
      </c>
      <c r="I32" s="11" t="n">
        <f aca="false">IF(sunday!B32 ="ns day", sunday!C32,IF(sunday!C32 &lt;= 8 + reference!C3, 0, MAX(sunday!C32 - 8, 0)))</f>
        <v>0</v>
      </c>
      <c r="J32" s="11" t="n">
        <f aca="false">SUM(sunday!F32 - sunday!E32)</f>
        <v>0</v>
      </c>
      <c r="K32" s="11" t="n">
        <f aca="false">IF(sunday!B32="ns day",sunday!C32, IF(sunday!C32 &lt;= 8 + reference!C4, 0, MIN(MAX(sunday!C32 - 8, 0),IF(sunday!J32 &lt;= reference!C4,0, sunday!J32))))</f>
        <v>0</v>
      </c>
    </row>
    <row r="33" customFormat="false" ht="15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SUM(sunday!F33 - sunday!E33)</f>
        <v>0</v>
      </c>
      <c r="I33" s="11" t="n">
        <f aca="false">IF(sunday!B33 ="ns day", sunday!C33,IF(sunday!C33 &lt;= 8 + reference!C3, 0, MAX(sunday!C33 - 8, 0)))</f>
        <v>0</v>
      </c>
      <c r="J33" s="11" t="n">
        <f aca="false">SUM(sunday!F33 - sunday!E33)</f>
        <v>0</v>
      </c>
      <c r="K33" s="11" t="n">
        <f aca="false">IF(sunday!B33="ns day",sunday!C33, IF(sunday!C33 &lt;= 8 + reference!C4, 0, MIN(MAX(sunday!C33 - 8, 0),IF(sunday!J33 &lt;= reference!C4,0, sunday!J33))))</f>
        <v>0</v>
      </c>
    </row>
    <row r="34" customFormat="false" ht="15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SUM(sunday!F34 - sunday!E34)</f>
        <v>0</v>
      </c>
      <c r="I34" s="11" t="n">
        <f aca="false">IF(sunday!B34 ="ns day", sunday!C34,IF(sunday!C34 &lt;= 8 + reference!C3, 0, MAX(sunday!C34 - 8, 0)))</f>
        <v>0</v>
      </c>
      <c r="J34" s="11" t="n">
        <f aca="false">SUM(sunday!F34 - sunday!E34)</f>
        <v>0</v>
      </c>
      <c r="K34" s="11" t="n">
        <f aca="false">IF(sunday!B34="ns day",sunday!C34, IF(sunday!C34 &lt;= 8 + reference!C4, 0, MIN(MAX(sunday!C34 - 8, 0),IF(sunday!J34 &lt;= reference!C4,0, sunday!J34))))</f>
        <v>0</v>
      </c>
    </row>
    <row r="35" customFormat="false" ht="15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SUM(sunday!F35 - sunday!E35)</f>
        <v>0</v>
      </c>
      <c r="I35" s="11" t="n">
        <f aca="false">IF(sunday!B35 ="ns day", sunday!C35,IF(sunday!C35 &lt;= 8 + reference!C3, 0, MAX(sunday!C35 - 8, 0)))</f>
        <v>0</v>
      </c>
      <c r="J35" s="11" t="n">
        <f aca="false">SUM(sunday!F35 - sunday!E35)</f>
        <v>0</v>
      </c>
      <c r="K35" s="11" t="n">
        <f aca="false">IF(sunday!B35="ns day",sunday!C35, IF(sunday!C35 &lt;= 8 + reference!C4, 0, MIN(MAX(sunday!C35 - 8, 0),IF(sunday!J35 &lt;= reference!C4,0, sunday!J35))))</f>
        <v>0</v>
      </c>
    </row>
    <row r="36" customFormat="false" ht="15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SUM(sunday!F36 - sunday!E36)</f>
        <v>0</v>
      </c>
      <c r="I36" s="11" t="n">
        <f aca="false">IF(sunday!B36 ="ns day", sunday!C36,IF(sunday!C36 &lt;= 8 + reference!C3, 0, MAX(sunday!C36 - 8, 0)))</f>
        <v>0</v>
      </c>
      <c r="J36" s="11" t="n">
        <f aca="false">SUM(sunday!F36 - sunday!E36)</f>
        <v>0</v>
      </c>
      <c r="K36" s="11" t="n">
        <f aca="false">IF(sunday!B36="ns day",sunday!C36, IF(sunday!C36 &lt;= 8 + reference!C4, 0, MIN(MAX(sunday!C36 - 8, 0),IF(sunday!J36 &lt;= reference!C4,0, sunday!J36))))</f>
        <v>0</v>
      </c>
    </row>
    <row r="37" customFormat="false" ht="15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SUM(sunday!F37 - sunday!E37)</f>
        <v>0</v>
      </c>
      <c r="I37" s="11" t="n">
        <f aca="false">IF(sunday!B37 ="ns day", sunday!C37,IF(sunday!C37 &lt;= 8 + reference!C3, 0, MAX(sunday!C37 - 8, 0)))</f>
        <v>0</v>
      </c>
      <c r="J37" s="11" t="n">
        <f aca="false">SUM(sunday!F37 - sunday!E37)</f>
        <v>0</v>
      </c>
      <c r="K37" s="11" t="n">
        <f aca="false">IF(sunday!B37="ns day",sunday!C37, IF(sunday!C37 &lt;= 8 + reference!C4, 0, MIN(MAX(sunday!C37 - 8, 0),IF(sunday!J37 &lt;= reference!C4,0, sunday!J37))))</f>
        <v>0</v>
      </c>
    </row>
    <row r="39" customFormat="false" ht="15" hidden="false" customHeight="false" outlineLevel="0" collapsed="false">
      <c r="H39" s="6" t="s">
        <v>41</v>
      </c>
      <c r="I39" s="11" t="n">
        <f aca="false">SUM(sunday!I8:I37)</f>
        <v>0</v>
      </c>
    </row>
    <row r="41" customFormat="false" ht="15" hidden="false" customHeight="false" outlineLevel="0" collapsed="false">
      <c r="J41" s="6" t="s">
        <v>42</v>
      </c>
      <c r="K41" s="11" t="n">
        <f aca="false">SUM(sunday!K8:K37)</f>
        <v>0</v>
      </c>
    </row>
    <row r="43" customFormat="false" ht="15" hidden="false" customHeight="false" outlineLevel="0" collapsed="false">
      <c r="A43" s="5" t="s">
        <v>43</v>
      </c>
    </row>
    <row r="44" customFormat="false" ht="15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5" hidden="false" customHeight="false" outlineLevel="0" collapsed="false">
      <c r="A45" s="7" t="s">
        <v>44</v>
      </c>
      <c r="B45" s="9"/>
      <c r="C45" s="9"/>
      <c r="D45" s="9"/>
      <c r="E45" s="9"/>
      <c r="F45" s="9"/>
      <c r="G45" s="10"/>
      <c r="H45" s="9" t="n">
        <f aca="false">SUM(sunday!F45 - sunday!E45)</f>
        <v>0</v>
      </c>
      <c r="I45" s="11" t="n">
        <f aca="false">IF(sunday!B45 ="ns day", sunday!C45, MAX(sunday!C45 - 8, 0))</f>
        <v>0</v>
      </c>
      <c r="J45" s="11" t="n">
        <f aca="false">SUM(sunday!F45 - sunday!E45)</f>
        <v>0</v>
      </c>
      <c r="K45" s="11" t="n">
        <f aca="false">IF(sunday!B45="ns day",sunday!C45, IF(sunday!C45 &lt;= 8 + reference!C4, 0, MIN(MAX(sunday!C45 - 8, 0),IF(sunday!J45 &lt;= reference!C4,0, sunday!J45))))</f>
        <v>0</v>
      </c>
    </row>
    <row r="46" customFormat="false" ht="15" hidden="false" customHeight="false" outlineLevel="0" collapsed="false">
      <c r="A46" s="7" t="s">
        <v>45</v>
      </c>
      <c r="B46" s="9"/>
      <c r="C46" s="9"/>
      <c r="D46" s="9"/>
      <c r="E46" s="9"/>
      <c r="F46" s="9"/>
      <c r="G46" s="10"/>
      <c r="H46" s="9" t="n">
        <f aca="false">SUM(sunday!F46 - sunday!E46)</f>
        <v>0</v>
      </c>
      <c r="I46" s="11" t="n">
        <f aca="false">IF(sunday!B46 ="ns day", sunday!C46, MAX(sunday!C46 - 8, 0))</f>
        <v>0</v>
      </c>
      <c r="J46" s="11" t="n">
        <f aca="false">SUM(sunday!F46 - sunday!E46)</f>
        <v>0</v>
      </c>
      <c r="K46" s="11" t="n">
        <f aca="false">IF(sunday!B46="ns day",sunday!C46, IF(sunday!C46 &lt;= 8 + reference!C4, 0, MIN(MAX(sunday!C46 - 8, 0),IF(sunday!J46 &lt;= reference!C4,0, sunday!J46))))</f>
        <v>0</v>
      </c>
    </row>
    <row r="47" customFormat="false" ht="15" hidden="false" customHeight="false" outlineLevel="0" collapsed="false">
      <c r="A47" s="7" t="s">
        <v>46</v>
      </c>
      <c r="B47" s="9"/>
      <c r="C47" s="9"/>
      <c r="D47" s="9"/>
      <c r="E47" s="9"/>
      <c r="F47" s="9"/>
      <c r="G47" s="10"/>
      <c r="H47" s="9" t="n">
        <f aca="false">SUM(sunday!F47 - sunday!E47)</f>
        <v>0</v>
      </c>
      <c r="I47" s="11" t="n">
        <f aca="false">IF(sunday!B47 ="ns day", sunday!C47, MAX(sunday!C47 - 8, 0))</f>
        <v>0</v>
      </c>
      <c r="J47" s="11" t="n">
        <f aca="false">SUM(sunday!F47 - sunday!E47)</f>
        <v>0</v>
      </c>
      <c r="K47" s="11" t="n">
        <f aca="false">IF(sunday!B47="ns day",sunday!C47, IF(sunday!C47 &lt;= 8 + reference!C4, 0, MIN(MAX(sunday!C47 - 8, 0),IF(sunday!J47 &lt;= reference!C4,0, sunday!J47))))</f>
        <v>0</v>
      </c>
    </row>
    <row r="48" customFormat="false" ht="15" hidden="false" customHeight="false" outlineLevel="0" collapsed="false">
      <c r="A48" s="7" t="s">
        <v>47</v>
      </c>
      <c r="B48" s="9"/>
      <c r="C48" s="9"/>
      <c r="D48" s="9"/>
      <c r="E48" s="9"/>
      <c r="F48" s="9"/>
      <c r="G48" s="10"/>
      <c r="H48" s="9" t="n">
        <f aca="false">SUM(sunday!F48 - sunday!E48)</f>
        <v>0</v>
      </c>
      <c r="I48" s="11" t="n">
        <f aca="false">IF(sunday!B48 ="ns day", sunday!C48, MAX(sunday!C48 - 8, 0))</f>
        <v>0</v>
      </c>
      <c r="J48" s="11" t="n">
        <f aca="false">SUM(sunday!F48 - sunday!E48)</f>
        <v>0</v>
      </c>
      <c r="K48" s="11" t="n">
        <f aca="false">IF(sunday!B48="ns day",sunday!C48, IF(sunday!C48 &lt;= 8 + reference!C4, 0, MIN(MAX(sunday!C48 - 8, 0),IF(sunday!J48 &lt;= reference!C4,0, sunday!J48))))</f>
        <v>0</v>
      </c>
    </row>
    <row r="49" customFormat="false" ht="15" hidden="false" customHeight="false" outlineLevel="0" collapsed="false">
      <c r="A49" s="7" t="s">
        <v>48</v>
      </c>
      <c r="B49" s="9"/>
      <c r="C49" s="9"/>
      <c r="D49" s="9"/>
      <c r="E49" s="9"/>
      <c r="F49" s="9"/>
      <c r="G49" s="10"/>
      <c r="H49" s="9" t="n">
        <f aca="false">SUM(sunday!F49 - sunday!E49)</f>
        <v>0</v>
      </c>
      <c r="I49" s="11" t="n">
        <f aca="false">IF(sunday!B49 ="ns day", sunday!C49, MAX(sunday!C49 - 8, 0))</f>
        <v>0</v>
      </c>
      <c r="J49" s="11" t="n">
        <f aca="false">SUM(sunday!F49 - sunday!E49)</f>
        <v>0</v>
      </c>
      <c r="K49" s="11" t="n">
        <f aca="false">IF(sunday!B49="ns day",sunday!C49, IF(sunday!C49 &lt;= 8 + reference!C4, 0, MIN(MAX(sunday!C49 - 8, 0),IF(sunday!J49 &lt;= reference!C4,0, sunday!J49))))</f>
        <v>0</v>
      </c>
    </row>
    <row r="50" customFormat="false" ht="15" hidden="false" customHeight="false" outlineLevel="0" collapsed="false">
      <c r="A50" s="7" t="s">
        <v>49</v>
      </c>
      <c r="B50" s="9"/>
      <c r="C50" s="9"/>
      <c r="D50" s="9"/>
      <c r="E50" s="9"/>
      <c r="F50" s="9"/>
      <c r="G50" s="10"/>
      <c r="H50" s="9" t="n">
        <f aca="false">SUM(sunday!F50 - sunday!E50)</f>
        <v>0</v>
      </c>
      <c r="I50" s="11" t="n">
        <f aca="false">IF(sunday!B50 ="ns day", sunday!C50, MAX(sunday!C50 - 8, 0))</f>
        <v>0</v>
      </c>
      <c r="J50" s="11" t="n">
        <f aca="false">SUM(sunday!F50 - sunday!E50)</f>
        <v>0</v>
      </c>
      <c r="K50" s="11" t="n">
        <f aca="false">IF(sunday!B50="ns day",sunday!C50, IF(sunday!C50 &lt;= 8 + reference!C4, 0, MIN(MAX(sunday!C50 - 8, 0),IF(sunday!J50 &lt;= reference!C4,0, sunday!J50))))</f>
        <v>0</v>
      </c>
    </row>
    <row r="51" customFormat="false" ht="15" hidden="false" customHeight="false" outlineLevel="0" collapsed="false">
      <c r="A51" s="7" t="s">
        <v>50</v>
      </c>
      <c r="B51" s="9"/>
      <c r="C51" s="9"/>
      <c r="D51" s="9"/>
      <c r="E51" s="9"/>
      <c r="F51" s="9"/>
      <c r="G51" s="10"/>
      <c r="H51" s="9" t="n">
        <f aca="false">SUM(sunday!F51 - sunday!E51)</f>
        <v>0</v>
      </c>
      <c r="I51" s="11" t="n">
        <f aca="false">IF(sunday!B51 ="ns day", sunday!C51, MAX(sunday!C51 - 8, 0))</f>
        <v>0</v>
      </c>
      <c r="J51" s="11" t="n">
        <f aca="false">SUM(sunday!F51 - sunday!E51)</f>
        <v>0</v>
      </c>
      <c r="K51" s="11" t="n">
        <f aca="false">IF(sunday!B51="ns day",sunday!C51, IF(sunday!C51 &lt;= 8 + reference!C4, 0, MIN(MAX(sunday!C51 - 8, 0),IF(sunday!J51 &lt;= reference!C4,0, sunday!J51))))</f>
        <v>0</v>
      </c>
    </row>
    <row r="52" customFormat="false" ht="15" hidden="false" customHeight="false" outlineLevel="0" collapsed="false">
      <c r="A52" s="7" t="s">
        <v>51</v>
      </c>
      <c r="B52" s="9"/>
      <c r="C52" s="9"/>
      <c r="D52" s="9"/>
      <c r="E52" s="9"/>
      <c r="F52" s="9"/>
      <c r="G52" s="10"/>
      <c r="H52" s="9" t="n">
        <f aca="false">SUM(sunday!F52 - sunday!E52)</f>
        <v>0</v>
      </c>
      <c r="I52" s="11" t="n">
        <f aca="false">IF(sunday!B52 ="ns day", sunday!C52, MAX(sunday!C52 - 8, 0))</f>
        <v>0</v>
      </c>
      <c r="J52" s="11" t="n">
        <f aca="false">SUM(sunday!F52 - sunday!E52)</f>
        <v>0</v>
      </c>
      <c r="K52" s="11" t="n">
        <f aca="false">IF(sunday!B52="ns day",sunday!C52, IF(sunday!C52 &lt;= 8 + reference!C4, 0, MIN(MAX(sunday!C52 - 8, 0),IF(sunday!J52 &lt;= reference!C4,0, sunday!J52))))</f>
        <v>0</v>
      </c>
    </row>
    <row r="53" customFormat="false" ht="15" hidden="false" customHeight="false" outlineLevel="0" collapsed="false">
      <c r="A53" s="7" t="s">
        <v>52</v>
      </c>
      <c r="B53" s="9"/>
      <c r="C53" s="9"/>
      <c r="D53" s="9"/>
      <c r="E53" s="9"/>
      <c r="F53" s="9"/>
      <c r="G53" s="10"/>
      <c r="H53" s="9" t="n">
        <f aca="false">SUM(sunday!F53 - sunday!E53)</f>
        <v>0</v>
      </c>
      <c r="I53" s="11" t="n">
        <f aca="false">IF(sunday!B53 ="ns day", sunday!C53, MAX(sunday!C53 - 8, 0))</f>
        <v>0</v>
      </c>
      <c r="J53" s="11" t="n">
        <f aca="false">SUM(sunday!F53 - sunday!E53)</f>
        <v>0</v>
      </c>
      <c r="K53" s="11" t="n">
        <f aca="false">IF(sunday!B53="ns day",sunday!C53, IF(sunday!C53 &lt;= 8 + reference!C4, 0, MIN(MAX(sunday!C53 - 8, 0),IF(sunday!J53 &lt;= reference!C4,0, sunday!J53))))</f>
        <v>0</v>
      </c>
    </row>
    <row r="54" customFormat="false" ht="15" hidden="false" customHeight="false" outlineLevel="0" collapsed="false">
      <c r="A54" s="7" t="s">
        <v>53</v>
      </c>
      <c r="B54" s="9"/>
      <c r="C54" s="9"/>
      <c r="D54" s="9"/>
      <c r="E54" s="9"/>
      <c r="F54" s="9"/>
      <c r="G54" s="10"/>
      <c r="H54" s="9" t="n">
        <f aca="false">SUM(sunday!F54 - sunday!E54)</f>
        <v>0</v>
      </c>
      <c r="I54" s="11" t="n">
        <f aca="false">IF(sunday!B54 ="ns day", sunday!C54, MAX(sunday!C54 - 8, 0))</f>
        <v>0</v>
      </c>
      <c r="J54" s="11" t="n">
        <f aca="false">SUM(sunday!F54 - sunday!E54)</f>
        <v>0</v>
      </c>
      <c r="K54" s="11" t="n">
        <f aca="false">IF(sunday!B54="ns day",sunday!C54, IF(sunday!C54 &lt;= 8 + reference!C4, 0, MIN(MAX(sunday!C54 - 8, 0),IF(sunday!J54 &lt;= reference!C4,0, sunday!J54))))</f>
        <v>0</v>
      </c>
    </row>
    <row r="55" customFormat="false" ht="15" hidden="false" customHeight="false" outlineLevel="0" collapsed="false">
      <c r="A55" s="7" t="s">
        <v>54</v>
      </c>
      <c r="B55" s="9"/>
      <c r="C55" s="9"/>
      <c r="D55" s="9"/>
      <c r="E55" s="9"/>
      <c r="F55" s="9"/>
      <c r="G55" s="10"/>
      <c r="H55" s="9" t="n">
        <f aca="false">SUM(sunday!F55 - sunday!E55)</f>
        <v>0</v>
      </c>
      <c r="I55" s="11" t="n">
        <f aca="false">IF(sunday!B55 ="ns day", sunday!C55, MAX(sunday!C55 - 8, 0))</f>
        <v>0</v>
      </c>
      <c r="J55" s="11" t="n">
        <f aca="false">SUM(sunday!F55 - sunday!E55)</f>
        <v>0</v>
      </c>
      <c r="K55" s="11" t="n">
        <f aca="false">IF(sunday!B55="ns day",sunday!C55, IF(sunday!C55 &lt;= 8 + reference!C4, 0, MIN(MAX(sunday!C55 - 8, 0),IF(sunday!J55 &lt;= reference!C4,0, sunday!J55))))</f>
        <v>0</v>
      </c>
    </row>
    <row r="56" customFormat="false" ht="15" hidden="false" customHeight="false" outlineLevel="0" collapsed="false">
      <c r="A56" s="7" t="s">
        <v>55</v>
      </c>
      <c r="B56" s="9"/>
      <c r="C56" s="9"/>
      <c r="D56" s="9"/>
      <c r="E56" s="9"/>
      <c r="F56" s="9"/>
      <c r="G56" s="10"/>
      <c r="H56" s="9" t="n">
        <f aca="false">SUM(sunday!F56 - sunday!E56)</f>
        <v>0</v>
      </c>
      <c r="I56" s="11" t="n">
        <f aca="false">IF(sunday!B56 ="ns day", sunday!C56, MAX(sunday!C56 - 8, 0))</f>
        <v>0</v>
      </c>
      <c r="J56" s="11" t="n">
        <f aca="false">SUM(sunday!F56 - sunday!E56)</f>
        <v>0</v>
      </c>
      <c r="K56" s="11" t="n">
        <f aca="false">IF(sunday!B56="ns day",sunday!C56, IF(sunday!C56 &lt;= 8 + reference!C4, 0, MIN(MAX(sunday!C56 - 8, 0),IF(sunday!J56 &lt;= reference!C4,0, sunday!J56))))</f>
        <v>0</v>
      </c>
    </row>
    <row r="57" customFormat="false" ht="15" hidden="false" customHeight="false" outlineLevel="0" collapsed="false">
      <c r="A57" s="7" t="s">
        <v>56</v>
      </c>
      <c r="B57" s="9"/>
      <c r="C57" s="9"/>
      <c r="D57" s="9"/>
      <c r="E57" s="9"/>
      <c r="F57" s="9"/>
      <c r="G57" s="10"/>
      <c r="H57" s="9" t="n">
        <f aca="false">SUM(sunday!F57 - sunday!E57)</f>
        <v>0</v>
      </c>
      <c r="I57" s="11" t="n">
        <f aca="false">IF(sunday!B57 ="ns day", sunday!C57, MAX(sunday!C57 - 8, 0))</f>
        <v>0</v>
      </c>
      <c r="J57" s="11" t="n">
        <f aca="false">SUM(sunday!F57 - sunday!E57)</f>
        <v>0</v>
      </c>
      <c r="K57" s="11" t="n">
        <f aca="false">IF(sunday!B57="ns day",sunday!C57, IF(sunday!C57 &lt;= 8 + reference!C4, 0, MIN(MAX(sunday!C57 - 8, 0),IF(sunday!J57 &lt;= reference!C4,0, sunday!J57))))</f>
        <v>0</v>
      </c>
    </row>
    <row r="58" customFormat="false" ht="15" hidden="false" customHeight="false" outlineLevel="0" collapsed="false">
      <c r="A58" s="7" t="s">
        <v>57</v>
      </c>
      <c r="B58" s="9"/>
      <c r="C58" s="9"/>
      <c r="D58" s="9"/>
      <c r="E58" s="9"/>
      <c r="F58" s="9"/>
      <c r="G58" s="10"/>
      <c r="H58" s="9" t="n">
        <f aca="false">SUM(sunday!F58 - sunday!E58)</f>
        <v>0</v>
      </c>
      <c r="I58" s="11" t="n">
        <f aca="false">IF(sunday!B58 ="ns day", sunday!C58, MAX(sunday!C58 - 8, 0))</f>
        <v>0</v>
      </c>
      <c r="J58" s="11" t="n">
        <f aca="false">SUM(sunday!F58 - sunday!E58)</f>
        <v>0</v>
      </c>
      <c r="K58" s="11" t="n">
        <f aca="false">IF(sunday!B58="ns day",sunday!C58, IF(sunday!C58 &lt;= 8 + reference!C4, 0, MIN(MAX(sunday!C58 - 8, 0),IF(sunday!J58 &lt;= reference!C4,0, sunday!J58))))</f>
        <v>0</v>
      </c>
    </row>
    <row r="59" customFormat="false" ht="15" hidden="false" customHeight="false" outlineLevel="0" collapsed="false">
      <c r="A59" s="7" t="s">
        <v>59</v>
      </c>
      <c r="B59" s="9"/>
      <c r="C59" s="9"/>
      <c r="D59" s="9"/>
      <c r="E59" s="9"/>
      <c r="F59" s="9"/>
      <c r="G59" s="10"/>
      <c r="H59" s="9" t="n">
        <f aca="false">SUM(sunday!F59 - sunday!E59)</f>
        <v>0</v>
      </c>
      <c r="I59" s="11" t="n">
        <f aca="false">IF(sunday!B59 ="ns day", sunday!C59, MAX(sunday!C59 - 8, 0))</f>
        <v>0</v>
      </c>
      <c r="J59" s="11" t="n">
        <f aca="false">SUM(sunday!F59 - sunday!E59)</f>
        <v>0</v>
      </c>
      <c r="K59" s="11" t="n">
        <f aca="false">IF(sunday!B59="ns day",sunday!C59, IF(sunday!C59 &lt;= 8 + reference!C4, 0, MIN(MAX(sunday!C59 - 8, 0),IF(sunday!J59 &lt;= reference!C4,0, sunday!J59))))</f>
        <v>0</v>
      </c>
    </row>
    <row r="60" customFormat="false" ht="15" hidden="false" customHeight="false" outlineLevel="0" collapsed="false">
      <c r="A60" s="7" t="s">
        <v>60</v>
      </c>
      <c r="B60" s="9"/>
      <c r="C60" s="9"/>
      <c r="D60" s="9"/>
      <c r="E60" s="9"/>
      <c r="F60" s="9"/>
      <c r="G60" s="10"/>
      <c r="H60" s="9" t="n">
        <f aca="false">SUM(sunday!F60 - sunday!E60)</f>
        <v>0</v>
      </c>
      <c r="I60" s="11" t="n">
        <f aca="false">IF(sunday!B60 ="ns day", sunday!C60, MAX(sunday!C60 - 8, 0))</f>
        <v>0</v>
      </c>
      <c r="J60" s="11" t="n">
        <f aca="false">SUM(sunday!F60 - sunday!E60)</f>
        <v>0</v>
      </c>
      <c r="K60" s="11" t="n">
        <f aca="false">IF(sunday!B60="ns day",sunday!C60, IF(sunday!C60 &lt;= 8 + reference!C4, 0, MIN(MAX(sunday!C60 - 8, 0),IF(sunday!J60 &lt;= reference!C4,0, sunday!J60))))</f>
        <v>0</v>
      </c>
    </row>
    <row r="61" customFormat="false" ht="15" hidden="false" customHeight="false" outlineLevel="0" collapsed="false">
      <c r="A61" s="7" t="s">
        <v>61</v>
      </c>
      <c r="B61" s="9"/>
      <c r="C61" s="9"/>
      <c r="D61" s="9"/>
      <c r="E61" s="9"/>
      <c r="F61" s="9"/>
      <c r="G61" s="10"/>
      <c r="H61" s="9" t="n">
        <f aca="false">SUM(sunday!F61 - sunday!E61)</f>
        <v>0</v>
      </c>
      <c r="I61" s="11" t="n">
        <f aca="false">IF(sunday!B61 ="ns day", sunday!C61, MAX(sunday!C61 - 8, 0))</f>
        <v>0</v>
      </c>
      <c r="J61" s="11" t="n">
        <f aca="false">SUM(sunday!F61 - sunday!E61)</f>
        <v>0</v>
      </c>
      <c r="K61" s="11" t="n">
        <f aca="false">IF(sunday!B61="ns day",sunday!C61, IF(sunday!C61 &lt;= 8 + reference!C4, 0, MIN(MAX(sunday!C61 - 8, 0),IF(sunday!J61 &lt;= reference!C4,0, sunday!J61))))</f>
        <v>0</v>
      </c>
    </row>
    <row r="62" customFormat="false" ht="15" hidden="false" customHeight="false" outlineLevel="0" collapsed="false">
      <c r="A62" s="7" t="s">
        <v>62</v>
      </c>
      <c r="B62" s="9"/>
      <c r="C62" s="9"/>
      <c r="D62" s="9"/>
      <c r="E62" s="9"/>
      <c r="F62" s="9"/>
      <c r="G62" s="10"/>
      <c r="H62" s="9" t="n">
        <f aca="false">SUM(sunday!F62 - sunday!E62)</f>
        <v>0</v>
      </c>
      <c r="I62" s="11" t="n">
        <f aca="false">IF(sunday!B62 ="ns day", sunday!C62, MAX(sunday!C62 - 8, 0))</f>
        <v>0</v>
      </c>
      <c r="J62" s="11" t="n">
        <f aca="false">SUM(sunday!F62 - sunday!E62)</f>
        <v>0</v>
      </c>
      <c r="K62" s="11" t="n">
        <f aca="false">IF(sunday!B62="ns day",sunday!C62, IF(sunday!C62 &lt;= 8 + reference!C4, 0, MIN(MAX(sunday!C62 - 8, 0),IF(sunday!J62 &lt;= reference!C4,0, sunday!J62))))</f>
        <v>0</v>
      </c>
    </row>
    <row r="63" customFormat="false" ht="15" hidden="false" customHeight="false" outlineLevel="0" collapsed="false">
      <c r="A63" s="7" t="s">
        <v>63</v>
      </c>
      <c r="B63" s="9"/>
      <c r="C63" s="9"/>
      <c r="D63" s="9"/>
      <c r="E63" s="9"/>
      <c r="F63" s="9"/>
      <c r="G63" s="10"/>
      <c r="H63" s="9" t="n">
        <f aca="false">SUM(sunday!F63 - sunday!E63)</f>
        <v>0</v>
      </c>
      <c r="I63" s="11" t="n">
        <f aca="false">IF(sunday!B63 ="ns day", sunday!C63, MAX(sunday!C63 - 8, 0))</f>
        <v>0</v>
      </c>
      <c r="J63" s="11" t="n">
        <f aca="false">SUM(sunday!F63 - sunday!E63)</f>
        <v>0</v>
      </c>
      <c r="K63" s="11" t="n">
        <f aca="false">IF(sunday!B63="ns day",sunday!C63, IF(sunday!C63 &lt;= 8 + reference!C4, 0, MIN(MAX(sunday!C63 - 8, 0),IF(sunday!J63 &lt;= reference!C4,0, sunday!J63))))</f>
        <v>0</v>
      </c>
    </row>
    <row r="64" customFormat="false" ht="15" hidden="false" customHeight="false" outlineLevel="0" collapsed="false">
      <c r="A64" s="7" t="s">
        <v>64</v>
      </c>
      <c r="B64" s="9"/>
      <c r="C64" s="9"/>
      <c r="D64" s="9"/>
      <c r="E64" s="9"/>
      <c r="F64" s="9"/>
      <c r="G64" s="10"/>
      <c r="H64" s="9" t="n">
        <f aca="false">SUM(sunday!F64 - sunday!E64)</f>
        <v>0</v>
      </c>
      <c r="I64" s="11" t="n">
        <f aca="false">IF(sunday!B64 ="ns day", sunday!C64, MAX(sunday!C64 - 8, 0))</f>
        <v>0</v>
      </c>
      <c r="J64" s="11" t="n">
        <f aca="false">SUM(sunday!F64 - sunday!E64)</f>
        <v>0</v>
      </c>
      <c r="K64" s="11" t="n">
        <f aca="false">IF(sunday!B64="ns day",sunday!C64, IF(sunday!C64 &lt;= 8 + reference!C4, 0, MIN(MAX(sunday!C64 - 8, 0),IF(sunday!J64 &lt;= reference!C4,0, sunday!J64))))</f>
        <v>0</v>
      </c>
    </row>
    <row r="65" customFormat="false" ht="15" hidden="false" customHeight="false" outlineLevel="0" collapsed="false">
      <c r="A65" s="7" t="s">
        <v>65</v>
      </c>
      <c r="B65" s="9"/>
      <c r="C65" s="9"/>
      <c r="D65" s="9"/>
      <c r="E65" s="9"/>
      <c r="F65" s="9"/>
      <c r="G65" s="10"/>
      <c r="H65" s="9" t="n">
        <f aca="false">SUM(sunday!F65 - sunday!E65)</f>
        <v>0</v>
      </c>
      <c r="I65" s="11" t="n">
        <f aca="false">IF(sunday!B65 ="ns day", sunday!C65, MAX(sunday!C65 - 8, 0))</f>
        <v>0</v>
      </c>
      <c r="J65" s="11" t="n">
        <f aca="false">SUM(sunday!F65 - sunday!E65)</f>
        <v>0</v>
      </c>
      <c r="K65" s="11" t="n">
        <f aca="false">IF(sunday!B65="ns day",sunday!C65, IF(sunday!C65 &lt;= 8 + reference!C4, 0, MIN(MAX(sunday!C65 - 8, 0),IF(sunday!J65 &lt;= reference!C4,0, sunday!J65))))</f>
        <v>0</v>
      </c>
    </row>
    <row r="66" customFormat="false" ht="15" hidden="false" customHeight="false" outlineLevel="0" collapsed="false">
      <c r="A66" s="7" t="s">
        <v>66</v>
      </c>
      <c r="B66" s="9"/>
      <c r="C66" s="9"/>
      <c r="D66" s="9"/>
      <c r="E66" s="9"/>
      <c r="F66" s="9"/>
      <c r="G66" s="10"/>
      <c r="H66" s="9" t="n">
        <f aca="false">SUM(sunday!F66 - sunday!E66)</f>
        <v>0</v>
      </c>
      <c r="I66" s="11" t="n">
        <f aca="false">IF(sunday!B66 ="ns day", sunday!C66, MAX(sunday!C66 - 8, 0))</f>
        <v>0</v>
      </c>
      <c r="J66" s="11" t="n">
        <f aca="false">SUM(sunday!F66 - sunday!E66)</f>
        <v>0</v>
      </c>
      <c r="K66" s="11" t="n">
        <f aca="false">IF(sunday!B66="ns day",sunday!C66, IF(sunday!C66 &lt;= 8 + reference!C4, 0, MIN(MAX(sunday!C66 - 8, 0),IF(sunday!J66 &lt;= reference!C4,0, sunday!J66))))</f>
        <v>0</v>
      </c>
    </row>
    <row r="67" customFormat="false" ht="15" hidden="false" customHeight="false" outlineLevel="0" collapsed="false">
      <c r="A67" s="7" t="s">
        <v>67</v>
      </c>
      <c r="B67" s="9"/>
      <c r="C67" s="9"/>
      <c r="D67" s="9"/>
      <c r="E67" s="9"/>
      <c r="F67" s="9"/>
      <c r="G67" s="10"/>
      <c r="H67" s="9" t="n">
        <f aca="false">SUM(sunday!F67 - sunday!E67)</f>
        <v>0</v>
      </c>
      <c r="I67" s="11" t="n">
        <f aca="false">IF(sunday!B67 ="ns day", sunday!C67, MAX(sunday!C67 - 8, 0))</f>
        <v>0</v>
      </c>
      <c r="J67" s="11" t="n">
        <f aca="false">SUM(sunday!F67 - sunday!E67)</f>
        <v>0</v>
      </c>
      <c r="K67" s="11" t="n">
        <f aca="false">IF(sunday!B67="ns day",sunday!C67, IF(sunday!C67 &lt;= 8 + reference!C4, 0, MIN(MAX(sunday!C67 - 8, 0),IF(sunday!J67 &lt;= reference!C4,0, sunday!J67))))</f>
        <v>0</v>
      </c>
    </row>
    <row r="68" customFormat="false" ht="15" hidden="false" customHeight="false" outlineLevel="0" collapsed="false">
      <c r="A68" s="7" t="s">
        <v>68</v>
      </c>
      <c r="B68" s="9"/>
      <c r="C68" s="9"/>
      <c r="D68" s="9"/>
      <c r="E68" s="9"/>
      <c r="F68" s="9"/>
      <c r="G68" s="10"/>
      <c r="H68" s="9" t="n">
        <f aca="false">SUM(sunday!F68 - sunday!E68)</f>
        <v>0</v>
      </c>
      <c r="I68" s="11" t="n">
        <f aca="false">IF(sunday!B68 ="ns day", sunday!C68, MAX(sunday!C68 - 8, 0))</f>
        <v>0</v>
      </c>
      <c r="J68" s="11" t="n">
        <f aca="false">SUM(sunday!F68 - sunday!E68)</f>
        <v>0</v>
      </c>
      <c r="K68" s="11" t="n">
        <f aca="false">IF(sunday!B68="ns day",sunday!C68, IF(sunday!C68 &lt;= 8 + reference!C4, 0, MIN(MAX(sunday!C68 - 8, 0),IF(sunday!J68 &lt;= reference!C4,0, sunday!J68))))</f>
        <v>0</v>
      </c>
    </row>
    <row r="69" customFormat="false" ht="15" hidden="false" customHeight="false" outlineLevel="0" collapsed="false">
      <c r="A69" s="7" t="s">
        <v>69</v>
      </c>
      <c r="B69" s="9"/>
      <c r="C69" s="9"/>
      <c r="D69" s="9"/>
      <c r="E69" s="9"/>
      <c r="F69" s="9"/>
      <c r="G69" s="10"/>
      <c r="H69" s="9" t="n">
        <f aca="false">SUM(sunday!F69 - sunday!E69)</f>
        <v>0</v>
      </c>
      <c r="I69" s="11" t="n">
        <f aca="false">IF(sunday!B69 ="ns day", sunday!C69, MAX(sunday!C69 - 8, 0))</f>
        <v>0</v>
      </c>
      <c r="J69" s="11" t="n">
        <f aca="false">SUM(sunday!F69 - sunday!E69)</f>
        <v>0</v>
      </c>
      <c r="K69" s="11" t="n">
        <f aca="false">IF(sunday!B69="ns day",sunday!C69, IF(sunday!C69 &lt;= 8 + reference!C4, 0, MIN(MAX(sunday!C69 - 8, 0),IF(sunday!J69 &lt;= reference!C4,0, sunday!J69))))</f>
        <v>0</v>
      </c>
    </row>
    <row r="70" customFormat="false" ht="15" hidden="false" customHeight="false" outlineLevel="0" collapsed="false">
      <c r="A70" s="7" t="s">
        <v>70</v>
      </c>
      <c r="B70" s="9"/>
      <c r="C70" s="9"/>
      <c r="D70" s="9"/>
      <c r="E70" s="9"/>
      <c r="F70" s="9"/>
      <c r="G70" s="10"/>
      <c r="H70" s="9" t="n">
        <f aca="false">SUM(sunday!F70 - sunday!E70)</f>
        <v>0</v>
      </c>
      <c r="I70" s="11" t="n">
        <f aca="false">IF(sunday!B70 ="ns day", sunday!C70, MAX(sunday!C70 - 8, 0))</f>
        <v>0</v>
      </c>
      <c r="J70" s="11" t="n">
        <f aca="false">SUM(sunday!F70 - sunday!E70)</f>
        <v>0</v>
      </c>
      <c r="K70" s="11" t="n">
        <f aca="false">IF(sunday!B70="ns day",sunday!C70, IF(sunday!C70 &lt;= 8 + reference!C4, 0, MIN(MAX(sunday!C70 - 8, 0),IF(sunday!J70 &lt;= reference!C4,0, sunday!J70))))</f>
        <v>0</v>
      </c>
    </row>
    <row r="71" customFormat="false" ht="15" hidden="false" customHeight="false" outlineLevel="0" collapsed="false">
      <c r="A71" s="7"/>
      <c r="B71" s="9"/>
      <c r="C71" s="9"/>
      <c r="D71" s="9"/>
      <c r="E71" s="9"/>
      <c r="F71" s="9"/>
      <c r="G71" s="10"/>
      <c r="H71" s="9" t="n">
        <f aca="false">SUM(sunday!F71 - sunday!E71)</f>
        <v>0</v>
      </c>
      <c r="I71" s="11" t="n">
        <f aca="false">IF(sunday!B71 ="ns day", sunday!C71,IF(sunday!C71 &lt;= 8 + reference!C3, 0, MAX(sunday!C71 - 8, 0)))</f>
        <v>0</v>
      </c>
      <c r="J71" s="11" t="n">
        <f aca="false">SUM(sunday!F71 - sunday!E71)</f>
        <v>0</v>
      </c>
      <c r="K71" s="11" t="n">
        <f aca="false">IF(sunday!B71="ns day",sunday!C71, IF(sunday!C71 &lt;= 8 + reference!C4, 0, MIN(MAX(sunday!C71 - 8, 0),IF(sunday!J71 &lt;= reference!C4,0, sunday!J71))))</f>
        <v>0</v>
      </c>
    </row>
    <row r="72" customFormat="false" ht="15" hidden="false" customHeight="false" outlineLevel="0" collapsed="false">
      <c r="A72" s="7"/>
      <c r="B72" s="9"/>
      <c r="C72" s="9"/>
      <c r="D72" s="9"/>
      <c r="E72" s="9"/>
      <c r="F72" s="9"/>
      <c r="G72" s="10"/>
      <c r="H72" s="9" t="n">
        <f aca="false">SUM(sunday!F72 - sunday!E72)</f>
        <v>0</v>
      </c>
      <c r="I72" s="11" t="n">
        <f aca="false">IF(sunday!B72 ="ns day", sunday!C72,IF(sunday!C72 &lt;= 8 + reference!C3, 0, MAX(sunday!C72 - 8, 0)))</f>
        <v>0</v>
      </c>
      <c r="J72" s="11" t="n">
        <f aca="false">SUM(sunday!F72 - sunday!E72)</f>
        <v>0</v>
      </c>
      <c r="K72" s="11" t="n">
        <f aca="false">IF(sunday!B72="ns day",sunday!C72, IF(sunday!C72 &lt;= 8 + reference!C4, 0, MIN(MAX(sunday!C72 - 8, 0),IF(sunday!J72 &lt;= reference!C4,0, sunday!J72))))</f>
        <v>0</v>
      </c>
    </row>
    <row r="73" customFormat="false" ht="15" hidden="false" customHeight="false" outlineLevel="0" collapsed="false">
      <c r="A73" s="7"/>
      <c r="B73" s="9"/>
      <c r="C73" s="9"/>
      <c r="D73" s="9"/>
      <c r="E73" s="9"/>
      <c r="F73" s="9"/>
      <c r="G73" s="10"/>
      <c r="H73" s="9" t="n">
        <f aca="false">SUM(sunday!F73 - sunday!E73)</f>
        <v>0</v>
      </c>
      <c r="I73" s="11" t="n">
        <f aca="false">IF(sunday!B73 ="ns day", sunday!C73,IF(sunday!C73 &lt;= 8 + reference!C3, 0, MAX(sunday!C73 - 8, 0)))</f>
        <v>0</v>
      </c>
      <c r="J73" s="11" t="n">
        <f aca="false">SUM(sunday!F73 - sunday!E73)</f>
        <v>0</v>
      </c>
      <c r="K73" s="11" t="n">
        <f aca="false">IF(sunday!B73="ns day",sunday!C73, IF(sunday!C73 &lt;= 8 + reference!C4, 0, MIN(MAX(sunday!C73 - 8, 0),IF(sunday!J73 &lt;= reference!C4,0, sunday!J73))))</f>
        <v>0</v>
      </c>
    </row>
    <row r="74" customFormat="false" ht="15" hidden="false" customHeight="false" outlineLevel="0" collapsed="false">
      <c r="A74" s="7"/>
      <c r="B74" s="9"/>
      <c r="C74" s="9"/>
      <c r="D74" s="9"/>
      <c r="E74" s="9"/>
      <c r="F74" s="9"/>
      <c r="G74" s="10"/>
      <c r="H74" s="9" t="n">
        <f aca="false">SUM(sunday!F74 - sunday!E74)</f>
        <v>0</v>
      </c>
      <c r="I74" s="11" t="n">
        <f aca="false">IF(sunday!B74 ="ns day", sunday!C74,IF(sunday!C74 &lt;= 8 + reference!C3, 0, MAX(sunday!C74 - 8, 0)))</f>
        <v>0</v>
      </c>
      <c r="J74" s="11" t="n">
        <f aca="false">SUM(sunday!F74 - sunday!E74)</f>
        <v>0</v>
      </c>
      <c r="K74" s="11" t="n">
        <f aca="false">IF(sunday!B74="ns day",sunday!C74, IF(sunday!C74 &lt;= 8 + reference!C4, 0, MIN(MAX(sunday!C74 - 8, 0),IF(sunday!J74 &lt;= reference!C4,0, sunday!J74))))</f>
        <v>0</v>
      </c>
    </row>
    <row r="76" customFormat="false" ht="15" hidden="false" customHeight="false" outlineLevel="0" collapsed="false">
      <c r="J76" s="6" t="s">
        <v>71</v>
      </c>
      <c r="K76" s="11" t="n">
        <f aca="false">SUM(sunday!K45:K74)</f>
        <v>0</v>
      </c>
    </row>
    <row r="78" customFormat="false" ht="15" hidden="false" customHeight="false" outlineLevel="0" collapsed="false">
      <c r="J78" s="6" t="s">
        <v>72</v>
      </c>
      <c r="K78" s="11" t="n">
        <f aca="false">SUM(sunday!K76 + sunday!K41)</f>
        <v>0</v>
      </c>
    </row>
    <row r="80" customFormat="false" ht="15" hidden="false" customHeight="false" outlineLevel="0" collapsed="false">
      <c r="A80" s="5" t="s">
        <v>73</v>
      </c>
    </row>
    <row r="81" customFormat="false" ht="15" hidden="false" customHeight="false" outlineLevel="0" collapsed="false">
      <c r="E81" s="6" t="s">
        <v>74</v>
      </c>
    </row>
    <row r="82" customFormat="false" ht="15" hidden="false" customHeight="false" outlineLevel="0" collapsed="false">
      <c r="A82" s="6" t="s">
        <v>8</v>
      </c>
      <c r="B82" s="6" t="s">
        <v>9</v>
      </c>
      <c r="C82" s="6" t="s">
        <v>10</v>
      </c>
      <c r="D82" s="6" t="s">
        <v>11</v>
      </c>
      <c r="E82" s="6" t="s">
        <v>75</v>
      </c>
      <c r="F82" s="6" t="s">
        <v>76</v>
      </c>
    </row>
    <row r="83" customFormat="false" ht="15" hidden="false" customHeight="false" outlineLevel="0" collapsed="false">
      <c r="A83" s="7" t="s">
        <v>77</v>
      </c>
      <c r="B83" s="9"/>
      <c r="C83" s="9"/>
      <c r="D83" s="9"/>
      <c r="E83" s="11" t="n">
        <f aca="false">IF(OR(sunday!B83 = "light",sunday!B83 = "excused", sunday!B83 = "sch chg", sunday!B83 = "annual", sunday!B83 = "sick", sunday!C83 &gt;= 10 - reference!C5), 0, IF(sunday!B83 = "no call", 10, IF(sunday!C83 = 0, 0, MAX(10 - sunday!C83, 0))))</f>
        <v>0</v>
      </c>
      <c r="F83" s="11" t="n">
        <f aca="false">IF(OR(sunday!B83 = "light",sunday!B83 = "excused", sunday!B83 = "sch chg", sunday!B83 = "annual", sunday!B83 = "sick", sunday!C83 &gt;= 12 - reference!C5), 0, IF(sunday!B83 = "no call", 12, IF(sunday!C83 = 0, 0, MAX(12 - sunday!C83, 0))))</f>
        <v>0</v>
      </c>
    </row>
    <row r="84" customFormat="false" ht="15" hidden="false" customHeight="false" outlineLevel="0" collapsed="false">
      <c r="A84" s="7" t="s">
        <v>78</v>
      </c>
      <c r="B84" s="9"/>
      <c r="C84" s="9"/>
      <c r="D84" s="9"/>
      <c r="E84" s="11" t="n">
        <f aca="false">IF(OR(sunday!B84 = "light",sunday!B84 = "excused", sunday!B84 = "sch chg", sunday!B84 = "annual", sunday!B84 = "sick", sunday!C84 &gt;= 10 - reference!C5), 0, IF(sunday!B84 = "no call", 10, IF(sunday!C84 = 0, 0, MAX(10 - sunday!C84, 0))))</f>
        <v>0</v>
      </c>
      <c r="F84" s="11" t="n">
        <f aca="false">IF(OR(sunday!B84 = "light",sunday!B84 = "excused", sunday!B84 = "sch chg", sunday!B84 = "annual", sunday!B84 = "sick", sunday!C84 &gt;= 12 - reference!C5), 0, IF(sunday!B84 = "no call", 12, IF(sunday!C84 = 0, 0, MAX(12 - sunday!C84, 0))))</f>
        <v>0</v>
      </c>
    </row>
    <row r="85" customFormat="false" ht="15" hidden="false" customHeight="false" outlineLevel="0" collapsed="false">
      <c r="A85" s="7" t="s">
        <v>79</v>
      </c>
      <c r="B85" s="9"/>
      <c r="C85" s="9"/>
      <c r="D85" s="9"/>
      <c r="E85" s="11" t="n">
        <f aca="false">IF(OR(sunday!B85 = "light",sunday!B85 = "excused", sunday!B85 = "sch chg", sunday!B85 = "annual", sunday!B85 = "sick", sunday!C85 &gt;= 10 - reference!C5), 0, IF(sunday!B85 = "no call", 10, IF(sunday!C85 = 0, 0, MAX(10 - sunday!C85, 0))))</f>
        <v>0</v>
      </c>
      <c r="F85" s="11" t="n">
        <f aca="false">IF(OR(sunday!B85 = "light",sunday!B85 = "excused", sunday!B85 = "sch chg", sunday!B85 = "annual", sunday!B85 = "sick", sunday!C85 &gt;= 12 - reference!C5), 0, IF(sunday!B85 = "no call", 12, IF(sunday!C85 = 0, 0, MAX(12 - sunday!C85, 0))))</f>
        <v>0</v>
      </c>
    </row>
    <row r="86" customFormat="false" ht="15" hidden="false" customHeight="false" outlineLevel="0" collapsed="false">
      <c r="A86" s="7" t="s">
        <v>80</v>
      </c>
      <c r="B86" s="9"/>
      <c r="C86" s="9"/>
      <c r="D86" s="9"/>
      <c r="E86" s="11" t="n">
        <f aca="false">IF(OR(sunday!B86 = "light",sunday!B86 = "excused", sunday!B86 = "sch chg", sunday!B86 = "annual", sunday!B86 = "sick", sunday!C86 &gt;= 10 - reference!C5), 0, IF(sunday!B86 = "no call", 10, IF(sunday!C86 = 0, 0, MAX(10 - sunday!C86, 0))))</f>
        <v>0</v>
      </c>
      <c r="F86" s="11" t="n">
        <f aca="false">IF(OR(sunday!B86 = "light",sunday!B86 = "excused", sunday!B86 = "sch chg", sunday!B86 = "annual", sunday!B86 = "sick", sunday!C86 &gt;= 12 - reference!C5), 0, IF(sunday!B86 = "no call", 12, IF(sunday!C86 = 0, 0, MAX(12 - sunday!C86, 0))))</f>
        <v>0</v>
      </c>
    </row>
    <row r="87" customFormat="false" ht="15" hidden="false" customHeight="false" outlineLevel="0" collapsed="false">
      <c r="A87" s="7" t="s">
        <v>81</v>
      </c>
      <c r="B87" s="9"/>
      <c r="C87" s="9"/>
      <c r="D87" s="9"/>
      <c r="E87" s="11" t="n">
        <f aca="false">IF(OR(sunday!B87 = "light",sunday!B87 = "excused", sunday!B87 = "sch chg", sunday!B87 = "annual", sunday!B87 = "sick", sunday!C87 &gt;= 10 - reference!C5), 0, IF(sunday!B87 = "no call", 10, IF(sunday!C87 = 0, 0, MAX(10 - sunday!C87, 0))))</f>
        <v>0</v>
      </c>
      <c r="F87" s="11" t="n">
        <f aca="false">IF(OR(sunday!B87 = "light",sunday!B87 = "excused", sunday!B87 = "sch chg", sunday!B87 = "annual", sunday!B87 = "sick", sunday!C87 &gt;= 12 - reference!C5), 0, IF(sunday!B87 = "no call", 12, IF(sunday!C87 = 0, 0, MAX(12 - sunday!C87, 0))))</f>
        <v>0</v>
      </c>
    </row>
    <row r="88" customFormat="false" ht="15" hidden="false" customHeight="false" outlineLevel="0" collapsed="false">
      <c r="A88" s="7" t="s">
        <v>82</v>
      </c>
      <c r="B88" s="9"/>
      <c r="C88" s="9"/>
      <c r="D88" s="9"/>
      <c r="E88" s="11" t="n">
        <f aca="false">IF(OR(sunday!B88 = "light",sunday!B88 = "excused", sunday!B88 = "sch chg", sunday!B88 = "annual", sunday!B88 = "sick", sunday!C88 &gt;= 10 - reference!C5), 0, IF(sunday!B88 = "no call", 10, IF(sunday!C88 = 0, 0, MAX(10 - sunday!C88, 0))))</f>
        <v>0</v>
      </c>
      <c r="F88" s="11" t="n">
        <f aca="false">IF(OR(sunday!B88 = "light",sunday!B88 = "excused", sunday!B88 = "sch chg", sunday!B88 = "annual", sunday!B88 = "sick", sunday!C88 &gt;= 12 - reference!C5), 0, IF(sunday!B88 = "no call", 12, IF(sunday!C88 = 0, 0, MAX(12 - sunday!C88, 0))))</f>
        <v>0</v>
      </c>
    </row>
    <row r="89" customFormat="false" ht="15" hidden="false" customHeight="false" outlineLevel="0" collapsed="false">
      <c r="A89" s="7" t="s">
        <v>83</v>
      </c>
      <c r="B89" s="9"/>
      <c r="C89" s="9"/>
      <c r="D89" s="9"/>
      <c r="E89" s="11" t="n">
        <f aca="false">IF(OR(sunday!B89 = "light",sunday!B89 = "excused", sunday!B89 = "sch chg", sunday!B89 = "annual", sunday!B89 = "sick", sunday!C89 &gt;= 10 - reference!C5), 0, IF(sunday!B89 = "no call", 10, IF(sunday!C89 = 0, 0, MAX(10 - sunday!C89, 0))))</f>
        <v>0</v>
      </c>
      <c r="F89" s="11" t="n">
        <f aca="false">IF(OR(sunday!B89 = "light",sunday!B89 = "excused", sunday!B89 = "sch chg", sunday!B89 = "annual", sunday!B89 = "sick", sunday!C89 &gt;= 12 - reference!C5), 0, IF(sunday!B89 = "no call", 12, IF(sunday!C89 = 0, 0, MAX(12 - sunday!C89, 0))))</f>
        <v>0</v>
      </c>
    </row>
    <row r="90" customFormat="false" ht="15" hidden="false" customHeight="false" outlineLevel="0" collapsed="false">
      <c r="A90" s="7" t="s">
        <v>85</v>
      </c>
      <c r="B90" s="9"/>
      <c r="C90" s="9"/>
      <c r="D90" s="9"/>
      <c r="E90" s="11" t="n">
        <f aca="false">IF(OR(sunday!B90 = "light",sunday!B90 = "excused", sunday!B90 = "sch chg", sunday!B90 = "annual", sunday!B90 = "sick", sunday!C90 &gt;= 10 - reference!C5), 0, IF(sunday!B90 = "no call", 10, IF(sunday!C90 = 0, 0, MAX(10 - sunday!C90, 0))))</f>
        <v>0</v>
      </c>
      <c r="F90" s="11" t="n">
        <f aca="false">IF(OR(sunday!B90 = "light",sunday!B90 = "excused", sunday!B90 = "sch chg", sunday!B90 = "annual", sunday!B90 = "sick", sunday!C90 &gt;= 12 - reference!C5), 0, IF(sunday!B90 = "no call", 12, IF(sunday!C90 = 0, 0, MAX(12 - sunday!C90, 0))))</f>
        <v>0</v>
      </c>
    </row>
    <row r="91" customFormat="false" ht="15" hidden="false" customHeight="false" outlineLevel="0" collapsed="false">
      <c r="A91" s="7" t="s">
        <v>86</v>
      </c>
      <c r="B91" s="9"/>
      <c r="C91" s="9"/>
      <c r="D91" s="9"/>
      <c r="E91" s="11" t="n">
        <f aca="false">IF(OR(sunday!B91 = "light",sunday!B91 = "excused", sunday!B91 = "sch chg", sunday!B91 = "annual", sunday!B91 = "sick", sunday!C91 &gt;= 10 - reference!C5), 0, IF(sunday!B91 = "no call", 10, IF(sunday!C91 = 0, 0, MAX(10 - sunday!C91, 0))))</f>
        <v>0</v>
      </c>
      <c r="F91" s="11" t="n">
        <f aca="false">IF(OR(sunday!B91 = "light",sunday!B91 = "excused", sunday!B91 = "sch chg", sunday!B91 = "annual", sunday!B91 = "sick", sunday!C91 &gt;= 12 - reference!C5), 0, IF(sunday!B91 = "no call", 12, IF(sunday!C91 = 0, 0, MAX(12 - sunday!C91, 0))))</f>
        <v>0</v>
      </c>
    </row>
    <row r="92" customFormat="false" ht="15" hidden="false" customHeight="false" outlineLevel="0" collapsed="false">
      <c r="A92" s="7" t="s">
        <v>87</v>
      </c>
      <c r="B92" s="9"/>
      <c r="C92" s="9"/>
      <c r="D92" s="9"/>
      <c r="E92" s="11" t="n">
        <f aca="false">IF(OR(sunday!B92 = "light",sunday!B92 = "excused", sunday!B92 = "sch chg", sunday!B92 = "annual", sunday!B92 = "sick", sunday!C92 &gt;= 10 - reference!C5), 0, IF(sunday!B92 = "no call", 10, IF(sunday!C92 = 0, 0, MAX(10 - sunday!C92, 0))))</f>
        <v>0</v>
      </c>
      <c r="F92" s="11" t="n">
        <f aca="false">IF(OR(sunday!B92 = "light",sunday!B92 = "excused", sunday!B92 = "sch chg", sunday!B92 = "annual", sunday!B92 = "sick", sunday!C92 &gt;= 12 - reference!C5), 0, IF(sunday!B92 = "no call", 12, IF(sunday!C92 = 0, 0, MAX(12 - sunday!C92, 0))))</f>
        <v>0</v>
      </c>
    </row>
    <row r="93" customFormat="false" ht="15" hidden="false" customHeight="false" outlineLevel="0" collapsed="false">
      <c r="A93" s="7" t="s">
        <v>88</v>
      </c>
      <c r="B93" s="9"/>
      <c r="C93" s="9"/>
      <c r="D93" s="9"/>
      <c r="E93" s="11" t="n">
        <f aca="false">IF(OR(sunday!B93 = "light",sunday!B93 = "excused", sunday!B93 = "sch chg", sunday!B93 = "annual", sunday!B93 = "sick", sunday!C93 &gt;= 10 - reference!C5), 0, IF(sunday!B93 = "no call", 10, IF(sunday!C93 = 0, 0, MAX(10 - sunday!C93, 0))))</f>
        <v>0</v>
      </c>
      <c r="F93" s="11" t="n">
        <f aca="false">IF(OR(sunday!B93 = "light",sunday!B93 = "excused", sunday!B93 = "sch chg", sunday!B93 = "annual", sunday!B93 = "sick", sunday!C93 &gt;= 12 - reference!C5), 0, IF(sunday!B93 = "no call", 12, IF(sunday!C93 = 0, 0, MAX(12 - sunday!C93, 0))))</f>
        <v>0</v>
      </c>
    </row>
    <row r="94" customFormat="false" ht="15" hidden="false" customHeight="false" outlineLevel="0" collapsed="false">
      <c r="A94" s="7" t="s">
        <v>89</v>
      </c>
      <c r="B94" s="9"/>
      <c r="C94" s="9"/>
      <c r="D94" s="9"/>
      <c r="E94" s="11" t="n">
        <f aca="false">IF(OR(sunday!B94 = "light",sunday!B94 = "excused", sunday!B94 = "sch chg", sunday!B94 = "annual", sunday!B94 = "sick", sunday!C94 &gt;= 10 - reference!C5), 0, IF(sunday!B94 = "no call", 10, IF(sunday!C94 = 0, 0, MAX(10 - sunday!C94, 0))))</f>
        <v>0</v>
      </c>
      <c r="F94" s="11" t="n">
        <f aca="false">IF(OR(sunday!B94 = "light",sunday!B94 = "excused", sunday!B94 = "sch chg", sunday!B94 = "annual", sunday!B94 = "sick", sunday!C94 &gt;= 12 - reference!C5), 0, IF(sunday!B94 = "no call", 12, IF(sunday!C94 = 0, 0, MAX(12 - sunday!C94, 0))))</f>
        <v>0</v>
      </c>
    </row>
    <row r="95" customFormat="false" ht="15" hidden="false" customHeight="false" outlineLevel="0" collapsed="false">
      <c r="A95" s="7" t="s">
        <v>90</v>
      </c>
      <c r="B95" s="9"/>
      <c r="C95" s="9"/>
      <c r="D95" s="9"/>
      <c r="E95" s="11" t="n">
        <f aca="false">IF(OR(sunday!B95 = "light",sunday!B95 = "excused", sunday!B95 = "sch chg", sunday!B95 = "annual", sunday!B95 = "sick", sunday!C95 &gt;= 10 - reference!C5), 0, IF(sunday!B95 = "no call", 10, IF(sunday!C95 = 0, 0, MAX(10 - sunday!C95, 0))))</f>
        <v>0</v>
      </c>
      <c r="F95" s="11" t="n">
        <f aca="false">IF(OR(sunday!B95 = "light",sunday!B95 = "excused", sunday!B95 = "sch chg", sunday!B95 = "annual", sunday!B95 = "sick", sunday!C95 &gt;= 12 - reference!C5), 0, IF(sunday!B95 = "no call", 12, IF(sunday!C95 = 0, 0, MAX(12 - sunday!C95, 0))))</f>
        <v>0</v>
      </c>
    </row>
    <row r="96" customFormat="false" ht="15" hidden="false" customHeight="false" outlineLevel="0" collapsed="false">
      <c r="A96" s="7" t="s">
        <v>91</v>
      </c>
      <c r="B96" s="9"/>
      <c r="C96" s="9"/>
      <c r="D96" s="9"/>
      <c r="E96" s="11" t="n">
        <f aca="false">IF(OR(sunday!B96 = "light",sunday!B96 = "excused", sunday!B96 = "sch chg", sunday!B96 = "annual", sunday!B96 = "sick", sunday!C96 &gt;= 10 - reference!C5), 0, IF(sunday!B96 = "no call", 10, IF(sunday!C96 = 0, 0, MAX(10 - sunday!C96, 0))))</f>
        <v>0</v>
      </c>
      <c r="F96" s="11" t="n">
        <f aca="false">IF(OR(sunday!B96 = "light",sunday!B96 = "excused", sunday!B96 = "sch chg", sunday!B96 = "annual", sunday!B96 = "sick", sunday!C96 &gt;= 12 - reference!C5), 0, IF(sunday!B96 = "no call", 12, IF(sunday!C96 = 0, 0, MAX(12 - sunday!C96, 0))))</f>
        <v>0</v>
      </c>
    </row>
    <row r="97" customFormat="false" ht="15" hidden="false" customHeight="false" outlineLevel="0" collapsed="false">
      <c r="A97" s="7" t="s">
        <v>92</v>
      </c>
      <c r="B97" s="9"/>
      <c r="C97" s="9"/>
      <c r="D97" s="9"/>
      <c r="E97" s="11" t="n">
        <f aca="false">IF(OR(sunday!B97 = "light",sunday!B97 = "excused", sunday!B97 = "sch chg", sunday!B97 = "annual", sunday!B97 = "sick", sunday!C97 &gt;= 10 - reference!C5), 0, IF(sunday!B97 = "no call", 10, IF(sunday!C97 = 0, 0, MAX(10 - sunday!C97, 0))))</f>
        <v>0</v>
      </c>
      <c r="F97" s="11" t="n">
        <f aca="false">IF(OR(sunday!B97 = "light",sunday!B97 = "excused", sunday!B97 = "sch chg", sunday!B97 = "annual", sunday!B97 = "sick", sunday!C97 &gt;= 12 - reference!C5), 0, IF(sunday!B97 = "no call", 12, IF(sunday!C97 = 0, 0, MAX(12 - sunday!C97, 0))))</f>
        <v>0</v>
      </c>
    </row>
    <row r="98" customFormat="false" ht="15" hidden="false" customHeight="false" outlineLevel="0" collapsed="false">
      <c r="A98" s="7" t="s">
        <v>93</v>
      </c>
      <c r="B98" s="9"/>
      <c r="C98" s="9"/>
      <c r="D98" s="9"/>
      <c r="E98" s="11" t="n">
        <f aca="false">IF(OR(sunday!B98 = "light",sunday!B98 = "excused", sunday!B98 = "sch chg", sunday!B98 = "annual", sunday!B98 = "sick", sunday!C98 &gt;= 10 - reference!C5), 0, IF(sunday!B98 = "no call", 10, IF(sunday!C98 = 0, 0, MAX(10 - sunday!C98, 0))))</f>
        <v>0</v>
      </c>
      <c r="F98" s="11" t="n">
        <f aca="false">IF(OR(sunday!B98 = "light",sunday!B98 = "excused", sunday!B98 = "sch chg", sunday!B98 = "annual", sunday!B98 = "sick", sunday!C98 &gt;= 12 - reference!C5), 0, IF(sunday!B98 = "no call", 12, IF(sunday!C98 = 0, 0, MAX(12 - sunday!C98, 0))))</f>
        <v>0</v>
      </c>
    </row>
    <row r="99" customFormat="false" ht="15" hidden="false" customHeight="false" outlineLevel="0" collapsed="false">
      <c r="A99" s="7" t="s">
        <v>94</v>
      </c>
      <c r="B99" s="9"/>
      <c r="C99" s="9"/>
      <c r="D99" s="9"/>
      <c r="E99" s="11" t="n">
        <f aca="false">IF(OR(sunday!B99 = "light",sunday!B99 = "excused", sunday!B99 = "sch chg", sunday!B99 = "annual", sunday!B99 = "sick", sunday!C99 &gt;= 10 - reference!C5), 0, IF(sunday!B99 = "no call", 10, IF(sunday!C99 = 0, 0, MAX(10 - sunday!C99, 0))))</f>
        <v>0</v>
      </c>
      <c r="F99" s="11" t="n">
        <f aca="false">IF(OR(sunday!B99 = "light",sunday!B99 = "excused", sunday!B99 = "sch chg", sunday!B99 = "annual", sunday!B99 = "sick", sunday!C99 &gt;= 12 - reference!C5), 0, IF(sunday!B99 = "no call", 12, IF(sunday!C99 = 0, 0, MAX(12 - sunday!C99, 0))))</f>
        <v>0</v>
      </c>
    </row>
    <row r="100" customFormat="false" ht="15" hidden="false" customHeight="false" outlineLevel="0" collapsed="false">
      <c r="A100" s="7"/>
      <c r="B100" s="9"/>
      <c r="C100" s="9"/>
      <c r="D100" s="9"/>
      <c r="E100" s="11" t="n">
        <f aca="false">IF(OR(sunday!B100 = "light",sunday!B100 = "excused", sunday!B100 = "sch chg", sunday!B100 = "annual", sunday!B100 = "sick", sunday!C100 &gt;= 10 - reference!C5), 0, IF(sunday!B100 = "no call", 10, IF(sunday!C100 = 0, 0, MAX(10 - sunday!C100, 0))))</f>
        <v>0</v>
      </c>
      <c r="F100" s="11" t="n">
        <f aca="false">IF(OR(sunday!B100 = "light",sunday!B100 = "excused", sunday!B100 = "sch chg", sunday!B100 = "annual", sunday!B100 = "sick", sunday!C100 &gt;= 12 - reference!C5), 0, IF(sunday!B100 = "no call", 12, IF(sunday!C100 = 0, 0, MAX(12 - sunday!C100, 0))))</f>
        <v>0</v>
      </c>
    </row>
    <row r="101" customFormat="false" ht="15" hidden="false" customHeight="false" outlineLevel="0" collapsed="false">
      <c r="A101" s="7"/>
      <c r="B101" s="9"/>
      <c r="C101" s="9"/>
      <c r="D101" s="9"/>
      <c r="E101" s="11" t="n">
        <f aca="false">IF(OR(sunday!B101 = "light",sunday!B101 = "excused", sunday!B101 = "sch chg", sunday!B101 = "annual", sunday!B101 = "sick", sunday!C101 &gt;= 10 - reference!C5), 0, IF(sunday!B101 = "no call", 10, IF(sunday!C101 = 0, 0, MAX(10 - sunday!C101, 0))))</f>
        <v>0</v>
      </c>
      <c r="F101" s="11" t="n">
        <f aca="false">IF(OR(sunday!B101 = "light",sunday!B101 = "excused", sunday!B101 = "sch chg", sunday!B101 = "annual", sunday!B101 = "sick", sunday!C101 &gt;= 12 - reference!C5), 0, IF(sunday!B101 = "no call", 12, IF(sunday!C101 = 0, 0, MAX(12 - sunday!C101, 0))))</f>
        <v>0</v>
      </c>
    </row>
    <row r="102" customFormat="false" ht="15" hidden="false" customHeight="false" outlineLevel="0" collapsed="false">
      <c r="A102" s="7"/>
      <c r="B102" s="9"/>
      <c r="C102" s="9"/>
      <c r="D102" s="9"/>
      <c r="E102" s="11" t="n">
        <f aca="false">IF(OR(sunday!B102 = "light",sunday!B102 = "excused", sunday!B102 = "sch chg", sunday!B102 = "annual", sunday!B102 = "sick", sunday!C102 &gt;= 10 - reference!C5), 0, IF(sunday!B102 = "no call", 10, IF(sunday!C102 = 0, 0, MAX(10 - sunday!C102, 0))))</f>
        <v>0</v>
      </c>
      <c r="F102" s="11" t="n">
        <f aca="false">IF(OR(sunday!B102 = "light",sunday!B102 = "excused", sunday!B102 = "sch chg", sunday!B102 = "annual", sunday!B102 = "sick", sunday!C102 &gt;= 12 - reference!C5), 0, IF(sunday!B102 = "no call", 12, IF(sunday!C102 = 0, 0, MAX(12 - sunday!C102, 0))))</f>
        <v>0</v>
      </c>
    </row>
    <row r="103" customFormat="false" ht="15" hidden="false" customHeight="false" outlineLevel="0" collapsed="false">
      <c r="A103" s="7"/>
      <c r="B103" s="9"/>
      <c r="C103" s="9"/>
      <c r="D103" s="9"/>
      <c r="E103" s="11" t="n">
        <f aca="false">IF(OR(sunday!B103 = "light",sunday!B103 = "excused", sunday!B103 = "sch chg", sunday!B103 = "annual", sunday!B103 = "sick", sunday!C103 &gt;= 10 - reference!C5), 0, IF(sunday!B103 = "no call", 10, IF(sunday!C103 = 0, 0, MAX(10 - sunday!C103, 0))))</f>
        <v>0</v>
      </c>
      <c r="F103" s="11" t="n">
        <f aca="false">IF(OR(sunday!B103 = "light",sunday!B103 = "excused", sunday!B103 = "sch chg", sunday!B103 = "annual", sunday!B103 = "sick", sunday!C103 &gt;= 12 - reference!C5), 0, IF(sunday!B103 = "no call", 12, IF(sunday!C103 = 0, 0, MAX(12 - sunday!C103, 0))))</f>
        <v>0</v>
      </c>
    </row>
    <row r="104" customFormat="false" ht="15" hidden="false" customHeight="false" outlineLevel="0" collapsed="false">
      <c r="A104" s="7"/>
      <c r="B104" s="9"/>
      <c r="C104" s="9"/>
      <c r="D104" s="9"/>
      <c r="E104" s="11" t="n">
        <f aca="false">IF(OR(sunday!B104 = "light",sunday!B104 = "excused", sunday!B104 = "sch chg", sunday!B104 = "annual", sunday!B104 = "sick", sunday!C104 &gt;= 10 - reference!C5), 0, IF(sunday!B104 = "no call", 10, IF(sunday!C104 = 0, 0, MAX(10 - sunday!C104, 0))))</f>
        <v>0</v>
      </c>
      <c r="F104" s="11" t="n">
        <f aca="false">IF(OR(sunday!B104 = "light",sunday!B104 = "excused", sunday!B104 = "sch chg", sunday!B104 = "annual", sunday!B104 = "sick", sunday!C104 &gt;= 12 - reference!C5), 0, IF(sunday!B104 = "no call", 12, IF(sunday!C104 = 0, 0, MAX(12 - sunday!C104, 0))))</f>
        <v>0</v>
      </c>
    </row>
    <row r="105" customFormat="false" ht="15" hidden="false" customHeight="false" outlineLevel="0" collapsed="false">
      <c r="A105" s="7"/>
      <c r="B105" s="9"/>
      <c r="C105" s="9"/>
      <c r="D105" s="9"/>
      <c r="E105" s="11" t="n">
        <f aca="false">IF(OR(sunday!B105 = "light",sunday!B105 = "excused", sunday!B105 = "sch chg", sunday!B105 = "annual", sunday!B105 = "sick", sunday!C105 &gt;= 10 - reference!C5), 0, IF(sunday!B105 = "no call", 10, IF(sunday!C105 = 0, 0, MAX(10 - sunday!C105, 0))))</f>
        <v>0</v>
      </c>
      <c r="F105" s="11" t="n">
        <f aca="false">IF(OR(sunday!B105 = "light",sunday!B105 = "excused", sunday!B105 = "sch chg", sunday!B105 = "annual", sunday!B105 = "sick", sunday!C105 &gt;= 12 - reference!C5), 0, IF(sunday!B105 = "no call", 12, IF(sunday!C105 = 0, 0, MAX(12 - sunday!C105, 0))))</f>
        <v>0</v>
      </c>
    </row>
    <row r="106" customFormat="false" ht="15" hidden="false" customHeight="false" outlineLevel="0" collapsed="false">
      <c r="A106" s="7"/>
      <c r="B106" s="9"/>
      <c r="C106" s="9"/>
      <c r="D106" s="9"/>
      <c r="E106" s="11" t="n">
        <f aca="false">IF(OR(sunday!B106 = "light",sunday!B106 = "excused", sunday!B106 = "sch chg", sunday!B106 = "annual", sunday!B106 = "sick", sunday!C106 &gt;= 10 - reference!C5), 0, IF(sunday!B106 = "no call", 10, IF(sunday!C106 = 0, 0, MAX(10 - sunday!C106, 0))))</f>
        <v>0</v>
      </c>
      <c r="F106" s="11" t="n">
        <f aca="false">IF(OR(sunday!B106 = "light",sunday!B106 = "excused", sunday!B106 = "sch chg", sunday!B106 = "annual", sunday!B106 = "sick", sunday!C106 &gt;= 12 - reference!C5), 0, IF(sunday!B106 = "no call", 12, IF(sunday!C106 = 0, 0, MAX(12 - sunday!C106, 0))))</f>
        <v>0</v>
      </c>
    </row>
    <row r="107" customFormat="false" ht="15" hidden="false" customHeight="false" outlineLevel="0" collapsed="false">
      <c r="A107" s="7"/>
      <c r="B107" s="9"/>
      <c r="C107" s="9"/>
      <c r="D107" s="9"/>
      <c r="E107" s="11" t="n">
        <f aca="false">IF(OR(sunday!B107 = "light",sunday!B107 = "excused", sunday!B107 = "sch chg", sunday!B107 = "annual", sunday!B107 = "sick", sunday!C107 &gt;= 10 - reference!C5), 0, IF(sunday!B107 = "no call", 10, IF(sunday!C107 = 0, 0, MAX(10 - sunday!C107, 0))))</f>
        <v>0</v>
      </c>
      <c r="F107" s="11" t="n">
        <f aca="false">IF(OR(sunday!B107 = "light",sunday!B107 = "excused", sunday!B107 = "sch chg", sunday!B107 = "annual", sunday!B107 = "sick", sunday!C107 &gt;= 12 - reference!C5), 0, IF(sunday!B107 = "no call", 12, IF(sunday!C107 = 0, 0, MAX(12 - sunday!C107, 0))))</f>
        <v>0</v>
      </c>
    </row>
    <row r="108" customFormat="false" ht="15" hidden="false" customHeight="false" outlineLevel="0" collapsed="false">
      <c r="A108" s="7"/>
      <c r="B108" s="9"/>
      <c r="C108" s="9"/>
      <c r="D108" s="9"/>
      <c r="E108" s="11" t="n">
        <f aca="false">IF(OR(sunday!B108 = "light",sunday!B108 = "excused", sunday!B108 = "sch chg", sunday!B108 = "annual", sunday!B108 = "sick", sunday!C108 &gt;= 10 - reference!C5), 0, IF(sunday!B108 = "no call", 10, IF(sunday!C108 = 0, 0, MAX(10 - sunday!C108, 0))))</f>
        <v>0</v>
      </c>
      <c r="F108" s="11" t="n">
        <f aca="false">IF(OR(sunday!B108 = "light",sunday!B108 = "excused", sunday!B108 = "sch chg", sunday!B108 = "annual", sunday!B108 = "sick", sunday!C108 &gt;= 12 - reference!C5), 0, IF(sunday!B108 = "no call", 12, IF(sunday!C108 = 0, 0, MAX(12 - sunday!C108, 0))))</f>
        <v>0</v>
      </c>
    </row>
    <row r="109" customFormat="false" ht="15" hidden="false" customHeight="false" outlineLevel="0" collapsed="false">
      <c r="A109" s="7"/>
      <c r="B109" s="9"/>
      <c r="C109" s="9"/>
      <c r="D109" s="9"/>
      <c r="E109" s="11" t="n">
        <f aca="false">IF(OR(sunday!B109 = "light",sunday!B109 = "excused", sunday!B109 = "sch chg", sunday!B109 = "annual", sunday!B109 = "sick", sunday!C109 &gt;= 10 - reference!C5), 0, IF(sunday!B109 = "no call", 10, IF(sunday!C109 = 0, 0, MAX(10 - sunday!C109, 0))))</f>
        <v>0</v>
      </c>
      <c r="F109" s="11" t="n">
        <f aca="false">IF(OR(sunday!B109 = "light",sunday!B109 = "excused", sunday!B109 = "sch chg", sunday!B109 = "annual", sunday!B109 = "sick", sunday!C109 &gt;= 12 - reference!C5), 0, IF(sunday!B109 = "no call", 12, IF(sunday!C109 = 0, 0, MAX(12 - sunday!C109, 0))))</f>
        <v>0</v>
      </c>
    </row>
    <row r="110" customFormat="false" ht="15" hidden="false" customHeight="false" outlineLevel="0" collapsed="false">
      <c r="A110" s="7"/>
      <c r="B110" s="9"/>
      <c r="C110" s="9"/>
      <c r="D110" s="9"/>
      <c r="E110" s="11" t="n">
        <f aca="false">IF(OR(sunday!B110 = "light",sunday!B110 = "excused", sunday!B110 = "sch chg", sunday!B110 = "annual", sunday!B110 = "sick", sunday!C110 &gt;= 10 - reference!C5), 0, IF(sunday!B110 = "no call", 10, IF(sunday!C110 = 0, 0, MAX(10 - sunday!C110, 0))))</f>
        <v>0</v>
      </c>
      <c r="F110" s="11" t="n">
        <f aca="false">IF(OR(sunday!B110 = "light",sunday!B110 = "excused", sunday!B110 = "sch chg", sunday!B110 = "annual", sunday!B110 = "sick", sunday!C110 &gt;= 12 - reference!C5), 0, IF(sunday!B110 = "no call", 12, IF(sunday!C110 = 0, 0, MAX(12 - sunday!C110, 0))))</f>
        <v>0</v>
      </c>
    </row>
    <row r="111" customFormat="false" ht="15" hidden="false" customHeight="false" outlineLevel="0" collapsed="false">
      <c r="A111" s="7"/>
      <c r="B111" s="9"/>
      <c r="C111" s="9"/>
      <c r="D111" s="9"/>
      <c r="E111" s="11" t="n">
        <f aca="false">IF(OR(sunday!B111 = "light",sunday!B111 = "excused", sunday!B111 = "sch chg", sunday!B111 = "annual", sunday!B111 = "sick", sunday!C111 &gt;= 10 - reference!C5), 0, IF(sunday!B111 = "no call", 10, IF(sunday!C111 = 0, 0, MAX(10 - sunday!C111, 0))))</f>
        <v>0</v>
      </c>
      <c r="F111" s="11" t="n">
        <f aca="false">IF(OR(sunday!B111 = "light",sunday!B111 = "excused", sunday!B111 = "sch chg", sunday!B111 = "annual", sunday!B111 = "sick", sunday!C111 &gt;= 12 - reference!C5), 0, IF(sunday!B111 = "no call", 12, IF(sunday!C111 = 0, 0, MAX(12 - sunday!C111, 0))))</f>
        <v>0</v>
      </c>
    </row>
    <row r="112" customFormat="false" ht="15" hidden="false" customHeight="false" outlineLevel="0" collapsed="false">
      <c r="A112" s="7"/>
      <c r="B112" s="9"/>
      <c r="C112" s="9"/>
      <c r="D112" s="9"/>
      <c r="E112" s="11" t="n">
        <f aca="false">IF(OR(sunday!B112 = "light",sunday!B112 = "excused", sunday!B112 = "sch chg", sunday!B112 = "annual", sunday!B112 = "sick", sunday!C112 &gt;= 10 - reference!C5), 0, IF(sunday!B112 = "no call", 10, IF(sunday!C112 = 0, 0, MAX(10 - sunday!C112, 0))))</f>
        <v>0</v>
      </c>
      <c r="F112" s="11" t="n">
        <f aca="false">IF(OR(sunday!B112 = "light",sunday!B112 = "excused", sunday!B112 = "sch chg", sunday!B112 = "annual", sunday!B112 = "sick", sunday!C112 &gt;= 12 - reference!C5), 0, IF(sunday!B112 = "no call", 12, IF(sunday!C112 = 0, 0, MAX(12 - sunday!C112, 0))))</f>
        <v>0</v>
      </c>
    </row>
    <row r="114" customFormat="false" ht="15" hidden="false" customHeight="false" outlineLevel="0" collapsed="false">
      <c r="D114" s="6" t="s">
        <v>95</v>
      </c>
      <c r="E114" s="11" t="n">
        <f aca="false">SUM(sunday!E83:E112)</f>
        <v>0</v>
      </c>
      <c r="F114" s="11" t="n">
        <f aca="false">SUM(sunday!F83:F112)</f>
        <v>0</v>
      </c>
    </row>
    <row r="116" customFormat="false" ht="15" hidden="false" customHeight="false" outlineLevel="0" collapsed="false">
      <c r="A116" s="5" t="s">
        <v>96</v>
      </c>
    </row>
    <row r="117" customFormat="false" ht="15" hidden="false" customHeight="false" outlineLevel="0" collapsed="false">
      <c r="E117" s="6" t="s">
        <v>74</v>
      </c>
    </row>
    <row r="118" customFormat="false" ht="15" hidden="false" customHeight="false" outlineLevel="0" collapsed="false">
      <c r="A118" s="6" t="s">
        <v>8</v>
      </c>
      <c r="B118" s="6" t="s">
        <v>9</v>
      </c>
      <c r="C118" s="6" t="s">
        <v>10</v>
      </c>
      <c r="D118" s="6" t="s">
        <v>11</v>
      </c>
      <c r="E118" s="6" t="s">
        <v>75</v>
      </c>
      <c r="F118" s="6" t="s">
        <v>97</v>
      </c>
    </row>
    <row r="119" customFormat="false" ht="15" hidden="false" customHeight="false" outlineLevel="0" collapsed="false">
      <c r="A119" s="7" t="s">
        <v>98</v>
      </c>
      <c r="B119" s="8"/>
      <c r="C119" s="9" t="n">
        <v>5.77</v>
      </c>
      <c r="D119" s="9" t="n">
        <v>0</v>
      </c>
      <c r="E119" s="11" t="n">
        <f aca="false">IF(OR(sunday!B119 = "light",sunday!B119 = "excused", sunday!B119 = "sch chg", sunday!B119 = "annual", sunday!B119 = "sick", sunday!C119 &gt;= 10 - reference!C5), 0, IF(sunday!B119 = "no call", 10, IF(sunday!C119 = 0, 0, MAX(10 - sunday!C119, 0))))</f>
        <v>4.23</v>
      </c>
      <c r="F119" s="11" t="n">
        <f aca="false">IF(OR(sunday!B119 = "light",sunday!B119 = "excused", sunday!B119 = "sch chg", sunday!B119 = "annual", sunday!B119 = "sick", sunday!C119 &gt;= 11.5 - reference!C5), 0, IF(sunday!B119 = "no call", 11.5, IF(sunday!C119 = 0, 0, MAX(11.5 - sunday!C119, 0))))</f>
        <v>5.73</v>
      </c>
    </row>
    <row r="120" customFormat="false" ht="15" hidden="false" customHeight="false" outlineLevel="0" collapsed="false">
      <c r="A120" s="7" t="s">
        <v>99</v>
      </c>
      <c r="B120" s="8"/>
      <c r="C120" s="9" t="n">
        <v>5.9</v>
      </c>
      <c r="D120" s="9" t="n">
        <v>0</v>
      </c>
      <c r="E120" s="11" t="n">
        <f aca="false">IF(OR(sunday!B120 = "light",sunday!B120 = "excused", sunday!B120 = "sch chg", sunday!B120 = "annual", sunday!B120 = "sick", sunday!C120 &gt;= 10 - reference!C5), 0, IF(sunday!B120 = "no call", 10, IF(sunday!C120 = 0, 0, MAX(10 - sunday!C120, 0))))</f>
        <v>4.1</v>
      </c>
      <c r="F120" s="11" t="n">
        <f aca="false">IF(OR(sunday!B120 = "light",sunday!B120 = "excused", sunday!B120 = "sch chg", sunday!B120 = "annual", sunday!B120 = "sick", sunday!C120 &gt;= 11.5 - reference!C5), 0, IF(sunday!B120 = "no call", 11.5, IF(sunday!C120 = 0, 0, MAX(11.5 - sunday!C120, 0))))</f>
        <v>5.6</v>
      </c>
    </row>
    <row r="121" customFormat="false" ht="15" hidden="false" customHeight="false" outlineLevel="0" collapsed="false">
      <c r="A121" s="7" t="s">
        <v>100</v>
      </c>
      <c r="B121" s="9"/>
      <c r="C121" s="9"/>
      <c r="D121" s="9"/>
      <c r="E121" s="11" t="n">
        <f aca="false">IF(OR(sunday!B121 = "light",sunday!B121 = "excused", sunday!B121 = "sch chg", sunday!B121 = "annual", sunday!B121 = "sick", sunday!C121 &gt;= 10 - reference!C5), 0, IF(sunday!B121 = "no call", 10, IF(sunday!C121 = 0, 0, MAX(10 - sunday!C121, 0))))</f>
        <v>0</v>
      </c>
      <c r="F121" s="11" t="n">
        <f aca="false">IF(OR(sunday!B121 = "light",sunday!B121 = "excused", sunday!B121 = "sch chg", sunday!B121 = "annual", sunday!B121 = "sick", sunday!C121 &gt;= 11.5 - reference!C5), 0, IF(sunday!B121 = "no call", 11.5, IF(sunday!C121 = 0, 0, MAX(11.5 - sunday!C121, 0))))</f>
        <v>0</v>
      </c>
    </row>
    <row r="122" customFormat="false" ht="15" hidden="false" customHeight="false" outlineLevel="0" collapsed="false">
      <c r="A122" s="7" t="s">
        <v>101</v>
      </c>
      <c r="B122" s="9"/>
      <c r="C122" s="9"/>
      <c r="D122" s="9"/>
      <c r="E122" s="11" t="n">
        <f aca="false">IF(OR(sunday!B122 = "light",sunday!B122 = "excused", sunday!B122 = "sch chg", sunday!B122 = "annual", sunday!B122 = "sick", sunday!C122 &gt;= 10 - reference!C5), 0, IF(sunday!B122 = "no call", 10, IF(sunday!C122 = 0, 0, MAX(10 - sunday!C122, 0))))</f>
        <v>0</v>
      </c>
      <c r="F122" s="11" t="n">
        <f aca="false">IF(OR(sunday!B122 = "light",sunday!B122 = "excused", sunday!B122 = "sch chg", sunday!B122 = "annual", sunday!B122 = "sick", sunday!C122 &gt;= 11.5 - reference!C5), 0, IF(sunday!B122 = "no call", 11.5, IF(sunday!C122 = 0, 0, MAX(11.5 - sunday!C122, 0))))</f>
        <v>0</v>
      </c>
    </row>
    <row r="123" customFormat="false" ht="15" hidden="false" customHeight="false" outlineLevel="0" collapsed="false">
      <c r="A123" s="7" t="s">
        <v>102</v>
      </c>
      <c r="B123" s="9"/>
      <c r="C123" s="9"/>
      <c r="D123" s="9"/>
      <c r="E123" s="11" t="n">
        <f aca="false">IF(OR(sunday!B123 = "light",sunday!B123 = "excused", sunday!B123 = "sch chg", sunday!B123 = "annual", sunday!B123 = "sick", sunday!C123 &gt;= 10 - reference!C5), 0, IF(sunday!B123 = "no call", 10, IF(sunday!C123 = 0, 0, MAX(10 - sunday!C123, 0))))</f>
        <v>0</v>
      </c>
      <c r="F123" s="11" t="n">
        <f aca="false">IF(OR(sunday!B123 = "light",sunday!B123 = "excused", sunday!B123 = "sch chg", sunday!B123 = "annual", sunday!B123 = "sick", sunday!C123 &gt;= 11.5 - reference!C5), 0, IF(sunday!B123 = "no call", 11.5, IF(sunday!C123 = 0, 0, MAX(11.5 - sunday!C123, 0))))</f>
        <v>0</v>
      </c>
    </row>
    <row r="124" customFormat="false" ht="15" hidden="false" customHeight="false" outlineLevel="0" collapsed="false">
      <c r="A124" s="7" t="s">
        <v>103</v>
      </c>
      <c r="B124" s="9"/>
      <c r="C124" s="9"/>
      <c r="D124" s="9"/>
      <c r="E124" s="11" t="n">
        <f aca="false">IF(OR(sunday!B124 = "light",sunday!B124 = "excused", sunday!B124 = "sch chg", sunday!B124 = "annual", sunday!B124 = "sick", sunday!C124 &gt;= 10 - reference!C5), 0, IF(sunday!B124 = "no call", 10, IF(sunday!C124 = 0, 0, MAX(10 - sunday!C124, 0))))</f>
        <v>0</v>
      </c>
      <c r="F124" s="11" t="n">
        <f aca="false">IF(OR(sunday!B124 = "light",sunday!B124 = "excused", sunday!B124 = "sch chg", sunday!B124 = "annual", sunday!B124 = "sick", sunday!C124 &gt;= 11.5 - reference!C5), 0, IF(sunday!B124 = "no call", 11.5, IF(sunday!C124 = 0, 0, MAX(11.5 - sunday!C124, 0))))</f>
        <v>0</v>
      </c>
    </row>
    <row r="125" customFormat="false" ht="15" hidden="false" customHeight="false" outlineLevel="0" collapsed="false">
      <c r="A125" s="7"/>
      <c r="B125" s="9"/>
      <c r="C125" s="9"/>
      <c r="D125" s="9"/>
      <c r="E125" s="11" t="n">
        <f aca="false">IF(OR(sunday!B125 = "light",sunday!B125 = "excused", sunday!B125 = "sch chg", sunday!B125 = "annual", sunday!B125 = "sick", sunday!C125 &gt;= 10 - reference!C5), 0, IF(sunday!B125 = "no call", 10, IF(sunday!C125 = 0, 0, MAX(10 - sunday!C125, 0))))</f>
        <v>0</v>
      </c>
      <c r="F125" s="11" t="n">
        <f aca="false">IF(OR(sunday!B125 = "light",sunday!B125 = "excused", sunday!B125 = "sch chg", sunday!B125 = "annual", sunday!B125 = "sick", sunday!C125 &gt;= 12 - reference!C5), 0, IF(sunday!B125 = "no call", 12, IF(sunday!C125 = 0, 0, MAX(12 - sunday!C125, 0))))</f>
        <v>0</v>
      </c>
    </row>
    <row r="126" customFormat="false" ht="15" hidden="false" customHeight="false" outlineLevel="0" collapsed="false">
      <c r="A126" s="7"/>
      <c r="B126" s="9"/>
      <c r="C126" s="9"/>
      <c r="D126" s="9"/>
      <c r="E126" s="11" t="n">
        <f aca="false">IF(OR(sunday!B126 = "light",sunday!B126 = "excused", sunday!B126 = "sch chg", sunday!B126 = "annual", sunday!B126 = "sick", sunday!C126 &gt;= 10 - reference!C5), 0, IF(sunday!B126 = "no call", 10, IF(sunday!C126 = 0, 0, MAX(10 - sunday!C126, 0))))</f>
        <v>0</v>
      </c>
      <c r="F126" s="11" t="n">
        <f aca="false">IF(OR(sunday!B126 = "light",sunday!B126 = "excused", sunday!B126 = "sch chg", sunday!B126 = "annual", sunday!B126 = "sick", sunday!C126 &gt;= 12 - reference!C5), 0, IF(sunday!B126 = "no call", 12, IF(sunday!C126 = 0, 0, MAX(12 - sunday!C126, 0))))</f>
        <v>0</v>
      </c>
    </row>
    <row r="127" customFormat="false" ht="15" hidden="false" customHeight="false" outlineLevel="0" collapsed="false">
      <c r="A127" s="7"/>
      <c r="B127" s="9"/>
      <c r="C127" s="9"/>
      <c r="D127" s="9"/>
      <c r="E127" s="11" t="n">
        <f aca="false">IF(OR(sunday!B127 = "light",sunday!B127 = "excused", sunday!B127 = "sch chg", sunday!B127 = "annual", sunday!B127 = "sick", sunday!C127 &gt;= 10 - reference!C5), 0, IF(sunday!B127 = "no call", 10, IF(sunday!C127 = 0, 0, MAX(10 - sunday!C127, 0))))</f>
        <v>0</v>
      </c>
      <c r="F127" s="11" t="n">
        <f aca="false">IF(OR(sunday!B127 = "light",sunday!B127 = "excused", sunday!B127 = "sch chg", sunday!B127 = "annual", sunday!B127 = "sick", sunday!C127 &gt;= 12 - reference!C5), 0, IF(sunday!B127 = "no call", 12, IF(sunday!C127 = 0, 0, MAX(12 - sunday!C127, 0))))</f>
        <v>0</v>
      </c>
    </row>
    <row r="128" customFormat="false" ht="15" hidden="false" customHeight="false" outlineLevel="0" collapsed="false">
      <c r="A128" s="7"/>
      <c r="B128" s="9"/>
      <c r="C128" s="9"/>
      <c r="D128" s="9"/>
      <c r="E128" s="11" t="n">
        <f aca="false">IF(OR(sunday!B128 = "light",sunday!B128 = "excused", sunday!B128 = "sch chg", sunday!B128 = "annual", sunday!B128 = "sick", sunday!C128 &gt;= 10 - reference!C5), 0, IF(sunday!B128 = "no call", 10, IF(sunday!C128 = 0, 0, MAX(10 - sunday!C128, 0))))</f>
        <v>0</v>
      </c>
      <c r="F128" s="11" t="n">
        <f aca="false">IF(OR(sunday!B128 = "light",sunday!B128 = "excused", sunday!B128 = "sch chg", sunday!B128 = "annual", sunday!B128 = "sick", sunday!C128 &gt;= 12 - reference!C5), 0, IF(sunday!B128 = "no call", 12, IF(sunday!C128 = 0, 0, MAX(12 - sunday!C128, 0))))</f>
        <v>0</v>
      </c>
    </row>
    <row r="129" customFormat="false" ht="15" hidden="false" customHeight="false" outlineLevel="0" collapsed="false">
      <c r="A129" s="7"/>
      <c r="B129" s="9"/>
      <c r="C129" s="9"/>
      <c r="D129" s="9"/>
      <c r="E129" s="11" t="n">
        <f aca="false">IF(OR(sunday!B129 = "light",sunday!B129 = "excused", sunday!B129 = "sch chg", sunday!B129 = "annual", sunday!B129 = "sick", sunday!C129 &gt;= 10 - reference!C5), 0, IF(sunday!B129 = "no call", 10, IF(sunday!C129 = 0, 0, MAX(10 - sunday!C129, 0))))</f>
        <v>0</v>
      </c>
      <c r="F129" s="11" t="n">
        <f aca="false">IF(OR(sunday!B129 = "light",sunday!B129 = "excused", sunday!B129 = "sch chg", sunday!B129 = "annual", sunday!B129 = "sick", sunday!C129 &gt;= 12 - reference!C5), 0, IF(sunday!B129 = "no call", 12, IF(sunday!C129 = 0, 0, MAX(12 - sunday!C129, 0))))</f>
        <v>0</v>
      </c>
    </row>
    <row r="130" customFormat="false" ht="15" hidden="false" customHeight="false" outlineLevel="0" collapsed="false">
      <c r="A130" s="7"/>
      <c r="B130" s="9"/>
      <c r="C130" s="9"/>
      <c r="D130" s="9"/>
      <c r="E130" s="11" t="n">
        <f aca="false">IF(OR(sunday!B130 = "light",sunday!B130 = "excused", sunday!B130 = "sch chg", sunday!B130 = "annual", sunday!B130 = "sick", sunday!C130 &gt;= 10 - reference!C5), 0, IF(sunday!B130 = "no call", 10, IF(sunday!C130 = 0, 0, MAX(10 - sunday!C130, 0))))</f>
        <v>0</v>
      </c>
      <c r="F130" s="11" t="n">
        <f aca="false">IF(OR(sunday!B130 = "light",sunday!B130 = "excused", sunday!B130 = "sch chg", sunday!B130 = "annual", sunday!B130 = "sick", sunday!C130 &gt;= 12 - reference!C5), 0, IF(sunday!B130 = "no call", 12, IF(sunday!C130 = 0, 0, MAX(12 - sunday!C130, 0))))</f>
        <v>0</v>
      </c>
    </row>
    <row r="131" customFormat="false" ht="15" hidden="false" customHeight="false" outlineLevel="0" collapsed="false">
      <c r="A131" s="7"/>
      <c r="B131" s="9"/>
      <c r="C131" s="9"/>
      <c r="D131" s="9"/>
      <c r="E131" s="11" t="n">
        <f aca="false">IF(OR(sunday!B131 = "light",sunday!B131 = "excused", sunday!B131 = "sch chg", sunday!B131 = "annual", sunday!B131 = "sick", sunday!C131 &gt;= 10 - reference!C5), 0, IF(sunday!B131 = "no call", 10, IF(sunday!C131 = 0, 0, MAX(10 - sunday!C131, 0))))</f>
        <v>0</v>
      </c>
      <c r="F131" s="11" t="n">
        <f aca="false">IF(OR(sunday!B131 = "light",sunday!B131 = "excused", sunday!B131 = "sch chg", sunday!B131 = "annual", sunday!B131 = "sick", sunday!C131 &gt;= 12 - reference!C5), 0, IF(sunday!B131 = "no call", 12, IF(sunday!C131 = 0, 0, MAX(12 - sunday!C131, 0))))</f>
        <v>0</v>
      </c>
    </row>
    <row r="132" customFormat="false" ht="15" hidden="false" customHeight="false" outlineLevel="0" collapsed="false">
      <c r="A132" s="7"/>
      <c r="B132" s="9"/>
      <c r="C132" s="9"/>
      <c r="D132" s="9"/>
      <c r="E132" s="11" t="n">
        <f aca="false">IF(OR(sunday!B132 = "light",sunday!B132 = "excused", sunday!B132 = "sch chg", sunday!B132 = "annual", sunday!B132 = "sick", sunday!C132 &gt;= 10 - reference!C5), 0, IF(sunday!B132 = "no call", 10, IF(sunday!C132 = 0, 0, MAX(10 - sunday!C132, 0))))</f>
        <v>0</v>
      </c>
      <c r="F132" s="11" t="n">
        <f aca="false">IF(OR(sunday!B132 = "light",sunday!B132 = "excused", sunday!B132 = "sch chg", sunday!B132 = "annual", sunday!B132 = "sick", sunday!C132 &gt;= 12 - reference!C5), 0, IF(sunday!B132 = "no call", 12, IF(sunday!C132 = 0, 0, MAX(12 - sunday!C132, 0))))</f>
        <v>0</v>
      </c>
    </row>
    <row r="133" customFormat="false" ht="15" hidden="false" customHeight="false" outlineLevel="0" collapsed="false">
      <c r="A133" s="7"/>
      <c r="B133" s="9"/>
      <c r="C133" s="9"/>
      <c r="D133" s="9"/>
      <c r="E133" s="11" t="n">
        <f aca="false">IF(OR(sunday!B133 = "light",sunday!B133 = "excused", sunday!B133 = "sch chg", sunday!B133 = "annual", sunday!B133 = "sick", sunday!C133 &gt;= 10 - reference!C5), 0, IF(sunday!B133 = "no call", 10, IF(sunday!C133 = 0, 0, MAX(10 - sunday!C133, 0))))</f>
        <v>0</v>
      </c>
      <c r="F133" s="11" t="n">
        <f aca="false">IF(OR(sunday!B133 = "light",sunday!B133 = "excused", sunday!B133 = "sch chg", sunday!B133 = "annual", sunday!B133 = "sick", sunday!C133 &gt;= 12 - reference!C5), 0, IF(sunday!B133 = "no call", 12, IF(sunday!C133 = 0, 0, MAX(12 - sunday!C133, 0))))</f>
        <v>0</v>
      </c>
    </row>
    <row r="134" customFormat="false" ht="15" hidden="false" customHeight="false" outlineLevel="0" collapsed="false">
      <c r="A134" s="7"/>
      <c r="B134" s="9"/>
      <c r="C134" s="9"/>
      <c r="D134" s="9"/>
      <c r="E134" s="11" t="n">
        <f aca="false">IF(OR(sunday!B134 = "light",sunday!B134 = "excused", sunday!B134 = "sch chg", sunday!B134 = "annual", sunday!B134 = "sick", sunday!C134 &gt;= 10 - reference!C5), 0, IF(sunday!B134 = "no call", 10, IF(sunday!C134 = 0, 0, MAX(10 - sunday!C134, 0))))</f>
        <v>0</v>
      </c>
      <c r="F134" s="11" t="n">
        <f aca="false">IF(OR(sunday!B134 = "light",sunday!B134 = "excused", sunday!B134 = "sch chg", sunday!B134 = "annual", sunday!B134 = "sick", sunday!C134 &gt;= 12 - reference!C5), 0, IF(sunday!B134 = "no call", 12, IF(sunday!C134 = 0, 0, MAX(12 - sunday!C134, 0))))</f>
        <v>0</v>
      </c>
    </row>
    <row r="135" customFormat="false" ht="15" hidden="false" customHeight="false" outlineLevel="0" collapsed="false">
      <c r="A135" s="7"/>
      <c r="B135" s="9"/>
      <c r="C135" s="9"/>
      <c r="D135" s="9"/>
      <c r="E135" s="11" t="n">
        <f aca="false">IF(OR(sunday!B135 = "light",sunday!B135 = "excused", sunday!B135 = "sch chg", sunday!B135 = "annual", sunday!B135 = "sick", sunday!C135 &gt;= 10 - reference!C5), 0, IF(sunday!B135 = "no call", 10, IF(sunday!C135 = 0, 0, MAX(10 - sunday!C135, 0))))</f>
        <v>0</v>
      </c>
      <c r="F135" s="11" t="n">
        <f aca="false">IF(OR(sunday!B135 = "light",sunday!B135 = "excused", sunday!B135 = "sch chg", sunday!B135 = "annual", sunday!B135 = "sick", sunday!C135 &gt;= 12 - reference!C5), 0, IF(sunday!B135 = "no call", 12, IF(sunday!C135 = 0, 0, MAX(12 - sunday!C135, 0))))</f>
        <v>0</v>
      </c>
    </row>
    <row r="136" customFormat="false" ht="15" hidden="false" customHeight="false" outlineLevel="0" collapsed="false">
      <c r="A136" s="7"/>
      <c r="B136" s="9"/>
      <c r="C136" s="9"/>
      <c r="D136" s="9"/>
      <c r="E136" s="11" t="n">
        <f aca="false">IF(OR(sunday!B136 = "light",sunday!B136 = "excused", sunday!B136 = "sch chg", sunday!B136 = "annual", sunday!B136 = "sick", sunday!C136 &gt;= 10 - reference!C5), 0, IF(sunday!B136 = "no call", 10, IF(sunday!C136 = 0, 0, MAX(10 - sunday!C136, 0))))</f>
        <v>0</v>
      </c>
      <c r="F136" s="11" t="n">
        <f aca="false">IF(OR(sunday!B136 = "light",sunday!B136 = "excused", sunday!B136 = "sch chg", sunday!B136 = "annual", sunday!B136 = "sick", sunday!C136 &gt;= 12 - reference!C5), 0, IF(sunday!B136 = "no call", 12, IF(sunday!C136 = 0, 0, MAX(12 - sunday!C136, 0))))</f>
        <v>0</v>
      </c>
    </row>
    <row r="137" customFormat="false" ht="15" hidden="false" customHeight="false" outlineLevel="0" collapsed="false">
      <c r="A137" s="7"/>
      <c r="B137" s="9"/>
      <c r="C137" s="9"/>
      <c r="D137" s="9"/>
      <c r="E137" s="11" t="n">
        <f aca="false">IF(OR(sunday!B137 = "light",sunday!B137 = "excused", sunday!B137 = "sch chg", sunday!B137 = "annual", sunday!B137 = "sick", sunday!C137 &gt;= 10 - reference!C5), 0, IF(sunday!B137 = "no call", 10, IF(sunday!C137 = 0, 0, MAX(10 - sunday!C137, 0))))</f>
        <v>0</v>
      </c>
      <c r="F137" s="11" t="n">
        <f aca="false">IF(OR(sunday!B137 = "light",sunday!B137 = "excused", sunday!B137 = "sch chg", sunday!B137 = "annual", sunday!B137 = "sick", sunday!C137 &gt;= 12 - reference!C5), 0, IF(sunday!B137 = "no call", 12, IF(sunday!C137 = 0, 0, MAX(12 - sunday!C137, 0))))</f>
        <v>0</v>
      </c>
    </row>
    <row r="138" customFormat="false" ht="15" hidden="false" customHeight="false" outlineLevel="0" collapsed="false">
      <c r="A138" s="7"/>
      <c r="B138" s="9"/>
      <c r="C138" s="9"/>
      <c r="D138" s="9"/>
      <c r="E138" s="11" t="n">
        <f aca="false">IF(OR(sunday!B138 = "light",sunday!B138 = "excused", sunday!B138 = "sch chg", sunday!B138 = "annual", sunday!B138 = "sick", sunday!C138 &gt;= 10 - reference!C5), 0, IF(sunday!B138 = "no call", 10, IF(sunday!C138 = 0, 0, MAX(10 - sunday!C138, 0))))</f>
        <v>0</v>
      </c>
      <c r="F138" s="11" t="n">
        <f aca="false">IF(OR(sunday!B138 = "light",sunday!B138 = "excused", sunday!B138 = "sch chg", sunday!B138 = "annual", sunday!B138 = "sick", sunday!C138 &gt;= 12 - reference!C5), 0, IF(sunday!B138 = "no call", 12, IF(sunday!C138 = 0, 0, MAX(12 - sunday!C138, 0))))</f>
        <v>0</v>
      </c>
    </row>
    <row r="139" customFormat="false" ht="15" hidden="false" customHeight="false" outlineLevel="0" collapsed="false">
      <c r="A139" s="7"/>
      <c r="B139" s="9"/>
      <c r="C139" s="9"/>
      <c r="D139" s="9"/>
      <c r="E139" s="11" t="n">
        <f aca="false">IF(OR(sunday!B139 = "light",sunday!B139 = "excused", sunday!B139 = "sch chg", sunday!B139 = "annual", sunday!B139 = "sick", sunday!C139 &gt;= 10 - reference!C5), 0, IF(sunday!B139 = "no call", 10, IF(sunday!C139 = 0, 0, MAX(10 - sunday!C139, 0))))</f>
        <v>0</v>
      </c>
      <c r="F139" s="11" t="n">
        <f aca="false">IF(OR(sunday!B139 = "light",sunday!B139 = "excused", sunday!B139 = "sch chg", sunday!B139 = "annual", sunday!B139 = "sick", sunday!C139 &gt;= 12 - reference!C5), 0, IF(sunday!B139 = "no call", 12, IF(sunday!C139 = 0, 0, MAX(12 - sunday!C139, 0))))</f>
        <v>0</v>
      </c>
    </row>
    <row r="140" customFormat="false" ht="15" hidden="false" customHeight="false" outlineLevel="0" collapsed="false">
      <c r="A140" s="7"/>
      <c r="B140" s="9"/>
      <c r="C140" s="9"/>
      <c r="D140" s="9"/>
      <c r="E140" s="11" t="n">
        <f aca="false">IF(OR(sunday!B140 = "light",sunday!B140 = "excused", sunday!B140 = "sch chg", sunday!B140 = "annual", sunday!B140 = "sick", sunday!C140 &gt;= 10 - reference!C5), 0, IF(sunday!B140 = "no call", 10, IF(sunday!C140 = 0, 0, MAX(10 - sunday!C140, 0))))</f>
        <v>0</v>
      </c>
      <c r="F140" s="11" t="n">
        <f aca="false">IF(OR(sunday!B140 = "light",sunday!B140 = "excused", sunday!B140 = "sch chg", sunday!B140 = "annual", sunday!B140 = "sick", sunday!C140 &gt;= 12 - reference!C5), 0, IF(sunday!B140 = "no call", 12, IF(sunday!C140 = 0, 0, MAX(12 - sunday!C140, 0))))</f>
        <v>0</v>
      </c>
    </row>
    <row r="141" customFormat="false" ht="15" hidden="false" customHeight="false" outlineLevel="0" collapsed="false">
      <c r="A141" s="7"/>
      <c r="B141" s="9"/>
      <c r="C141" s="9"/>
      <c r="D141" s="9"/>
      <c r="E141" s="11" t="n">
        <f aca="false">IF(OR(sunday!B141 = "light",sunday!B141 = "excused", sunday!B141 = "sch chg", sunday!B141 = "annual", sunday!B141 = "sick", sunday!C141 &gt;= 10 - reference!C5), 0, IF(sunday!B141 = "no call", 10, IF(sunday!C141 = 0, 0, MAX(10 - sunday!C141, 0))))</f>
        <v>0</v>
      </c>
      <c r="F141" s="11" t="n">
        <f aca="false">IF(OR(sunday!B141 = "light",sunday!B141 = "excused", sunday!B141 = "sch chg", sunday!B141 = "annual", sunday!B141 = "sick", sunday!C141 &gt;= 12 - reference!C5), 0, IF(sunday!B141 = "no call", 12, IF(sunday!C141 = 0, 0, MAX(12 - sunday!C141, 0))))</f>
        <v>0</v>
      </c>
    </row>
    <row r="142" customFormat="false" ht="15" hidden="false" customHeight="false" outlineLevel="0" collapsed="false">
      <c r="A142" s="7"/>
      <c r="B142" s="9"/>
      <c r="C142" s="9"/>
      <c r="D142" s="9"/>
      <c r="E142" s="11" t="n">
        <f aca="false">IF(OR(sunday!B142 = "light",sunday!B142 = "excused", sunday!B142 = "sch chg", sunday!B142 = "annual", sunday!B142 = "sick", sunday!C142 &gt;= 10 - reference!C5), 0, IF(sunday!B142 = "no call", 10, IF(sunday!C142 = 0, 0, MAX(10 - sunday!C142, 0))))</f>
        <v>0</v>
      </c>
      <c r="F142" s="11" t="n">
        <f aca="false">IF(OR(sunday!B142 = "light",sunday!B142 = "excused", sunday!B142 = "sch chg", sunday!B142 = "annual", sunday!B142 = "sick", sunday!C142 &gt;= 12 - reference!C5), 0, IF(sunday!B142 = "no call", 12, IF(sunday!C142 = 0, 0, MAX(12 - sunday!C142, 0))))</f>
        <v>0</v>
      </c>
    </row>
    <row r="143" customFormat="false" ht="15" hidden="false" customHeight="false" outlineLevel="0" collapsed="false">
      <c r="A143" s="7"/>
      <c r="B143" s="9"/>
      <c r="C143" s="9"/>
      <c r="D143" s="9"/>
      <c r="E143" s="11" t="n">
        <f aca="false">IF(OR(sunday!B143 = "light",sunday!B143 = "excused", sunday!B143 = "sch chg", sunday!B143 = "annual", sunday!B143 = "sick", sunday!C143 &gt;= 10 - reference!C5), 0, IF(sunday!B143 = "no call", 10, IF(sunday!C143 = 0, 0, MAX(10 - sunday!C143, 0))))</f>
        <v>0</v>
      </c>
      <c r="F143" s="11" t="n">
        <f aca="false">IF(OR(sunday!B143 = "light",sunday!B143 = "excused", sunday!B143 = "sch chg", sunday!B143 = "annual", sunday!B143 = "sick", sunday!C143 &gt;= 12 - reference!C5), 0, IF(sunday!B143 = "no call", 12, IF(sunday!C143 = 0, 0, MAX(12 - sunday!C143, 0))))</f>
        <v>0</v>
      </c>
    </row>
    <row r="144" customFormat="false" ht="15" hidden="false" customHeight="false" outlineLevel="0" collapsed="false">
      <c r="A144" s="7"/>
      <c r="B144" s="9"/>
      <c r="C144" s="9"/>
      <c r="D144" s="9"/>
      <c r="E144" s="11" t="n">
        <f aca="false">IF(OR(sunday!B144 = "light",sunday!B144 = "excused", sunday!B144 = "sch chg", sunday!B144 = "annual", sunday!B144 = "sick", sunday!C144 &gt;= 10 - reference!C5), 0, IF(sunday!B144 = "no call", 10, IF(sunday!C144 = 0, 0, MAX(10 - sunday!C144, 0))))</f>
        <v>0</v>
      </c>
      <c r="F144" s="11" t="n">
        <f aca="false">IF(OR(sunday!B144 = "light",sunday!B144 = "excused", sunday!B144 = "sch chg", sunday!B144 = "annual", sunday!B144 = "sick", sunday!C144 &gt;= 12 - reference!C5), 0, IF(sunday!B144 = "no call", 12, IF(sunday!C144 = 0, 0, MAX(12 - sunday!C144, 0))))</f>
        <v>0</v>
      </c>
    </row>
    <row r="145" customFormat="false" ht="15" hidden="false" customHeight="false" outlineLevel="0" collapsed="false">
      <c r="A145" s="7"/>
      <c r="B145" s="9"/>
      <c r="C145" s="9"/>
      <c r="D145" s="9"/>
      <c r="E145" s="11" t="n">
        <f aca="false">IF(OR(sunday!B145 = "light",sunday!B145 = "excused", sunday!B145 = "sch chg", sunday!B145 = "annual", sunday!B145 = "sick", sunday!C145 &gt;= 10 - reference!C5), 0, IF(sunday!B145 = "no call", 10, IF(sunday!C145 = 0, 0, MAX(10 - sunday!C145, 0))))</f>
        <v>0</v>
      </c>
      <c r="F145" s="11" t="n">
        <f aca="false">IF(OR(sunday!B145 = "light",sunday!B145 = "excused", sunday!B145 = "sch chg", sunday!B145 = "annual", sunday!B145 = "sick", sunday!C145 &gt;= 12 - reference!C5), 0, IF(sunday!B145 = "no call", 12, IF(sunday!C145 = 0, 0, MAX(12 - sunday!C145, 0))))</f>
        <v>0</v>
      </c>
    </row>
    <row r="146" customFormat="false" ht="15" hidden="false" customHeight="false" outlineLevel="0" collapsed="false">
      <c r="A146" s="7"/>
      <c r="B146" s="9"/>
      <c r="C146" s="9"/>
      <c r="D146" s="9"/>
      <c r="E146" s="11" t="n">
        <f aca="false">IF(OR(sunday!B146 = "light",sunday!B146 = "excused", sunday!B146 = "sch chg", sunday!B146 = "annual", sunday!B146 = "sick", sunday!C146 &gt;= 10 - reference!C5), 0, IF(sunday!B146 = "no call", 10, IF(sunday!C146 = 0, 0, MAX(10 - sunday!C146, 0))))</f>
        <v>0</v>
      </c>
      <c r="F146" s="11" t="n">
        <f aca="false">IF(OR(sunday!B146 = "light",sunday!B146 = "excused", sunday!B146 = "sch chg", sunday!B146 = "annual", sunday!B146 = "sick", sunday!C146 &gt;= 12 - reference!C5), 0, IF(sunday!B146 = "no call", 12, IF(sunday!C146 = 0, 0, MAX(12 - sunday!C146, 0))))</f>
        <v>0</v>
      </c>
    </row>
    <row r="147" customFormat="false" ht="15" hidden="false" customHeight="false" outlineLevel="0" collapsed="false">
      <c r="A147" s="7"/>
      <c r="B147" s="9"/>
      <c r="C147" s="9"/>
      <c r="D147" s="9"/>
      <c r="E147" s="11" t="n">
        <f aca="false">IF(OR(sunday!B147 = "light",sunday!B147 = "excused", sunday!B147 = "sch chg", sunday!B147 = "annual", sunday!B147 = "sick", sunday!C147 &gt;= 10 - reference!C5), 0, IF(sunday!B147 = "no call", 10, IF(sunday!C147 = 0, 0, MAX(10 - sunday!C147, 0))))</f>
        <v>0</v>
      </c>
      <c r="F147" s="11" t="n">
        <f aca="false">IF(OR(sunday!B147 = "light",sunday!B147 = "excused", sunday!B147 = "sch chg", sunday!B147 = "annual", sunday!B147 = "sick", sunday!C147 &gt;= 12 - reference!C5), 0, IF(sunday!B147 = "no call", 12, IF(sunday!C147 = 0, 0, MAX(12 - sunday!C147, 0))))</f>
        <v>0</v>
      </c>
    </row>
    <row r="148" customFormat="false" ht="15" hidden="false" customHeight="false" outlineLevel="0" collapsed="false">
      <c r="A148" s="7"/>
      <c r="B148" s="9"/>
      <c r="C148" s="9"/>
      <c r="D148" s="9"/>
      <c r="E148" s="11" t="n">
        <f aca="false">IF(OR(sunday!B148 = "light",sunday!B148 = "excused", sunday!B148 = "sch chg", sunday!B148 = "annual", sunday!B148 = "sick", sunday!C148 &gt;= 10 - reference!C5), 0, IF(sunday!B148 = "no call", 10, IF(sunday!C148 = 0, 0, MAX(10 - sunday!C148, 0))))</f>
        <v>0</v>
      </c>
      <c r="F148" s="11" t="n">
        <f aca="false">IF(OR(sunday!B148 = "light",sunday!B148 = "excused", sunday!B148 = "sch chg", sunday!B148 = "annual", sunday!B148 = "sick", sunday!C148 &gt;= 12 - reference!C5), 0, IF(sunday!B148 = "no call", 12, IF(sunday!C148 = 0, 0, MAX(12 - sunday!C148, 0))))</f>
        <v>0</v>
      </c>
    </row>
    <row r="150" customFormat="false" ht="15" hidden="false" customHeight="false" outlineLevel="0" collapsed="false">
      <c r="D150" s="6" t="s">
        <v>104</v>
      </c>
      <c r="E150" s="11" t="n">
        <f aca="false">SUM(sunday!E119:E148)</f>
        <v>8.33</v>
      </c>
      <c r="F150" s="11" t="n">
        <f aca="false">SUM(sunday!F119:F148)</f>
        <v>11.33</v>
      </c>
    </row>
    <row r="152" customFormat="false" ht="15" hidden="false" customHeight="false" outlineLevel="0" collapsed="false">
      <c r="D152" s="6" t="s">
        <v>105</v>
      </c>
      <c r="E152" s="11" t="n">
        <f aca="false">SUM(sunday!E114 + sunday!E150)</f>
        <v>8.33</v>
      </c>
      <c r="F152" s="11" t="n">
        <f aca="false">SUM(sunday!F114 + sunday!F150)</f>
        <v>11.33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79" man="true" max="16383" min="0"/>
    <brk id="115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2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107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9"/>
      <c r="C8" s="9"/>
      <c r="D8" s="9"/>
      <c r="E8" s="9"/>
      <c r="F8" s="9"/>
      <c r="G8" s="10"/>
      <c r="H8" s="9" t="n">
        <f aca="false">SUM(monday!F8 - monday!E8)</f>
        <v>0</v>
      </c>
      <c r="I8" s="11" t="n">
        <f aca="false">IF(monday!B8 ="ns day", monday!C8,IF(monday!C8 &lt;= 8 + reference!C3, 0, MAX(monday!C8 - 8, 0)))</f>
        <v>0</v>
      </c>
      <c r="J8" s="11" t="n">
        <f aca="false">SUM(monday!F8 - monday!E8)</f>
        <v>0</v>
      </c>
      <c r="K8" s="11" t="n">
        <f aca="false">IF(monday!B8="ns day",monday!C8, IF(monday!C8 &lt;= 8 + reference!C4, 0, MIN(MAX(monday!C8 - 8, 0),IF(monday!J8 &lt;= reference!C4,0, monday!J8))))</f>
        <v>0</v>
      </c>
    </row>
    <row r="9" customFormat="false" ht="15" hidden="false" customHeight="false" outlineLevel="0" collapsed="false">
      <c r="A9" s="7" t="s">
        <v>20</v>
      </c>
      <c r="B9" s="9"/>
      <c r="C9" s="9"/>
      <c r="D9" s="9"/>
      <c r="E9" s="9"/>
      <c r="F9" s="9"/>
      <c r="G9" s="10"/>
      <c r="H9" s="9" t="n">
        <f aca="false">SUM(monday!F9 - monday!E9)</f>
        <v>0</v>
      </c>
      <c r="I9" s="11" t="n">
        <f aca="false">IF(monday!B9 ="ns day", monday!C9,IF(monday!C9 &lt;= 8 + reference!C3, 0, MAX(monday!C9 - 8, 0)))</f>
        <v>0</v>
      </c>
      <c r="J9" s="11" t="n">
        <f aca="false">SUM(monday!F9 - monday!E9)</f>
        <v>0</v>
      </c>
      <c r="K9" s="11" t="n">
        <f aca="false">IF(monday!B9="ns day",monday!C9, IF(monday!C9 &lt;= 8 + reference!C4, 0, MIN(MAX(monday!C9 - 8, 0),IF(monday!J9 &lt;= reference!C4,0, monday!J9))))</f>
        <v>0</v>
      </c>
    </row>
    <row r="10" customFormat="false" ht="15" hidden="false" customHeight="false" outlineLevel="0" collapsed="false">
      <c r="A10" s="7" t="s">
        <v>21</v>
      </c>
      <c r="B10" s="9"/>
      <c r="C10" s="9"/>
      <c r="D10" s="9"/>
      <c r="E10" s="9"/>
      <c r="F10" s="9"/>
      <c r="G10" s="10"/>
      <c r="H10" s="9" t="n">
        <f aca="false">SUM(monday!F10 - monday!E10)</f>
        <v>0</v>
      </c>
      <c r="I10" s="11" t="n">
        <f aca="false">IF(monday!B10 ="ns day", monday!C10,IF(monday!C10 &lt;= 8 + reference!C3, 0, MAX(monday!C10 - 8, 0)))</f>
        <v>0</v>
      </c>
      <c r="J10" s="11" t="n">
        <f aca="false">SUM(monday!F10 - monday!E10)</f>
        <v>0</v>
      </c>
      <c r="K10" s="11" t="n">
        <f aca="false">IF(monday!B10="ns day",monday!C10, IF(monday!C10 &lt;= 8 + reference!C4, 0, MIN(MAX(monday!C10 - 8, 0),IF(monday!J10 &lt;= reference!C4,0, monday!J10))))</f>
        <v>0</v>
      </c>
    </row>
    <row r="11" customFormat="false" ht="15" hidden="false" customHeight="false" outlineLevel="0" collapsed="false">
      <c r="A11" s="7" t="s">
        <v>22</v>
      </c>
      <c r="B11" s="9"/>
      <c r="C11" s="9"/>
      <c r="D11" s="9"/>
      <c r="E11" s="9"/>
      <c r="F11" s="9"/>
      <c r="G11" s="10"/>
      <c r="H11" s="9" t="n">
        <f aca="false">SUM(monday!F11 - monday!E11)</f>
        <v>0</v>
      </c>
      <c r="I11" s="11" t="n">
        <f aca="false">IF(monday!B11 ="ns day", monday!C11,IF(monday!C11 &lt;= 8 + reference!C3, 0, MAX(monday!C11 - 8, 0)))</f>
        <v>0</v>
      </c>
      <c r="J11" s="11" t="n">
        <f aca="false">SUM(monday!F11 - monday!E11)</f>
        <v>0</v>
      </c>
      <c r="K11" s="11" t="n">
        <f aca="false">IF(monday!B11="ns day",monday!C11, IF(monday!C11 &lt;= 8 + reference!C4, 0, MIN(MAX(monday!C11 - 8, 0),IF(monday!J11 &lt;= reference!C4,0, monday!J11))))</f>
        <v>0</v>
      </c>
    </row>
    <row r="12" customFormat="false" ht="15" hidden="false" customHeight="false" outlineLevel="0" collapsed="false">
      <c r="A12" s="7" t="s">
        <v>23</v>
      </c>
      <c r="B12" s="9"/>
      <c r="C12" s="9"/>
      <c r="D12" s="9"/>
      <c r="E12" s="9"/>
      <c r="F12" s="9"/>
      <c r="G12" s="10"/>
      <c r="H12" s="9" t="n">
        <f aca="false">SUM(monday!F12 - monday!E12)</f>
        <v>0</v>
      </c>
      <c r="I12" s="11" t="n">
        <f aca="false">IF(monday!B12 ="ns day", monday!C12,IF(monday!C12 &lt;= 8 + reference!C3, 0, MAX(monday!C12 - 8, 0)))</f>
        <v>0</v>
      </c>
      <c r="J12" s="11" t="n">
        <f aca="false">SUM(monday!F12 - monday!E12)</f>
        <v>0</v>
      </c>
      <c r="K12" s="11" t="n">
        <f aca="false">IF(monday!B12="ns day",monday!C12, IF(monday!C12 &lt;= 8 + reference!C4, 0, MIN(MAX(monday!C12 - 8, 0),IF(monday!J12 &lt;= reference!C4,0, monday!J12))))</f>
        <v>0</v>
      </c>
    </row>
    <row r="13" customFormat="false" ht="15" hidden="false" customHeight="false" outlineLevel="0" collapsed="false">
      <c r="A13" s="7" t="s">
        <v>24</v>
      </c>
      <c r="B13" s="9"/>
      <c r="C13" s="9"/>
      <c r="D13" s="9"/>
      <c r="E13" s="9"/>
      <c r="F13" s="9"/>
      <c r="G13" s="10"/>
      <c r="H13" s="9" t="n">
        <f aca="false">SUM(monday!F13 - monday!E13)</f>
        <v>0</v>
      </c>
      <c r="I13" s="11" t="n">
        <f aca="false">IF(monday!B13 ="ns day", monday!C13,IF(monday!C13 &lt;= 8 + reference!C3, 0, MAX(monday!C13 - 8, 0)))</f>
        <v>0</v>
      </c>
      <c r="J13" s="11" t="n">
        <f aca="false">SUM(monday!F13 - monday!E13)</f>
        <v>0</v>
      </c>
      <c r="K13" s="11" t="n">
        <f aca="false">IF(monday!B13="ns day",monday!C13, IF(monday!C13 &lt;= 8 + reference!C4, 0, MIN(MAX(monday!C13 - 8, 0),IF(monday!J13 &lt;= reference!C4,0, monday!J13))))</f>
        <v>0</v>
      </c>
    </row>
    <row r="14" customFormat="false" ht="15" hidden="false" customHeight="false" outlineLevel="0" collapsed="false">
      <c r="A14" s="7" t="s">
        <v>25</v>
      </c>
      <c r="B14" s="9"/>
      <c r="C14" s="9"/>
      <c r="D14" s="9"/>
      <c r="E14" s="9"/>
      <c r="F14" s="9"/>
      <c r="G14" s="10"/>
      <c r="H14" s="9" t="n">
        <f aca="false">SUM(monday!F14 - monday!E14)</f>
        <v>0</v>
      </c>
      <c r="I14" s="11" t="n">
        <f aca="false">IF(monday!B14 ="ns day", monday!C14,IF(monday!C14 &lt;= 8 + reference!C3, 0, MAX(monday!C14 - 8, 0)))</f>
        <v>0</v>
      </c>
      <c r="J14" s="11" t="n">
        <f aca="false">SUM(monday!F14 - monday!E14)</f>
        <v>0</v>
      </c>
      <c r="K14" s="11" t="n">
        <f aca="false">IF(monday!B14="ns day",monday!C14, IF(monday!C14 &lt;= 8 + reference!C4, 0, MIN(MAX(monday!C14 - 8, 0),IF(monday!J14 &lt;= reference!C4,0, monday!J14))))</f>
        <v>0</v>
      </c>
    </row>
    <row r="15" customFormat="false" ht="15" hidden="false" customHeight="false" outlineLevel="0" collapsed="false">
      <c r="A15" s="7" t="s">
        <v>26</v>
      </c>
      <c r="B15" s="9"/>
      <c r="C15" s="9"/>
      <c r="D15" s="9"/>
      <c r="E15" s="9"/>
      <c r="F15" s="9"/>
      <c r="G15" s="10"/>
      <c r="H15" s="9" t="n">
        <f aca="false">SUM(monday!F15 - monday!E15)</f>
        <v>0</v>
      </c>
      <c r="I15" s="11" t="n">
        <f aca="false">IF(monday!B15 ="ns day", monday!C15,IF(monday!C15 &lt;= 8 + reference!C3, 0, MAX(monday!C15 - 8, 0)))</f>
        <v>0</v>
      </c>
      <c r="J15" s="11" t="n">
        <f aca="false">SUM(monday!F15 - monday!E15)</f>
        <v>0</v>
      </c>
      <c r="K15" s="11" t="n">
        <f aca="false">IF(monday!B15="ns day",monday!C15, IF(monday!C15 &lt;= 8 + reference!C4, 0, MIN(MAX(monday!C15 - 8, 0),IF(monday!J15 &lt;= reference!C4,0, monday!J15))))</f>
        <v>0</v>
      </c>
    </row>
    <row r="16" customFormat="false" ht="15" hidden="false" customHeight="false" outlineLevel="0" collapsed="false">
      <c r="A16" s="7" t="s">
        <v>27</v>
      </c>
      <c r="B16" s="9"/>
      <c r="C16" s="9"/>
      <c r="D16" s="9"/>
      <c r="E16" s="9"/>
      <c r="F16" s="9"/>
      <c r="G16" s="10"/>
      <c r="H16" s="9" t="n">
        <f aca="false">SUM(monday!F16 - monday!E16)</f>
        <v>0</v>
      </c>
      <c r="I16" s="11" t="n">
        <f aca="false">IF(monday!B16 ="ns day", monday!C16,IF(monday!C16 &lt;= 8 + reference!C3, 0, MAX(monday!C16 - 8, 0)))</f>
        <v>0</v>
      </c>
      <c r="J16" s="11" t="n">
        <f aca="false">SUM(monday!F16 - monday!E16)</f>
        <v>0</v>
      </c>
      <c r="K16" s="11" t="n">
        <f aca="false">IF(monday!B16="ns day",monday!C16, IF(monday!C16 &lt;= 8 + reference!C4, 0, MIN(MAX(monday!C16 - 8, 0),IF(monday!J16 &lt;= reference!C4,0, monday!J16))))</f>
        <v>0</v>
      </c>
    </row>
    <row r="17" customFormat="false" ht="15" hidden="false" customHeight="false" outlineLevel="0" collapsed="false">
      <c r="A17" s="7" t="s">
        <v>28</v>
      </c>
      <c r="B17" s="9"/>
      <c r="C17" s="9"/>
      <c r="D17" s="9"/>
      <c r="E17" s="9"/>
      <c r="F17" s="9"/>
      <c r="G17" s="10"/>
      <c r="H17" s="9" t="n">
        <f aca="false">SUM(monday!F17 - monday!E17)</f>
        <v>0</v>
      </c>
      <c r="I17" s="11" t="n">
        <f aca="false">IF(monday!B17 ="ns day", monday!C17,IF(monday!C17 &lt;= 8 + reference!C3, 0, MAX(monday!C17 - 8, 0)))</f>
        <v>0</v>
      </c>
      <c r="J17" s="11" t="n">
        <f aca="false">SUM(monday!F17 - monday!E17)</f>
        <v>0</v>
      </c>
      <c r="K17" s="11" t="n">
        <f aca="false">IF(monday!B17="ns day",monday!C17, IF(monday!C17 &lt;= 8 + reference!C4, 0, MIN(MAX(monday!C17 - 8, 0),IF(monday!J17 &lt;= reference!C4,0, monday!J17))))</f>
        <v>0</v>
      </c>
    </row>
    <row r="18" customFormat="false" ht="15" hidden="false" customHeight="false" outlineLevel="0" collapsed="false">
      <c r="A18" s="7" t="s">
        <v>29</v>
      </c>
      <c r="B18" s="9"/>
      <c r="C18" s="9"/>
      <c r="D18" s="9"/>
      <c r="E18" s="9"/>
      <c r="F18" s="9"/>
      <c r="G18" s="10"/>
      <c r="H18" s="9" t="n">
        <f aca="false">SUM(monday!F18 - monday!E18)</f>
        <v>0</v>
      </c>
      <c r="I18" s="11" t="n">
        <f aca="false">IF(monday!B18 ="ns day", monday!C18,IF(monday!C18 &lt;= 8 + reference!C3, 0, MAX(monday!C18 - 8, 0)))</f>
        <v>0</v>
      </c>
      <c r="J18" s="11" t="n">
        <f aca="false">SUM(monday!F18 - monday!E18)</f>
        <v>0</v>
      </c>
      <c r="K18" s="11" t="n">
        <f aca="false">IF(monday!B18="ns day",monday!C18, IF(monday!C18 &lt;= 8 + reference!C4, 0, MIN(MAX(monday!C18 - 8, 0),IF(monday!J18 &lt;= reference!C4,0, monday!J18))))</f>
        <v>0</v>
      </c>
    </row>
    <row r="19" customFormat="false" ht="15" hidden="false" customHeight="false" outlineLevel="0" collapsed="false">
      <c r="A19" s="7" t="s">
        <v>30</v>
      </c>
      <c r="B19" s="9"/>
      <c r="C19" s="9"/>
      <c r="D19" s="9"/>
      <c r="E19" s="9"/>
      <c r="F19" s="9"/>
      <c r="G19" s="10"/>
      <c r="H19" s="9" t="n">
        <f aca="false">SUM(monday!F19 - monday!E19)</f>
        <v>0</v>
      </c>
      <c r="I19" s="11" t="n">
        <f aca="false">IF(monday!B19 ="ns day", monday!C19,IF(monday!C19 &lt;= 8 + reference!C3, 0, MAX(monday!C19 - 8, 0)))</f>
        <v>0</v>
      </c>
      <c r="J19" s="11" t="n">
        <f aca="false">SUM(monday!F19 - monday!E19)</f>
        <v>0</v>
      </c>
      <c r="K19" s="11" t="n">
        <f aca="false">IF(monday!B19="ns day",monday!C19, IF(monday!C19 &lt;= 8 + reference!C4, 0, MIN(MAX(monday!C19 - 8, 0),IF(monday!J19 &lt;= reference!C4,0, monday!J19))))</f>
        <v>0</v>
      </c>
    </row>
    <row r="20" customFormat="false" ht="15" hidden="false" customHeight="false" outlineLevel="0" collapsed="false">
      <c r="A20" s="7" t="s">
        <v>31</v>
      </c>
      <c r="B20" s="9"/>
      <c r="C20" s="9"/>
      <c r="D20" s="9"/>
      <c r="E20" s="9"/>
      <c r="F20" s="9"/>
      <c r="G20" s="10"/>
      <c r="H20" s="9" t="n">
        <f aca="false">SUM(monday!F20 - monday!E20)</f>
        <v>0</v>
      </c>
      <c r="I20" s="11" t="n">
        <f aca="false">IF(monday!B20 ="ns day", monday!C20,IF(monday!C20 &lt;= 8 + reference!C3, 0, MAX(monday!C20 - 8, 0)))</f>
        <v>0</v>
      </c>
      <c r="J20" s="11" t="n">
        <f aca="false">SUM(monday!F20 - monday!E20)</f>
        <v>0</v>
      </c>
      <c r="K20" s="11" t="n">
        <f aca="false">IF(monday!B20="ns day",monday!C20, IF(monday!C20 &lt;= 8 + reference!C4, 0, MIN(MAX(monday!C20 - 8, 0),IF(monday!J20 &lt;= reference!C4,0, monday!J20))))</f>
        <v>0</v>
      </c>
    </row>
    <row r="21" customFormat="false" ht="15" hidden="false" customHeight="false" outlineLevel="0" collapsed="false">
      <c r="A21" s="7" t="s">
        <v>32</v>
      </c>
      <c r="B21" s="9"/>
      <c r="C21" s="9"/>
      <c r="D21" s="9"/>
      <c r="E21" s="9"/>
      <c r="F21" s="9"/>
      <c r="G21" s="10"/>
      <c r="H21" s="9" t="n">
        <f aca="false">SUM(monday!F21 - monday!E21)</f>
        <v>0</v>
      </c>
      <c r="I21" s="11" t="n">
        <f aca="false">IF(monday!B21 ="ns day", monday!C21,IF(monday!C21 &lt;= 8 + reference!C3, 0, MAX(monday!C21 - 8, 0)))</f>
        <v>0</v>
      </c>
      <c r="J21" s="11" t="n">
        <f aca="false">SUM(monday!F21 - monday!E21)</f>
        <v>0</v>
      </c>
      <c r="K21" s="11" t="n">
        <f aca="false">IF(monday!B21="ns day",monday!C21, IF(monday!C21 &lt;= 8 + reference!C4, 0, MIN(MAX(monday!C21 - 8, 0),IF(monday!J21 &lt;= reference!C4,0, monday!J21))))</f>
        <v>0</v>
      </c>
    </row>
    <row r="22" customFormat="false" ht="15" hidden="false" customHeight="false" outlineLevel="0" collapsed="false">
      <c r="A22" s="7" t="s">
        <v>33</v>
      </c>
      <c r="B22" s="9"/>
      <c r="C22" s="9"/>
      <c r="D22" s="9"/>
      <c r="E22" s="9"/>
      <c r="F22" s="9"/>
      <c r="G22" s="10"/>
      <c r="H22" s="9" t="n">
        <f aca="false">SUM(monday!F22 - monday!E22)</f>
        <v>0</v>
      </c>
      <c r="I22" s="11" t="n">
        <f aca="false">IF(monday!B22 ="ns day", monday!C22,IF(monday!C22 &lt;= 8 + reference!C3, 0, MAX(monday!C22 - 8, 0)))</f>
        <v>0</v>
      </c>
      <c r="J22" s="11" t="n">
        <f aca="false">SUM(monday!F22 - monday!E22)</f>
        <v>0</v>
      </c>
      <c r="K22" s="11" t="n">
        <f aca="false">IF(monday!B22="ns day",monday!C22, IF(monday!C22 &lt;= 8 + reference!C4, 0, MIN(MAX(monday!C22 - 8, 0),IF(monday!J22 &lt;= reference!C4,0, monday!J22))))</f>
        <v>0</v>
      </c>
    </row>
    <row r="23" customFormat="false" ht="15" hidden="false" customHeight="false" outlineLevel="0" collapsed="false">
      <c r="A23" s="7" t="s">
        <v>34</v>
      </c>
      <c r="B23" s="9"/>
      <c r="C23" s="9"/>
      <c r="D23" s="9"/>
      <c r="E23" s="9"/>
      <c r="F23" s="9"/>
      <c r="G23" s="10"/>
      <c r="H23" s="9" t="n">
        <f aca="false">SUM(monday!F23 - monday!E23)</f>
        <v>0</v>
      </c>
      <c r="I23" s="11" t="n">
        <f aca="false">IF(monday!B23 ="ns day", monday!C23,IF(monday!C23 &lt;= 8 + reference!C3, 0, MAX(monday!C23 - 8, 0)))</f>
        <v>0</v>
      </c>
      <c r="J23" s="11" t="n">
        <f aca="false">SUM(monday!F23 - monday!E23)</f>
        <v>0</v>
      </c>
      <c r="K23" s="11" t="n">
        <f aca="false">IF(monday!B23="ns day",monday!C23, IF(monday!C23 &lt;= 8 + reference!C4, 0, MIN(MAX(monday!C23 - 8, 0),IF(monday!J23 &lt;= reference!C4,0, monday!J23))))</f>
        <v>0</v>
      </c>
    </row>
    <row r="24" customFormat="false" ht="15" hidden="false" customHeight="false" outlineLevel="0" collapsed="false">
      <c r="A24" s="7" t="s">
        <v>35</v>
      </c>
      <c r="B24" s="9"/>
      <c r="C24" s="9"/>
      <c r="D24" s="9"/>
      <c r="E24" s="9"/>
      <c r="F24" s="9"/>
      <c r="G24" s="10"/>
      <c r="H24" s="9" t="n">
        <f aca="false">SUM(monday!F24 - monday!E24)</f>
        <v>0</v>
      </c>
      <c r="I24" s="11" t="n">
        <f aca="false">IF(monday!B24 ="ns day", monday!C24,IF(monday!C24 &lt;= 8 + reference!C3, 0, MAX(monday!C24 - 8, 0)))</f>
        <v>0</v>
      </c>
      <c r="J24" s="11" t="n">
        <f aca="false">SUM(monday!F24 - monday!E24)</f>
        <v>0</v>
      </c>
      <c r="K24" s="11" t="n">
        <f aca="false">IF(monday!B24="ns day",monday!C24, IF(monday!C24 &lt;= 8 + reference!C4, 0, MIN(MAX(monday!C24 - 8, 0),IF(monday!J24 &lt;= reference!C4,0, monday!J24))))</f>
        <v>0</v>
      </c>
    </row>
    <row r="25" customFormat="false" ht="15" hidden="false" customHeight="false" outlineLevel="0" collapsed="false">
      <c r="A25" s="7" t="s">
        <v>36</v>
      </c>
      <c r="B25" s="9"/>
      <c r="C25" s="9"/>
      <c r="D25" s="9"/>
      <c r="E25" s="9"/>
      <c r="F25" s="9"/>
      <c r="G25" s="10"/>
      <c r="H25" s="9" t="n">
        <f aca="false">SUM(monday!F25 - monday!E25)</f>
        <v>0</v>
      </c>
      <c r="I25" s="11" t="n">
        <f aca="false">IF(monday!B25 ="ns day", monday!C25,IF(monday!C25 &lt;= 8 + reference!C3, 0, MAX(monday!C25 - 8, 0)))</f>
        <v>0</v>
      </c>
      <c r="J25" s="11" t="n">
        <f aca="false">SUM(monday!F25 - monday!E25)</f>
        <v>0</v>
      </c>
      <c r="K25" s="11" t="n">
        <f aca="false">IF(monday!B25="ns day",monday!C25, IF(monday!C25 &lt;= 8 + reference!C4, 0, MIN(MAX(monday!C25 - 8, 0),IF(monday!J25 &lt;= reference!C4,0, monday!J25))))</f>
        <v>0</v>
      </c>
    </row>
    <row r="26" customFormat="false" ht="15" hidden="false" customHeight="false" outlineLevel="0" collapsed="false">
      <c r="A26" s="7" t="s">
        <v>37</v>
      </c>
      <c r="B26" s="9"/>
      <c r="C26" s="9"/>
      <c r="D26" s="9"/>
      <c r="E26" s="9"/>
      <c r="F26" s="9"/>
      <c r="G26" s="10"/>
      <c r="H26" s="9" t="n">
        <f aca="false">SUM(monday!F26 - monday!E26)</f>
        <v>0</v>
      </c>
      <c r="I26" s="11" t="n">
        <f aca="false">IF(monday!B26 ="ns day", monday!C26,IF(monday!C26 &lt;= 8 + reference!C3, 0, MAX(monday!C26 - 8, 0)))</f>
        <v>0</v>
      </c>
      <c r="J26" s="11" t="n">
        <f aca="false">SUM(monday!F26 - monday!E26)</f>
        <v>0</v>
      </c>
      <c r="K26" s="11" t="n">
        <f aca="false">IF(monday!B26="ns day",monday!C26, IF(monday!C26 &lt;= 8 + reference!C4, 0, MIN(MAX(monday!C26 - 8, 0),IF(monday!J26 &lt;= reference!C4,0, monday!J26))))</f>
        <v>0</v>
      </c>
    </row>
    <row r="27" customFormat="false" ht="15" hidden="false" customHeight="false" outlineLevel="0" collapsed="false">
      <c r="A27" s="7" t="s">
        <v>38</v>
      </c>
      <c r="B27" s="9"/>
      <c r="C27" s="9"/>
      <c r="D27" s="9"/>
      <c r="E27" s="9"/>
      <c r="F27" s="9"/>
      <c r="G27" s="10"/>
      <c r="H27" s="9" t="n">
        <f aca="false">SUM(monday!F27 - monday!E27)</f>
        <v>0</v>
      </c>
      <c r="I27" s="11" t="n">
        <f aca="false">IF(monday!B27 ="ns day", monday!C27,IF(monday!C27 &lt;= 8 + reference!C3, 0, MAX(monday!C27 - 8, 0)))</f>
        <v>0</v>
      </c>
      <c r="J27" s="11" t="n">
        <f aca="false">SUM(monday!F27 - monday!E27)</f>
        <v>0</v>
      </c>
      <c r="K27" s="11" t="n">
        <f aca="false">IF(monday!B27="ns day",monday!C27, IF(monday!C27 &lt;= 8 + reference!C4, 0, MIN(MAX(monday!C27 - 8, 0),IF(monday!J27 &lt;= reference!C4,0, monday!J27))))</f>
        <v>0</v>
      </c>
    </row>
    <row r="28" customFormat="false" ht="15" hidden="false" customHeight="false" outlineLevel="0" collapsed="false">
      <c r="A28" s="7" t="s">
        <v>39</v>
      </c>
      <c r="B28" s="9"/>
      <c r="C28" s="9"/>
      <c r="D28" s="9"/>
      <c r="E28" s="9"/>
      <c r="F28" s="9"/>
      <c r="G28" s="10"/>
      <c r="H28" s="9" t="n">
        <f aca="false">SUM(monday!F28 - monday!E28)</f>
        <v>0</v>
      </c>
      <c r="I28" s="11" t="n">
        <f aca="false">IF(monday!B28 ="ns day", monday!C28,IF(monday!C28 &lt;= 8 + reference!C3, 0, MAX(monday!C28 - 8, 0)))</f>
        <v>0</v>
      </c>
      <c r="J28" s="11" t="n">
        <f aca="false">SUM(monday!F28 - monday!E28)</f>
        <v>0</v>
      </c>
      <c r="K28" s="11" t="n">
        <f aca="false">IF(monday!B28="ns day",monday!C28, IF(monday!C28 &lt;= 8 + reference!C4, 0, MIN(MAX(monday!C28 - 8, 0),IF(monday!J28 &lt;= reference!C4,0, monday!J28))))</f>
        <v>0</v>
      </c>
    </row>
    <row r="29" customFormat="false" ht="15" hidden="false" customHeight="false" outlineLevel="0" collapsed="false">
      <c r="A29" s="7" t="s">
        <v>40</v>
      </c>
      <c r="B29" s="9"/>
      <c r="C29" s="9"/>
      <c r="D29" s="9"/>
      <c r="E29" s="9"/>
      <c r="F29" s="9"/>
      <c r="G29" s="10"/>
      <c r="H29" s="9" t="n">
        <f aca="false">SUM(monday!F29 - monday!E29)</f>
        <v>0</v>
      </c>
      <c r="I29" s="11" t="n">
        <f aca="false">IF(monday!B29 ="ns day", monday!C29,IF(monday!C29 &lt;= 8 + reference!C3, 0, MAX(monday!C29 - 8, 0)))</f>
        <v>0</v>
      </c>
      <c r="J29" s="11" t="n">
        <f aca="false">SUM(monday!F29 - monday!E29)</f>
        <v>0</v>
      </c>
      <c r="K29" s="11" t="n">
        <f aca="false">IF(monday!B29="ns day",monday!C29, IF(monday!C29 &lt;= 8 + reference!C4, 0, MIN(MAX(monday!C29 - 8, 0),IF(monday!J29 &lt;= reference!C4,0, monday!J29))))</f>
        <v>0</v>
      </c>
    </row>
    <row r="30" customFormat="false" ht="15" hidden="false" customHeight="false" outlineLevel="0" collapsed="false">
      <c r="A30" s="7"/>
      <c r="B30" s="9"/>
      <c r="C30" s="9"/>
      <c r="D30" s="9"/>
      <c r="E30" s="9"/>
      <c r="F30" s="9"/>
      <c r="G30" s="10"/>
      <c r="H30" s="9" t="n">
        <f aca="false">SUM(monday!F30 - monday!E30)</f>
        <v>0</v>
      </c>
      <c r="I30" s="11" t="n">
        <f aca="false">IF(monday!B30 ="ns day", monday!C30,IF(monday!C30 &lt;= 8 + reference!C3, 0, MAX(monday!C30 - 8, 0)))</f>
        <v>0</v>
      </c>
      <c r="J30" s="11" t="n">
        <f aca="false">SUM(monday!F30 - monday!E30)</f>
        <v>0</v>
      </c>
      <c r="K30" s="11" t="n">
        <f aca="false">IF(monday!B30="ns day",monday!C30, IF(monday!C30 &lt;= 8 + reference!C4, 0, MIN(MAX(monday!C30 - 8, 0),IF(monday!J30 &lt;= reference!C4,0, monday!J30))))</f>
        <v>0</v>
      </c>
    </row>
    <row r="31" customFormat="false" ht="15" hidden="false" customHeight="false" outlineLevel="0" collapsed="false">
      <c r="A31" s="7"/>
      <c r="B31" s="9"/>
      <c r="C31" s="9"/>
      <c r="D31" s="9"/>
      <c r="E31" s="9"/>
      <c r="F31" s="9"/>
      <c r="G31" s="10"/>
      <c r="H31" s="9" t="n">
        <f aca="false">SUM(monday!F31 - monday!E31)</f>
        <v>0</v>
      </c>
      <c r="I31" s="11" t="n">
        <f aca="false">IF(monday!B31 ="ns day", monday!C31,IF(monday!C31 &lt;= 8 + reference!C3, 0, MAX(monday!C31 - 8, 0)))</f>
        <v>0</v>
      </c>
      <c r="J31" s="11" t="n">
        <f aca="false">SUM(monday!F31 - monday!E31)</f>
        <v>0</v>
      </c>
      <c r="K31" s="11" t="n">
        <f aca="false">IF(monday!B31="ns day",monday!C31, IF(monday!C31 &lt;= 8 + reference!C4, 0, MIN(MAX(monday!C31 - 8, 0),IF(monday!J31 &lt;= reference!C4,0, monday!J31))))</f>
        <v>0</v>
      </c>
    </row>
    <row r="32" customFormat="false" ht="15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SUM(monday!F32 - monday!E32)</f>
        <v>0</v>
      </c>
      <c r="I32" s="11" t="n">
        <f aca="false">IF(monday!B32 ="ns day", monday!C32,IF(monday!C32 &lt;= 8 + reference!C3, 0, MAX(monday!C32 - 8, 0)))</f>
        <v>0</v>
      </c>
      <c r="J32" s="11" t="n">
        <f aca="false">SUM(monday!F32 - monday!E32)</f>
        <v>0</v>
      </c>
      <c r="K32" s="11" t="n">
        <f aca="false">IF(monday!B32="ns day",monday!C32, IF(monday!C32 &lt;= 8 + reference!C4, 0, MIN(MAX(monday!C32 - 8, 0),IF(monday!J32 &lt;= reference!C4,0, monday!J32))))</f>
        <v>0</v>
      </c>
    </row>
    <row r="33" customFormat="false" ht="15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SUM(monday!F33 - monday!E33)</f>
        <v>0</v>
      </c>
      <c r="I33" s="11" t="n">
        <f aca="false">IF(monday!B33 ="ns day", monday!C33,IF(monday!C33 &lt;= 8 + reference!C3, 0, MAX(monday!C33 - 8, 0)))</f>
        <v>0</v>
      </c>
      <c r="J33" s="11" t="n">
        <f aca="false">SUM(monday!F33 - monday!E33)</f>
        <v>0</v>
      </c>
      <c r="K33" s="11" t="n">
        <f aca="false">IF(monday!B33="ns day",monday!C33, IF(monday!C33 &lt;= 8 + reference!C4, 0, MIN(MAX(monday!C33 - 8, 0),IF(monday!J33 &lt;= reference!C4,0, monday!J33))))</f>
        <v>0</v>
      </c>
    </row>
    <row r="34" customFormat="false" ht="15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SUM(monday!F34 - monday!E34)</f>
        <v>0</v>
      </c>
      <c r="I34" s="11" t="n">
        <f aca="false">IF(monday!B34 ="ns day", monday!C34,IF(monday!C34 &lt;= 8 + reference!C3, 0, MAX(monday!C34 - 8, 0)))</f>
        <v>0</v>
      </c>
      <c r="J34" s="11" t="n">
        <f aca="false">SUM(monday!F34 - monday!E34)</f>
        <v>0</v>
      </c>
      <c r="K34" s="11" t="n">
        <f aca="false">IF(monday!B34="ns day",monday!C34, IF(monday!C34 &lt;= 8 + reference!C4, 0, MIN(MAX(monday!C34 - 8, 0),IF(monday!J34 &lt;= reference!C4,0, monday!J34))))</f>
        <v>0</v>
      </c>
    </row>
    <row r="35" customFormat="false" ht="15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SUM(monday!F35 - monday!E35)</f>
        <v>0</v>
      </c>
      <c r="I35" s="11" t="n">
        <f aca="false">IF(monday!B35 ="ns day", monday!C35,IF(monday!C35 &lt;= 8 + reference!C3, 0, MAX(monday!C35 - 8, 0)))</f>
        <v>0</v>
      </c>
      <c r="J35" s="11" t="n">
        <f aca="false">SUM(monday!F35 - monday!E35)</f>
        <v>0</v>
      </c>
      <c r="K35" s="11" t="n">
        <f aca="false">IF(monday!B35="ns day",monday!C35, IF(monday!C35 &lt;= 8 + reference!C4, 0, MIN(MAX(monday!C35 - 8, 0),IF(monday!J35 &lt;= reference!C4,0, monday!J35))))</f>
        <v>0</v>
      </c>
    </row>
    <row r="36" customFormat="false" ht="15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SUM(monday!F36 - monday!E36)</f>
        <v>0</v>
      </c>
      <c r="I36" s="11" t="n">
        <f aca="false">IF(monday!B36 ="ns day", monday!C36,IF(monday!C36 &lt;= 8 + reference!C3, 0, MAX(monday!C36 - 8, 0)))</f>
        <v>0</v>
      </c>
      <c r="J36" s="11" t="n">
        <f aca="false">SUM(monday!F36 - monday!E36)</f>
        <v>0</v>
      </c>
      <c r="K36" s="11" t="n">
        <f aca="false">IF(monday!B36="ns day",monday!C36, IF(monday!C36 &lt;= 8 + reference!C4, 0, MIN(MAX(monday!C36 - 8, 0),IF(monday!J36 &lt;= reference!C4,0, monday!J36))))</f>
        <v>0</v>
      </c>
    </row>
    <row r="37" customFormat="false" ht="15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SUM(monday!F37 - monday!E37)</f>
        <v>0</v>
      </c>
      <c r="I37" s="11" t="n">
        <f aca="false">IF(monday!B37 ="ns day", monday!C37,IF(monday!C37 &lt;= 8 + reference!C3, 0, MAX(monday!C37 - 8, 0)))</f>
        <v>0</v>
      </c>
      <c r="J37" s="11" t="n">
        <f aca="false">SUM(monday!F37 - monday!E37)</f>
        <v>0</v>
      </c>
      <c r="K37" s="11" t="n">
        <f aca="false">IF(monday!B37="ns day",monday!C37, IF(monday!C37 &lt;= 8 + reference!C4, 0, MIN(MAX(monday!C37 - 8, 0),IF(monday!J37 &lt;= reference!C4,0, monday!J37))))</f>
        <v>0</v>
      </c>
    </row>
    <row r="39" customFormat="false" ht="15" hidden="false" customHeight="false" outlineLevel="0" collapsed="false">
      <c r="H39" s="6" t="s">
        <v>41</v>
      </c>
      <c r="I39" s="11" t="n">
        <f aca="false">SUM(monday!I8:I37)</f>
        <v>0</v>
      </c>
    </row>
    <row r="41" customFormat="false" ht="15" hidden="false" customHeight="false" outlineLevel="0" collapsed="false">
      <c r="J41" s="6" t="s">
        <v>42</v>
      </c>
      <c r="K41" s="11" t="n">
        <f aca="false">SUM(monday!K8:K37)</f>
        <v>0</v>
      </c>
    </row>
    <row r="43" customFormat="false" ht="15" hidden="false" customHeight="false" outlineLevel="0" collapsed="false">
      <c r="A43" s="5" t="s">
        <v>43</v>
      </c>
    </row>
    <row r="44" customFormat="false" ht="15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5" hidden="false" customHeight="false" outlineLevel="0" collapsed="false">
      <c r="A45" s="7" t="s">
        <v>44</v>
      </c>
      <c r="B45" s="9"/>
      <c r="C45" s="9"/>
      <c r="D45" s="9"/>
      <c r="E45" s="9"/>
      <c r="F45" s="9"/>
      <c r="G45" s="10"/>
      <c r="H45" s="9" t="n">
        <f aca="false">SUM(monday!F45 - monday!E45)</f>
        <v>0</v>
      </c>
      <c r="I45" s="11" t="n">
        <f aca="false">IF(monday!B45 ="ns day", monday!C45, MAX(monday!C45 - 8, 0))</f>
        <v>0</v>
      </c>
      <c r="J45" s="11" t="n">
        <f aca="false">SUM(monday!F45 - monday!E45)</f>
        <v>0</v>
      </c>
      <c r="K45" s="11" t="n">
        <f aca="false">IF(monday!B45="ns day",monday!C45, IF(monday!C45 &lt;= 8 + reference!C4, 0, MIN(MAX(monday!C45 - 8, 0),IF(monday!J45 &lt;= reference!C4,0, monday!J45))))</f>
        <v>0</v>
      </c>
    </row>
    <row r="46" customFormat="false" ht="15" hidden="false" customHeight="false" outlineLevel="0" collapsed="false">
      <c r="A46" s="7" t="s">
        <v>45</v>
      </c>
      <c r="B46" s="9"/>
      <c r="C46" s="9"/>
      <c r="D46" s="9"/>
      <c r="E46" s="9"/>
      <c r="F46" s="9"/>
      <c r="G46" s="10"/>
      <c r="H46" s="9" t="n">
        <f aca="false">SUM(monday!F46 - monday!E46)</f>
        <v>0</v>
      </c>
      <c r="I46" s="11" t="n">
        <f aca="false">IF(monday!B46 ="ns day", monday!C46, MAX(monday!C46 - 8, 0))</f>
        <v>0</v>
      </c>
      <c r="J46" s="11" t="n">
        <f aca="false">SUM(monday!F46 - monday!E46)</f>
        <v>0</v>
      </c>
      <c r="K46" s="11" t="n">
        <f aca="false">IF(monday!B46="ns day",monday!C46, IF(monday!C46 &lt;= 8 + reference!C4, 0, MIN(MAX(monday!C46 - 8, 0),IF(monday!J46 &lt;= reference!C4,0, monday!J46))))</f>
        <v>0</v>
      </c>
    </row>
    <row r="47" customFormat="false" ht="15" hidden="false" customHeight="false" outlineLevel="0" collapsed="false">
      <c r="A47" s="7" t="s">
        <v>46</v>
      </c>
      <c r="B47" s="9"/>
      <c r="C47" s="9"/>
      <c r="D47" s="9"/>
      <c r="E47" s="9"/>
      <c r="F47" s="9"/>
      <c r="G47" s="10"/>
      <c r="H47" s="9" t="n">
        <f aca="false">SUM(monday!F47 - monday!E47)</f>
        <v>0</v>
      </c>
      <c r="I47" s="11" t="n">
        <f aca="false">IF(monday!B47 ="ns day", monday!C47, MAX(monday!C47 - 8, 0))</f>
        <v>0</v>
      </c>
      <c r="J47" s="11" t="n">
        <f aca="false">SUM(monday!F47 - monday!E47)</f>
        <v>0</v>
      </c>
      <c r="K47" s="11" t="n">
        <f aca="false">IF(monday!B47="ns day",monday!C47, IF(monday!C47 &lt;= 8 + reference!C4, 0, MIN(MAX(monday!C47 - 8, 0),IF(monday!J47 &lt;= reference!C4,0, monday!J47))))</f>
        <v>0</v>
      </c>
    </row>
    <row r="48" customFormat="false" ht="15" hidden="false" customHeight="false" outlineLevel="0" collapsed="false">
      <c r="A48" s="7" t="s">
        <v>47</v>
      </c>
      <c r="B48" s="9"/>
      <c r="C48" s="9"/>
      <c r="D48" s="9"/>
      <c r="E48" s="9"/>
      <c r="F48" s="9"/>
      <c r="G48" s="10"/>
      <c r="H48" s="9" t="n">
        <f aca="false">SUM(monday!F48 - monday!E48)</f>
        <v>0</v>
      </c>
      <c r="I48" s="11" t="n">
        <f aca="false">IF(monday!B48 ="ns day", monday!C48, MAX(monday!C48 - 8, 0))</f>
        <v>0</v>
      </c>
      <c r="J48" s="11" t="n">
        <f aca="false">SUM(monday!F48 - monday!E48)</f>
        <v>0</v>
      </c>
      <c r="K48" s="11" t="n">
        <f aca="false">IF(monday!B48="ns day",monday!C48, IF(monday!C48 &lt;= 8 + reference!C4, 0, MIN(MAX(monday!C48 - 8, 0),IF(monday!J48 &lt;= reference!C4,0, monday!J48))))</f>
        <v>0</v>
      </c>
    </row>
    <row r="49" customFormat="false" ht="15" hidden="false" customHeight="false" outlineLevel="0" collapsed="false">
      <c r="A49" s="7" t="s">
        <v>48</v>
      </c>
      <c r="B49" s="9"/>
      <c r="C49" s="9"/>
      <c r="D49" s="9"/>
      <c r="E49" s="9"/>
      <c r="F49" s="9"/>
      <c r="G49" s="10"/>
      <c r="H49" s="9" t="n">
        <f aca="false">SUM(monday!F49 - monday!E49)</f>
        <v>0</v>
      </c>
      <c r="I49" s="11" t="n">
        <f aca="false">IF(monday!B49 ="ns day", monday!C49, MAX(monday!C49 - 8, 0))</f>
        <v>0</v>
      </c>
      <c r="J49" s="11" t="n">
        <f aca="false">SUM(monday!F49 - monday!E49)</f>
        <v>0</v>
      </c>
      <c r="K49" s="11" t="n">
        <f aca="false">IF(monday!B49="ns day",monday!C49, IF(monday!C49 &lt;= 8 + reference!C4, 0, MIN(MAX(monday!C49 - 8, 0),IF(monday!J49 &lt;= reference!C4,0, monday!J49))))</f>
        <v>0</v>
      </c>
    </row>
    <row r="50" customFormat="false" ht="15" hidden="false" customHeight="false" outlineLevel="0" collapsed="false">
      <c r="A50" s="7" t="s">
        <v>49</v>
      </c>
      <c r="B50" s="9"/>
      <c r="C50" s="9"/>
      <c r="D50" s="9"/>
      <c r="E50" s="9"/>
      <c r="F50" s="9"/>
      <c r="G50" s="10"/>
      <c r="H50" s="9" t="n">
        <f aca="false">SUM(monday!F50 - monday!E50)</f>
        <v>0</v>
      </c>
      <c r="I50" s="11" t="n">
        <f aca="false">IF(monday!B50 ="ns day", monday!C50, MAX(monday!C50 - 8, 0))</f>
        <v>0</v>
      </c>
      <c r="J50" s="11" t="n">
        <f aca="false">SUM(monday!F50 - monday!E50)</f>
        <v>0</v>
      </c>
      <c r="K50" s="11" t="n">
        <f aca="false">IF(monday!B50="ns day",monday!C50, IF(monday!C50 &lt;= 8 + reference!C4, 0, MIN(MAX(monday!C50 - 8, 0),IF(monday!J50 &lt;= reference!C4,0, monday!J50))))</f>
        <v>0</v>
      </c>
    </row>
    <row r="51" customFormat="false" ht="15" hidden="false" customHeight="false" outlineLevel="0" collapsed="false">
      <c r="A51" s="7" t="s">
        <v>50</v>
      </c>
      <c r="B51" s="9"/>
      <c r="C51" s="9"/>
      <c r="D51" s="9"/>
      <c r="E51" s="9"/>
      <c r="F51" s="9"/>
      <c r="G51" s="10"/>
      <c r="H51" s="9" t="n">
        <f aca="false">SUM(monday!F51 - monday!E51)</f>
        <v>0</v>
      </c>
      <c r="I51" s="11" t="n">
        <f aca="false">IF(monday!B51 ="ns day", monday!C51, MAX(monday!C51 - 8, 0))</f>
        <v>0</v>
      </c>
      <c r="J51" s="11" t="n">
        <f aca="false">SUM(monday!F51 - monday!E51)</f>
        <v>0</v>
      </c>
      <c r="K51" s="11" t="n">
        <f aca="false">IF(monday!B51="ns day",monday!C51, IF(monday!C51 &lt;= 8 + reference!C4, 0, MIN(MAX(monday!C51 - 8, 0),IF(monday!J51 &lt;= reference!C4,0, monday!J51))))</f>
        <v>0</v>
      </c>
    </row>
    <row r="52" customFormat="false" ht="15" hidden="false" customHeight="false" outlineLevel="0" collapsed="false">
      <c r="A52" s="7" t="s">
        <v>51</v>
      </c>
      <c r="B52" s="9"/>
      <c r="C52" s="9"/>
      <c r="D52" s="9"/>
      <c r="E52" s="9"/>
      <c r="F52" s="9"/>
      <c r="G52" s="10"/>
      <c r="H52" s="9" t="n">
        <f aca="false">SUM(monday!F52 - monday!E52)</f>
        <v>0</v>
      </c>
      <c r="I52" s="11" t="n">
        <f aca="false">IF(monday!B52 ="ns day", monday!C52, MAX(monday!C52 - 8, 0))</f>
        <v>0</v>
      </c>
      <c r="J52" s="11" t="n">
        <f aca="false">SUM(monday!F52 - monday!E52)</f>
        <v>0</v>
      </c>
      <c r="K52" s="11" t="n">
        <f aca="false">IF(monday!B52="ns day",monday!C52, IF(monday!C52 &lt;= 8 + reference!C4, 0, MIN(MAX(monday!C52 - 8, 0),IF(monday!J52 &lt;= reference!C4,0, monday!J52))))</f>
        <v>0</v>
      </c>
    </row>
    <row r="53" customFormat="false" ht="15" hidden="false" customHeight="false" outlineLevel="0" collapsed="false">
      <c r="A53" s="7" t="s">
        <v>52</v>
      </c>
      <c r="B53" s="9"/>
      <c r="C53" s="9"/>
      <c r="D53" s="9"/>
      <c r="E53" s="9"/>
      <c r="F53" s="9"/>
      <c r="G53" s="10"/>
      <c r="H53" s="9" t="n">
        <f aca="false">SUM(monday!F53 - monday!E53)</f>
        <v>0</v>
      </c>
      <c r="I53" s="11" t="n">
        <f aca="false">IF(monday!B53 ="ns day", monday!C53, MAX(monday!C53 - 8, 0))</f>
        <v>0</v>
      </c>
      <c r="J53" s="11" t="n">
        <f aca="false">SUM(monday!F53 - monday!E53)</f>
        <v>0</v>
      </c>
      <c r="K53" s="11" t="n">
        <f aca="false">IF(monday!B53="ns day",monday!C53, IF(monday!C53 &lt;= 8 + reference!C4, 0, MIN(MAX(monday!C53 - 8, 0),IF(monday!J53 &lt;= reference!C4,0, monday!J53))))</f>
        <v>0</v>
      </c>
    </row>
    <row r="54" customFormat="false" ht="15" hidden="false" customHeight="false" outlineLevel="0" collapsed="false">
      <c r="A54" s="7" t="s">
        <v>53</v>
      </c>
      <c r="B54" s="9"/>
      <c r="C54" s="9"/>
      <c r="D54" s="9"/>
      <c r="E54" s="9"/>
      <c r="F54" s="9"/>
      <c r="G54" s="10"/>
      <c r="H54" s="9" t="n">
        <f aca="false">SUM(monday!F54 - monday!E54)</f>
        <v>0</v>
      </c>
      <c r="I54" s="11" t="n">
        <f aca="false">IF(monday!B54 ="ns day", monday!C54, MAX(monday!C54 - 8, 0))</f>
        <v>0</v>
      </c>
      <c r="J54" s="11" t="n">
        <f aca="false">SUM(monday!F54 - monday!E54)</f>
        <v>0</v>
      </c>
      <c r="K54" s="11" t="n">
        <f aca="false">IF(monday!B54="ns day",monday!C54, IF(monday!C54 &lt;= 8 + reference!C4, 0, MIN(MAX(monday!C54 - 8, 0),IF(monday!J54 &lt;= reference!C4,0, monday!J54))))</f>
        <v>0</v>
      </c>
    </row>
    <row r="55" customFormat="false" ht="15" hidden="false" customHeight="false" outlineLevel="0" collapsed="false">
      <c r="A55" s="7" t="s">
        <v>54</v>
      </c>
      <c r="B55" s="9"/>
      <c r="C55" s="9"/>
      <c r="D55" s="9"/>
      <c r="E55" s="9"/>
      <c r="F55" s="9"/>
      <c r="G55" s="10"/>
      <c r="H55" s="9" t="n">
        <f aca="false">SUM(monday!F55 - monday!E55)</f>
        <v>0</v>
      </c>
      <c r="I55" s="11" t="n">
        <f aca="false">IF(monday!B55 ="ns day", monday!C55, MAX(monday!C55 - 8, 0))</f>
        <v>0</v>
      </c>
      <c r="J55" s="11" t="n">
        <f aca="false">SUM(monday!F55 - monday!E55)</f>
        <v>0</v>
      </c>
      <c r="K55" s="11" t="n">
        <f aca="false">IF(monday!B55="ns day",monday!C55, IF(monday!C55 &lt;= 8 + reference!C4, 0, MIN(MAX(monday!C55 - 8, 0),IF(monday!J55 &lt;= reference!C4,0, monday!J55))))</f>
        <v>0</v>
      </c>
    </row>
    <row r="56" customFormat="false" ht="15" hidden="false" customHeight="false" outlineLevel="0" collapsed="false">
      <c r="A56" s="7" t="s">
        <v>55</v>
      </c>
      <c r="B56" s="9"/>
      <c r="C56" s="9"/>
      <c r="D56" s="9"/>
      <c r="E56" s="9"/>
      <c r="F56" s="9"/>
      <c r="G56" s="10"/>
      <c r="H56" s="9" t="n">
        <f aca="false">SUM(monday!F56 - monday!E56)</f>
        <v>0</v>
      </c>
      <c r="I56" s="11" t="n">
        <f aca="false">IF(monday!B56 ="ns day", monday!C56, MAX(monday!C56 - 8, 0))</f>
        <v>0</v>
      </c>
      <c r="J56" s="11" t="n">
        <f aca="false">SUM(monday!F56 - monday!E56)</f>
        <v>0</v>
      </c>
      <c r="K56" s="11" t="n">
        <f aca="false">IF(monday!B56="ns day",monday!C56, IF(monday!C56 &lt;= 8 + reference!C4, 0, MIN(MAX(monday!C56 - 8, 0),IF(monday!J56 &lt;= reference!C4,0, monday!J56))))</f>
        <v>0</v>
      </c>
    </row>
    <row r="57" customFormat="false" ht="15" hidden="false" customHeight="false" outlineLevel="0" collapsed="false">
      <c r="A57" s="7" t="s">
        <v>56</v>
      </c>
      <c r="B57" s="9"/>
      <c r="C57" s="9"/>
      <c r="D57" s="9"/>
      <c r="E57" s="9"/>
      <c r="F57" s="9"/>
      <c r="G57" s="10"/>
      <c r="H57" s="9" t="n">
        <f aca="false">SUM(monday!F57 - monday!E57)</f>
        <v>0</v>
      </c>
      <c r="I57" s="11" t="n">
        <f aca="false">IF(monday!B57 ="ns day", monday!C57, MAX(monday!C57 - 8, 0))</f>
        <v>0</v>
      </c>
      <c r="J57" s="11" t="n">
        <f aca="false">SUM(monday!F57 - monday!E57)</f>
        <v>0</v>
      </c>
      <c r="K57" s="11" t="n">
        <f aca="false">IF(monday!B57="ns day",monday!C57, IF(monday!C57 &lt;= 8 + reference!C4, 0, MIN(MAX(monday!C57 - 8, 0),IF(monday!J57 &lt;= reference!C4,0, monday!J57))))</f>
        <v>0</v>
      </c>
    </row>
    <row r="58" customFormat="false" ht="15" hidden="false" customHeight="false" outlineLevel="0" collapsed="false">
      <c r="A58" s="7" t="s">
        <v>57</v>
      </c>
      <c r="B58" s="9"/>
      <c r="C58" s="9"/>
      <c r="D58" s="9"/>
      <c r="E58" s="9"/>
      <c r="F58" s="9"/>
      <c r="G58" s="10"/>
      <c r="H58" s="9" t="n">
        <f aca="false">SUM(monday!F58 - monday!E58)</f>
        <v>0</v>
      </c>
      <c r="I58" s="11" t="n">
        <f aca="false">IF(monday!B58 ="ns day", monday!C58, MAX(monday!C58 - 8, 0))</f>
        <v>0</v>
      </c>
      <c r="J58" s="11" t="n">
        <f aca="false">SUM(monday!F58 - monday!E58)</f>
        <v>0</v>
      </c>
      <c r="K58" s="11" t="n">
        <f aca="false">IF(monday!B58="ns day",monday!C58, IF(monday!C58 &lt;= 8 + reference!C4, 0, MIN(MAX(monday!C58 - 8, 0),IF(monday!J58 &lt;= reference!C4,0, monday!J58))))</f>
        <v>0</v>
      </c>
    </row>
    <row r="59" customFormat="false" ht="15" hidden="false" customHeight="false" outlineLevel="0" collapsed="false">
      <c r="A59" s="7" t="s">
        <v>59</v>
      </c>
      <c r="B59" s="9"/>
      <c r="C59" s="9"/>
      <c r="D59" s="9"/>
      <c r="E59" s="9"/>
      <c r="F59" s="9"/>
      <c r="G59" s="10"/>
      <c r="H59" s="9" t="n">
        <f aca="false">SUM(monday!F59 - monday!E59)</f>
        <v>0</v>
      </c>
      <c r="I59" s="11" t="n">
        <f aca="false">IF(monday!B59 ="ns day", monday!C59, MAX(monday!C59 - 8, 0))</f>
        <v>0</v>
      </c>
      <c r="J59" s="11" t="n">
        <f aca="false">SUM(monday!F59 - monday!E59)</f>
        <v>0</v>
      </c>
      <c r="K59" s="11" t="n">
        <f aca="false">IF(monday!B59="ns day",monday!C59, IF(monday!C59 &lt;= 8 + reference!C4, 0, MIN(MAX(monday!C59 - 8, 0),IF(monday!J59 &lt;= reference!C4,0, monday!J59))))</f>
        <v>0</v>
      </c>
    </row>
    <row r="60" customFormat="false" ht="15" hidden="false" customHeight="false" outlineLevel="0" collapsed="false">
      <c r="A60" s="7" t="s">
        <v>60</v>
      </c>
      <c r="B60" s="9"/>
      <c r="C60" s="9"/>
      <c r="D60" s="9"/>
      <c r="E60" s="9"/>
      <c r="F60" s="9"/>
      <c r="G60" s="10"/>
      <c r="H60" s="9" t="n">
        <f aca="false">SUM(monday!F60 - monday!E60)</f>
        <v>0</v>
      </c>
      <c r="I60" s="11" t="n">
        <f aca="false">IF(monday!B60 ="ns day", monday!C60, MAX(monday!C60 - 8, 0))</f>
        <v>0</v>
      </c>
      <c r="J60" s="11" t="n">
        <f aca="false">SUM(monday!F60 - monday!E60)</f>
        <v>0</v>
      </c>
      <c r="K60" s="11" t="n">
        <f aca="false">IF(monday!B60="ns day",monday!C60, IF(monday!C60 &lt;= 8 + reference!C4, 0, MIN(MAX(monday!C60 - 8, 0),IF(monday!J60 &lt;= reference!C4,0, monday!J60))))</f>
        <v>0</v>
      </c>
    </row>
    <row r="61" customFormat="false" ht="15" hidden="false" customHeight="false" outlineLevel="0" collapsed="false">
      <c r="A61" s="7" t="s">
        <v>61</v>
      </c>
      <c r="B61" s="9"/>
      <c r="C61" s="9"/>
      <c r="D61" s="9"/>
      <c r="E61" s="9"/>
      <c r="F61" s="9"/>
      <c r="G61" s="10"/>
      <c r="H61" s="9" t="n">
        <f aca="false">SUM(monday!F61 - monday!E61)</f>
        <v>0</v>
      </c>
      <c r="I61" s="11" t="n">
        <f aca="false">IF(monday!B61 ="ns day", monday!C61, MAX(monday!C61 - 8, 0))</f>
        <v>0</v>
      </c>
      <c r="J61" s="11" t="n">
        <f aca="false">SUM(monday!F61 - monday!E61)</f>
        <v>0</v>
      </c>
      <c r="K61" s="11" t="n">
        <f aca="false">IF(monday!B61="ns day",monday!C61, IF(monday!C61 &lt;= 8 + reference!C4, 0, MIN(MAX(monday!C61 - 8, 0),IF(monday!J61 &lt;= reference!C4,0, monday!J61))))</f>
        <v>0</v>
      </c>
    </row>
    <row r="62" customFormat="false" ht="15" hidden="false" customHeight="false" outlineLevel="0" collapsed="false">
      <c r="A62" s="7" t="s">
        <v>62</v>
      </c>
      <c r="B62" s="9"/>
      <c r="C62" s="9"/>
      <c r="D62" s="9"/>
      <c r="E62" s="9"/>
      <c r="F62" s="9"/>
      <c r="G62" s="10"/>
      <c r="H62" s="9" t="n">
        <f aca="false">SUM(monday!F62 - monday!E62)</f>
        <v>0</v>
      </c>
      <c r="I62" s="11" t="n">
        <f aca="false">IF(monday!B62 ="ns day", monday!C62, MAX(monday!C62 - 8, 0))</f>
        <v>0</v>
      </c>
      <c r="J62" s="11" t="n">
        <f aca="false">SUM(monday!F62 - monday!E62)</f>
        <v>0</v>
      </c>
      <c r="K62" s="11" t="n">
        <f aca="false">IF(monday!B62="ns day",monday!C62, IF(monday!C62 &lt;= 8 + reference!C4, 0, MIN(MAX(monday!C62 - 8, 0),IF(monday!J62 &lt;= reference!C4,0, monday!J62))))</f>
        <v>0</v>
      </c>
    </row>
    <row r="63" customFormat="false" ht="15" hidden="false" customHeight="false" outlineLevel="0" collapsed="false">
      <c r="A63" s="7" t="s">
        <v>63</v>
      </c>
      <c r="B63" s="9"/>
      <c r="C63" s="9"/>
      <c r="D63" s="9"/>
      <c r="E63" s="9"/>
      <c r="F63" s="9"/>
      <c r="G63" s="10"/>
      <c r="H63" s="9" t="n">
        <f aca="false">SUM(monday!F63 - monday!E63)</f>
        <v>0</v>
      </c>
      <c r="I63" s="11" t="n">
        <f aca="false">IF(monday!B63 ="ns day", monday!C63, MAX(monday!C63 - 8, 0))</f>
        <v>0</v>
      </c>
      <c r="J63" s="11" t="n">
        <f aca="false">SUM(monday!F63 - monday!E63)</f>
        <v>0</v>
      </c>
      <c r="K63" s="11" t="n">
        <f aca="false">IF(monday!B63="ns day",monday!C63, IF(monday!C63 &lt;= 8 + reference!C4, 0, MIN(MAX(monday!C63 - 8, 0),IF(monday!J63 &lt;= reference!C4,0, monday!J63))))</f>
        <v>0</v>
      </c>
    </row>
    <row r="64" customFormat="false" ht="15" hidden="false" customHeight="false" outlineLevel="0" collapsed="false">
      <c r="A64" s="7" t="s">
        <v>64</v>
      </c>
      <c r="B64" s="9"/>
      <c r="C64" s="9"/>
      <c r="D64" s="9"/>
      <c r="E64" s="9"/>
      <c r="F64" s="9"/>
      <c r="G64" s="10"/>
      <c r="H64" s="9" t="n">
        <f aca="false">SUM(monday!F64 - monday!E64)</f>
        <v>0</v>
      </c>
      <c r="I64" s="11" t="n">
        <f aca="false">IF(monday!B64 ="ns day", monday!C64, MAX(monday!C64 - 8, 0))</f>
        <v>0</v>
      </c>
      <c r="J64" s="11" t="n">
        <f aca="false">SUM(monday!F64 - monday!E64)</f>
        <v>0</v>
      </c>
      <c r="K64" s="11" t="n">
        <f aca="false">IF(monday!B64="ns day",monday!C64, IF(monday!C64 &lt;= 8 + reference!C4, 0, MIN(MAX(monday!C64 - 8, 0),IF(monday!J64 &lt;= reference!C4,0, monday!J64))))</f>
        <v>0</v>
      </c>
    </row>
    <row r="65" customFormat="false" ht="15" hidden="false" customHeight="false" outlineLevel="0" collapsed="false">
      <c r="A65" s="7" t="s">
        <v>65</v>
      </c>
      <c r="B65" s="9"/>
      <c r="C65" s="9"/>
      <c r="D65" s="9"/>
      <c r="E65" s="9"/>
      <c r="F65" s="9"/>
      <c r="G65" s="10"/>
      <c r="H65" s="9" t="n">
        <f aca="false">SUM(monday!F65 - monday!E65)</f>
        <v>0</v>
      </c>
      <c r="I65" s="11" t="n">
        <f aca="false">IF(monday!B65 ="ns day", monday!C65, MAX(monday!C65 - 8, 0))</f>
        <v>0</v>
      </c>
      <c r="J65" s="11" t="n">
        <f aca="false">SUM(monday!F65 - monday!E65)</f>
        <v>0</v>
      </c>
      <c r="K65" s="11" t="n">
        <f aca="false">IF(monday!B65="ns day",monday!C65, IF(monday!C65 &lt;= 8 + reference!C4, 0, MIN(MAX(monday!C65 - 8, 0),IF(monday!J65 &lt;= reference!C4,0, monday!J65))))</f>
        <v>0</v>
      </c>
    </row>
    <row r="66" customFormat="false" ht="15" hidden="false" customHeight="false" outlineLevel="0" collapsed="false">
      <c r="A66" s="7" t="s">
        <v>66</v>
      </c>
      <c r="B66" s="9"/>
      <c r="C66" s="9"/>
      <c r="D66" s="9"/>
      <c r="E66" s="9"/>
      <c r="F66" s="9"/>
      <c r="G66" s="10"/>
      <c r="H66" s="9" t="n">
        <f aca="false">SUM(monday!F66 - monday!E66)</f>
        <v>0</v>
      </c>
      <c r="I66" s="11" t="n">
        <f aca="false">IF(monday!B66 ="ns day", monday!C66, MAX(monday!C66 - 8, 0))</f>
        <v>0</v>
      </c>
      <c r="J66" s="11" t="n">
        <f aca="false">SUM(monday!F66 - monday!E66)</f>
        <v>0</v>
      </c>
      <c r="K66" s="11" t="n">
        <f aca="false">IF(monday!B66="ns day",monday!C66, IF(monday!C66 &lt;= 8 + reference!C4, 0, MIN(MAX(monday!C66 - 8, 0),IF(monday!J66 &lt;= reference!C4,0, monday!J66))))</f>
        <v>0</v>
      </c>
    </row>
    <row r="67" customFormat="false" ht="15" hidden="false" customHeight="false" outlineLevel="0" collapsed="false">
      <c r="A67" s="7" t="s">
        <v>67</v>
      </c>
      <c r="B67" s="9"/>
      <c r="C67" s="9"/>
      <c r="D67" s="9"/>
      <c r="E67" s="9"/>
      <c r="F67" s="9"/>
      <c r="G67" s="10"/>
      <c r="H67" s="9" t="n">
        <f aca="false">SUM(monday!F67 - monday!E67)</f>
        <v>0</v>
      </c>
      <c r="I67" s="11" t="n">
        <f aca="false">IF(monday!B67 ="ns day", monday!C67, MAX(monday!C67 - 8, 0))</f>
        <v>0</v>
      </c>
      <c r="J67" s="11" t="n">
        <f aca="false">SUM(monday!F67 - monday!E67)</f>
        <v>0</v>
      </c>
      <c r="K67" s="11" t="n">
        <f aca="false">IF(monday!B67="ns day",monday!C67, IF(monday!C67 &lt;= 8 + reference!C4, 0, MIN(MAX(monday!C67 - 8, 0),IF(monday!J67 &lt;= reference!C4,0, monday!J67))))</f>
        <v>0</v>
      </c>
    </row>
    <row r="68" customFormat="false" ht="15" hidden="false" customHeight="false" outlineLevel="0" collapsed="false">
      <c r="A68" s="7" t="s">
        <v>68</v>
      </c>
      <c r="B68" s="9"/>
      <c r="C68" s="9"/>
      <c r="D68" s="9"/>
      <c r="E68" s="9"/>
      <c r="F68" s="9"/>
      <c r="G68" s="10"/>
      <c r="H68" s="9" t="n">
        <f aca="false">SUM(monday!F68 - monday!E68)</f>
        <v>0</v>
      </c>
      <c r="I68" s="11" t="n">
        <f aca="false">IF(monday!B68 ="ns day", monday!C68, MAX(monday!C68 - 8, 0))</f>
        <v>0</v>
      </c>
      <c r="J68" s="11" t="n">
        <f aca="false">SUM(monday!F68 - monday!E68)</f>
        <v>0</v>
      </c>
      <c r="K68" s="11" t="n">
        <f aca="false">IF(monday!B68="ns day",monday!C68, IF(monday!C68 &lt;= 8 + reference!C4, 0, MIN(MAX(monday!C68 - 8, 0),IF(monday!J68 &lt;= reference!C4,0, monday!J68))))</f>
        <v>0</v>
      </c>
    </row>
    <row r="69" customFormat="false" ht="15" hidden="false" customHeight="false" outlineLevel="0" collapsed="false">
      <c r="A69" s="7" t="s">
        <v>69</v>
      </c>
      <c r="B69" s="9"/>
      <c r="C69" s="9"/>
      <c r="D69" s="9"/>
      <c r="E69" s="9"/>
      <c r="F69" s="9"/>
      <c r="G69" s="10"/>
      <c r="H69" s="9" t="n">
        <f aca="false">SUM(monday!F69 - monday!E69)</f>
        <v>0</v>
      </c>
      <c r="I69" s="11" t="n">
        <f aca="false">IF(monday!B69 ="ns day", monday!C69, MAX(monday!C69 - 8, 0))</f>
        <v>0</v>
      </c>
      <c r="J69" s="11" t="n">
        <f aca="false">SUM(monday!F69 - monday!E69)</f>
        <v>0</v>
      </c>
      <c r="K69" s="11" t="n">
        <f aca="false">IF(monday!B69="ns day",monday!C69, IF(monday!C69 &lt;= 8 + reference!C4, 0, MIN(MAX(monday!C69 - 8, 0),IF(monday!J69 &lt;= reference!C4,0, monday!J69))))</f>
        <v>0</v>
      </c>
    </row>
    <row r="70" customFormat="false" ht="15" hidden="false" customHeight="false" outlineLevel="0" collapsed="false">
      <c r="A70" s="7" t="s">
        <v>70</v>
      </c>
      <c r="B70" s="9"/>
      <c r="C70" s="9"/>
      <c r="D70" s="9"/>
      <c r="E70" s="9"/>
      <c r="F70" s="9"/>
      <c r="G70" s="10"/>
      <c r="H70" s="9" t="n">
        <f aca="false">SUM(monday!F70 - monday!E70)</f>
        <v>0</v>
      </c>
      <c r="I70" s="11" t="n">
        <f aca="false">IF(monday!B70 ="ns day", monday!C70, MAX(monday!C70 - 8, 0))</f>
        <v>0</v>
      </c>
      <c r="J70" s="11" t="n">
        <f aca="false">SUM(monday!F70 - monday!E70)</f>
        <v>0</v>
      </c>
      <c r="K70" s="11" t="n">
        <f aca="false">IF(monday!B70="ns day",monday!C70, IF(monday!C70 &lt;= 8 + reference!C4, 0, MIN(MAX(monday!C70 - 8, 0),IF(monday!J70 &lt;= reference!C4,0, monday!J70))))</f>
        <v>0</v>
      </c>
    </row>
    <row r="71" customFormat="false" ht="15" hidden="false" customHeight="false" outlineLevel="0" collapsed="false">
      <c r="A71" s="7"/>
      <c r="B71" s="9"/>
      <c r="C71" s="9"/>
      <c r="D71" s="9"/>
      <c r="E71" s="9"/>
      <c r="F71" s="9"/>
      <c r="G71" s="10"/>
      <c r="H71" s="9" t="n">
        <f aca="false">SUM(monday!F71 - monday!E71)</f>
        <v>0</v>
      </c>
      <c r="I71" s="11" t="n">
        <f aca="false">IF(monday!B71 ="ns day", monday!C71,IF(monday!C71 &lt;= 8 + reference!C3, 0, MAX(monday!C71 - 8, 0)))</f>
        <v>0</v>
      </c>
      <c r="J71" s="11" t="n">
        <f aca="false">SUM(monday!F71 - monday!E71)</f>
        <v>0</v>
      </c>
      <c r="K71" s="11" t="n">
        <f aca="false">IF(monday!B71="ns day",monday!C71, IF(monday!C71 &lt;= 8 + reference!C4, 0, MIN(MAX(monday!C71 - 8, 0),IF(monday!J71 &lt;= reference!C4,0, monday!J71))))</f>
        <v>0</v>
      </c>
    </row>
    <row r="72" customFormat="false" ht="15" hidden="false" customHeight="false" outlineLevel="0" collapsed="false">
      <c r="A72" s="7"/>
      <c r="B72" s="9"/>
      <c r="C72" s="9"/>
      <c r="D72" s="9"/>
      <c r="E72" s="9"/>
      <c r="F72" s="9"/>
      <c r="G72" s="10"/>
      <c r="H72" s="9" t="n">
        <f aca="false">SUM(monday!F72 - monday!E72)</f>
        <v>0</v>
      </c>
      <c r="I72" s="11" t="n">
        <f aca="false">IF(monday!B72 ="ns day", monday!C72,IF(monday!C72 &lt;= 8 + reference!C3, 0, MAX(monday!C72 - 8, 0)))</f>
        <v>0</v>
      </c>
      <c r="J72" s="11" t="n">
        <f aca="false">SUM(monday!F72 - monday!E72)</f>
        <v>0</v>
      </c>
      <c r="K72" s="11" t="n">
        <f aca="false">IF(monday!B72="ns day",monday!C72, IF(monday!C72 &lt;= 8 + reference!C4, 0, MIN(MAX(monday!C72 - 8, 0),IF(monday!J72 &lt;= reference!C4,0, monday!J72))))</f>
        <v>0</v>
      </c>
    </row>
    <row r="73" customFormat="false" ht="15" hidden="false" customHeight="false" outlineLevel="0" collapsed="false">
      <c r="A73" s="7"/>
      <c r="B73" s="9"/>
      <c r="C73" s="9"/>
      <c r="D73" s="9"/>
      <c r="E73" s="9"/>
      <c r="F73" s="9"/>
      <c r="G73" s="10"/>
      <c r="H73" s="9" t="n">
        <f aca="false">SUM(monday!F73 - monday!E73)</f>
        <v>0</v>
      </c>
      <c r="I73" s="11" t="n">
        <f aca="false">IF(monday!B73 ="ns day", monday!C73,IF(monday!C73 &lt;= 8 + reference!C3, 0, MAX(monday!C73 - 8, 0)))</f>
        <v>0</v>
      </c>
      <c r="J73" s="11" t="n">
        <f aca="false">SUM(monday!F73 - monday!E73)</f>
        <v>0</v>
      </c>
      <c r="K73" s="11" t="n">
        <f aca="false">IF(monday!B73="ns day",monday!C73, IF(monday!C73 &lt;= 8 + reference!C4, 0, MIN(MAX(monday!C73 - 8, 0),IF(monday!J73 &lt;= reference!C4,0, monday!J73))))</f>
        <v>0</v>
      </c>
    </row>
    <row r="74" customFormat="false" ht="15" hidden="false" customHeight="false" outlineLevel="0" collapsed="false">
      <c r="A74" s="7"/>
      <c r="B74" s="9"/>
      <c r="C74" s="9"/>
      <c r="D74" s="9"/>
      <c r="E74" s="9"/>
      <c r="F74" s="9"/>
      <c r="G74" s="10"/>
      <c r="H74" s="9" t="n">
        <f aca="false">SUM(monday!F74 - monday!E74)</f>
        <v>0</v>
      </c>
      <c r="I74" s="11" t="n">
        <f aca="false">IF(monday!B74 ="ns day", monday!C74,IF(monday!C74 &lt;= 8 + reference!C3, 0, MAX(monday!C74 - 8, 0)))</f>
        <v>0</v>
      </c>
      <c r="J74" s="11" t="n">
        <f aca="false">SUM(monday!F74 - monday!E74)</f>
        <v>0</v>
      </c>
      <c r="K74" s="11" t="n">
        <f aca="false">IF(monday!B74="ns day",monday!C74, IF(monday!C74 &lt;= 8 + reference!C4, 0, MIN(MAX(monday!C74 - 8, 0),IF(monday!J74 &lt;= reference!C4,0, monday!J74))))</f>
        <v>0</v>
      </c>
    </row>
    <row r="76" customFormat="false" ht="15" hidden="false" customHeight="false" outlineLevel="0" collapsed="false">
      <c r="J76" s="6" t="s">
        <v>71</v>
      </c>
      <c r="K76" s="11" t="n">
        <f aca="false">SUM(monday!K45:K74)</f>
        <v>0</v>
      </c>
    </row>
    <row r="78" customFormat="false" ht="15" hidden="false" customHeight="false" outlineLevel="0" collapsed="false">
      <c r="J78" s="6" t="s">
        <v>72</v>
      </c>
      <c r="K78" s="11" t="n">
        <f aca="false">SUM(monday!K76 + monday!K41)</f>
        <v>0</v>
      </c>
    </row>
    <row r="80" customFormat="false" ht="15" hidden="false" customHeight="false" outlineLevel="0" collapsed="false">
      <c r="A80" s="5" t="s">
        <v>73</v>
      </c>
    </row>
    <row r="81" customFormat="false" ht="15" hidden="false" customHeight="false" outlineLevel="0" collapsed="false">
      <c r="E81" s="6" t="s">
        <v>74</v>
      </c>
    </row>
    <row r="82" customFormat="false" ht="15" hidden="false" customHeight="false" outlineLevel="0" collapsed="false">
      <c r="A82" s="6" t="s">
        <v>8</v>
      </c>
      <c r="B82" s="6" t="s">
        <v>9</v>
      </c>
      <c r="C82" s="6" t="s">
        <v>10</v>
      </c>
      <c r="D82" s="6" t="s">
        <v>11</v>
      </c>
      <c r="E82" s="6" t="s">
        <v>75</v>
      </c>
      <c r="F82" s="6" t="s">
        <v>76</v>
      </c>
    </row>
    <row r="83" customFormat="false" ht="15" hidden="false" customHeight="false" outlineLevel="0" collapsed="false">
      <c r="A83" s="7" t="s">
        <v>77</v>
      </c>
      <c r="B83" s="9"/>
      <c r="C83" s="9"/>
      <c r="D83" s="9"/>
      <c r="E83" s="11" t="n">
        <f aca="false">IF(OR(monday!B83 = "light",monday!B83 = "excused", monday!B83 = "sch chg", monday!B83 = "annual", monday!B83 = "sick", monday!C83 &gt;= 10 - reference!C5), 0, IF(monday!B83 = "no call", 10, IF(monday!C83 = 0, 0, MAX(10 - monday!C83, 0))))</f>
        <v>0</v>
      </c>
      <c r="F83" s="11" t="n">
        <f aca="false">IF(OR(monday!B83 = "light",monday!B83 = "excused", monday!B83 = "sch chg", monday!B83 = "annual", monday!B83 = "sick", monday!C83 &gt;= 12 - reference!C5), 0, IF(monday!B83 = "no call", 12, IF(monday!C83 = 0, 0, MAX(12 - monday!C83, 0))))</f>
        <v>0</v>
      </c>
    </row>
    <row r="84" customFormat="false" ht="15" hidden="false" customHeight="false" outlineLevel="0" collapsed="false">
      <c r="A84" s="7" t="s">
        <v>78</v>
      </c>
      <c r="B84" s="9"/>
      <c r="C84" s="9"/>
      <c r="D84" s="9"/>
      <c r="E84" s="11" t="n">
        <f aca="false">IF(OR(monday!B84 = "light",monday!B84 = "excused", monday!B84 = "sch chg", monday!B84 = "annual", monday!B84 = "sick", monday!C84 &gt;= 10 - reference!C5), 0, IF(monday!B84 = "no call", 10, IF(monday!C84 = 0, 0, MAX(10 - monday!C84, 0))))</f>
        <v>0</v>
      </c>
      <c r="F84" s="11" t="n">
        <f aca="false">IF(OR(monday!B84 = "light",monday!B84 = "excused", monday!B84 = "sch chg", monday!B84 = "annual", monday!B84 = "sick", monday!C84 &gt;= 12 - reference!C5), 0, IF(monday!B84 = "no call", 12, IF(monday!C84 = 0, 0, MAX(12 - monday!C84, 0))))</f>
        <v>0</v>
      </c>
    </row>
    <row r="85" customFormat="false" ht="15" hidden="false" customHeight="false" outlineLevel="0" collapsed="false">
      <c r="A85" s="7" t="s">
        <v>79</v>
      </c>
      <c r="B85" s="9"/>
      <c r="C85" s="9"/>
      <c r="D85" s="9"/>
      <c r="E85" s="11" t="n">
        <f aca="false">IF(OR(monday!B85 = "light",monday!B85 = "excused", monday!B85 = "sch chg", monday!B85 = "annual", monday!B85 = "sick", monday!C85 &gt;= 10 - reference!C5), 0, IF(monday!B85 = "no call", 10, IF(monday!C85 = 0, 0, MAX(10 - monday!C85, 0))))</f>
        <v>0</v>
      </c>
      <c r="F85" s="11" t="n">
        <f aca="false">IF(OR(monday!B85 = "light",monday!B85 = "excused", monday!B85 = "sch chg", monday!B85 = "annual", monday!B85 = "sick", monday!C85 &gt;= 12 - reference!C5), 0, IF(monday!B85 = "no call", 12, IF(monday!C85 = 0, 0, MAX(12 - monday!C85, 0))))</f>
        <v>0</v>
      </c>
    </row>
    <row r="86" customFormat="false" ht="15" hidden="false" customHeight="false" outlineLevel="0" collapsed="false">
      <c r="A86" s="7" t="s">
        <v>80</v>
      </c>
      <c r="B86" s="9"/>
      <c r="C86" s="9"/>
      <c r="D86" s="9"/>
      <c r="E86" s="11" t="n">
        <f aca="false">IF(OR(monday!B86 = "light",monday!B86 = "excused", monday!B86 = "sch chg", monday!B86 = "annual", monday!B86 = "sick", monday!C86 &gt;= 10 - reference!C5), 0, IF(monday!B86 = "no call", 10, IF(monday!C86 = 0, 0, MAX(10 - monday!C86, 0))))</f>
        <v>0</v>
      </c>
      <c r="F86" s="11" t="n">
        <f aca="false">IF(OR(monday!B86 = "light",monday!B86 = "excused", monday!B86 = "sch chg", monday!B86 = "annual", monday!B86 = "sick", monday!C86 &gt;= 12 - reference!C5), 0, IF(monday!B86 = "no call", 12, IF(monday!C86 = 0, 0, MAX(12 - monday!C86, 0))))</f>
        <v>0</v>
      </c>
    </row>
    <row r="87" customFormat="false" ht="15" hidden="false" customHeight="false" outlineLevel="0" collapsed="false">
      <c r="A87" s="7" t="s">
        <v>81</v>
      </c>
      <c r="B87" s="9"/>
      <c r="C87" s="9"/>
      <c r="D87" s="9"/>
      <c r="E87" s="11" t="n">
        <f aca="false">IF(OR(monday!B87 = "light",monday!B87 = "excused", monday!B87 = "sch chg", monday!B87 = "annual", monday!B87 = "sick", monday!C87 &gt;= 10 - reference!C5), 0, IF(monday!B87 = "no call", 10, IF(monday!C87 = 0, 0, MAX(10 - monday!C87, 0))))</f>
        <v>0</v>
      </c>
      <c r="F87" s="11" t="n">
        <f aca="false">IF(OR(monday!B87 = "light",monday!B87 = "excused", monday!B87 = "sch chg", monday!B87 = "annual", monday!B87 = "sick", monday!C87 &gt;= 12 - reference!C5), 0, IF(monday!B87 = "no call", 12, IF(monday!C87 = 0, 0, MAX(12 - monday!C87, 0))))</f>
        <v>0</v>
      </c>
    </row>
    <row r="88" customFormat="false" ht="15" hidden="false" customHeight="false" outlineLevel="0" collapsed="false">
      <c r="A88" s="7" t="s">
        <v>82</v>
      </c>
      <c r="B88" s="9"/>
      <c r="C88" s="9"/>
      <c r="D88" s="9"/>
      <c r="E88" s="11" t="n">
        <f aca="false">IF(OR(monday!B88 = "light",monday!B88 = "excused", monday!B88 = "sch chg", monday!B88 = "annual", monday!B88 = "sick", monday!C88 &gt;= 10 - reference!C5), 0, IF(monday!B88 = "no call", 10, IF(monday!C88 = 0, 0, MAX(10 - monday!C88, 0))))</f>
        <v>0</v>
      </c>
      <c r="F88" s="11" t="n">
        <f aca="false">IF(OR(monday!B88 = "light",monday!B88 = "excused", monday!B88 = "sch chg", monday!B88 = "annual", monday!B88 = "sick", monday!C88 &gt;= 12 - reference!C5), 0, IF(monday!B88 = "no call", 12, IF(monday!C88 = 0, 0, MAX(12 - monday!C88, 0))))</f>
        <v>0</v>
      </c>
    </row>
    <row r="89" customFormat="false" ht="15" hidden="false" customHeight="false" outlineLevel="0" collapsed="false">
      <c r="A89" s="7" t="s">
        <v>83</v>
      </c>
      <c r="B89" s="9"/>
      <c r="C89" s="9"/>
      <c r="D89" s="9"/>
      <c r="E89" s="11" t="n">
        <f aca="false">IF(OR(monday!B89 = "light",monday!B89 = "excused", monday!B89 = "sch chg", monday!B89 = "annual", monday!B89 = "sick", monday!C89 &gt;= 10 - reference!C5), 0, IF(monday!B89 = "no call", 10, IF(monday!C89 = 0, 0, MAX(10 - monday!C89, 0))))</f>
        <v>0</v>
      </c>
      <c r="F89" s="11" t="n">
        <f aca="false">IF(OR(monday!B89 = "light",monday!B89 = "excused", monday!B89 = "sch chg", monday!B89 = "annual", monday!B89 = "sick", monday!C89 &gt;= 12 - reference!C5), 0, IF(monday!B89 = "no call", 12, IF(monday!C89 = 0, 0, MAX(12 - monday!C89, 0))))</f>
        <v>0</v>
      </c>
    </row>
    <row r="90" customFormat="false" ht="15" hidden="false" customHeight="false" outlineLevel="0" collapsed="false">
      <c r="A90" s="7" t="s">
        <v>85</v>
      </c>
      <c r="B90" s="9"/>
      <c r="C90" s="9"/>
      <c r="D90" s="9"/>
      <c r="E90" s="11" t="n">
        <f aca="false">IF(OR(monday!B90 = "light",monday!B90 = "excused", monday!B90 = "sch chg", monday!B90 = "annual", monday!B90 = "sick", monday!C90 &gt;= 10 - reference!C5), 0, IF(monday!B90 = "no call", 10, IF(monday!C90 = 0, 0, MAX(10 - monday!C90, 0))))</f>
        <v>0</v>
      </c>
      <c r="F90" s="11" t="n">
        <f aca="false">IF(OR(monday!B90 = "light",monday!B90 = "excused", monday!B90 = "sch chg", monday!B90 = "annual", monday!B90 = "sick", monday!C90 &gt;= 12 - reference!C5), 0, IF(monday!B90 = "no call", 12, IF(monday!C90 = 0, 0, MAX(12 - monday!C90, 0))))</f>
        <v>0</v>
      </c>
    </row>
    <row r="91" customFormat="false" ht="15" hidden="false" customHeight="false" outlineLevel="0" collapsed="false">
      <c r="A91" s="7" t="s">
        <v>86</v>
      </c>
      <c r="B91" s="9"/>
      <c r="C91" s="9"/>
      <c r="D91" s="9"/>
      <c r="E91" s="11" t="n">
        <f aca="false">IF(OR(monday!B91 = "light",monday!B91 = "excused", monday!B91 = "sch chg", monday!B91 = "annual", monday!B91 = "sick", monday!C91 &gt;= 10 - reference!C5), 0, IF(monday!B91 = "no call", 10, IF(monday!C91 = 0, 0, MAX(10 - monday!C91, 0))))</f>
        <v>0</v>
      </c>
      <c r="F91" s="11" t="n">
        <f aca="false">IF(OR(monday!B91 = "light",monday!B91 = "excused", monday!B91 = "sch chg", monday!B91 = "annual", monday!B91 = "sick", monday!C91 &gt;= 12 - reference!C5), 0, IF(monday!B91 = "no call", 12, IF(monday!C91 = 0, 0, MAX(12 - monday!C91, 0))))</f>
        <v>0</v>
      </c>
    </row>
    <row r="92" customFormat="false" ht="15" hidden="false" customHeight="false" outlineLevel="0" collapsed="false">
      <c r="A92" s="7" t="s">
        <v>87</v>
      </c>
      <c r="B92" s="9"/>
      <c r="C92" s="9"/>
      <c r="D92" s="9"/>
      <c r="E92" s="11" t="n">
        <f aca="false">IF(OR(monday!B92 = "light",monday!B92 = "excused", monday!B92 = "sch chg", monday!B92 = "annual", monday!B92 = "sick", monday!C92 &gt;= 10 - reference!C5), 0, IF(monday!B92 = "no call", 10, IF(monday!C92 = 0, 0, MAX(10 - monday!C92, 0))))</f>
        <v>0</v>
      </c>
      <c r="F92" s="11" t="n">
        <f aca="false">IF(OR(monday!B92 = "light",monday!B92 = "excused", monday!B92 = "sch chg", monday!B92 = "annual", monday!B92 = "sick", monday!C92 &gt;= 12 - reference!C5), 0, IF(monday!B92 = "no call", 12, IF(monday!C92 = 0, 0, MAX(12 - monday!C92, 0))))</f>
        <v>0</v>
      </c>
    </row>
    <row r="93" customFormat="false" ht="15" hidden="false" customHeight="false" outlineLevel="0" collapsed="false">
      <c r="A93" s="7" t="s">
        <v>88</v>
      </c>
      <c r="B93" s="9"/>
      <c r="C93" s="9"/>
      <c r="D93" s="9"/>
      <c r="E93" s="11" t="n">
        <f aca="false">IF(OR(monday!B93 = "light",monday!B93 = "excused", monday!B93 = "sch chg", monday!B93 = "annual", monday!B93 = "sick", monday!C93 &gt;= 10 - reference!C5), 0, IF(monday!B93 = "no call", 10, IF(monday!C93 = 0, 0, MAX(10 - monday!C93, 0))))</f>
        <v>0</v>
      </c>
      <c r="F93" s="11" t="n">
        <f aca="false">IF(OR(monday!B93 = "light",monday!B93 = "excused", monday!B93 = "sch chg", monday!B93 = "annual", monday!B93 = "sick", monday!C93 &gt;= 12 - reference!C5), 0, IF(monday!B93 = "no call", 12, IF(monday!C93 = 0, 0, MAX(12 - monday!C93, 0))))</f>
        <v>0</v>
      </c>
    </row>
    <row r="94" customFormat="false" ht="15" hidden="false" customHeight="false" outlineLevel="0" collapsed="false">
      <c r="A94" s="7" t="s">
        <v>89</v>
      </c>
      <c r="B94" s="9"/>
      <c r="C94" s="9"/>
      <c r="D94" s="9"/>
      <c r="E94" s="11" t="n">
        <f aca="false">IF(OR(monday!B94 = "light",monday!B94 = "excused", monday!B94 = "sch chg", monday!B94 = "annual", monday!B94 = "sick", monday!C94 &gt;= 10 - reference!C5), 0, IF(monday!B94 = "no call", 10, IF(monday!C94 = 0, 0, MAX(10 - monday!C94, 0))))</f>
        <v>0</v>
      </c>
      <c r="F94" s="11" t="n">
        <f aca="false">IF(OR(monday!B94 = "light",monday!B94 = "excused", monday!B94 = "sch chg", monday!B94 = "annual", monday!B94 = "sick", monday!C94 &gt;= 12 - reference!C5), 0, IF(monday!B94 = "no call", 12, IF(monday!C94 = 0, 0, MAX(12 - monday!C94, 0))))</f>
        <v>0</v>
      </c>
    </row>
    <row r="95" customFormat="false" ht="15" hidden="false" customHeight="false" outlineLevel="0" collapsed="false">
      <c r="A95" s="7" t="s">
        <v>90</v>
      </c>
      <c r="B95" s="9"/>
      <c r="C95" s="9"/>
      <c r="D95" s="9"/>
      <c r="E95" s="11" t="n">
        <f aca="false">IF(OR(monday!B95 = "light",monday!B95 = "excused", monday!B95 = "sch chg", monday!B95 = "annual", monday!B95 = "sick", monday!C95 &gt;= 10 - reference!C5), 0, IF(monday!B95 = "no call", 10, IF(monday!C95 = 0, 0, MAX(10 - monday!C95, 0))))</f>
        <v>0</v>
      </c>
      <c r="F95" s="11" t="n">
        <f aca="false">IF(OR(monday!B95 = "light",monday!B95 = "excused", monday!B95 = "sch chg", monday!B95 = "annual", monday!B95 = "sick", monday!C95 &gt;= 12 - reference!C5), 0, IF(monday!B95 = "no call", 12, IF(monday!C95 = 0, 0, MAX(12 - monday!C95, 0))))</f>
        <v>0</v>
      </c>
    </row>
    <row r="96" customFormat="false" ht="15" hidden="false" customHeight="false" outlineLevel="0" collapsed="false">
      <c r="A96" s="7" t="s">
        <v>91</v>
      </c>
      <c r="B96" s="9"/>
      <c r="C96" s="9"/>
      <c r="D96" s="9"/>
      <c r="E96" s="11" t="n">
        <f aca="false">IF(OR(monday!B96 = "light",monday!B96 = "excused", monday!B96 = "sch chg", monday!B96 = "annual", monday!B96 = "sick", monday!C96 &gt;= 10 - reference!C5), 0, IF(monday!B96 = "no call", 10, IF(monday!C96 = 0, 0, MAX(10 - monday!C96, 0))))</f>
        <v>0</v>
      </c>
      <c r="F96" s="11" t="n">
        <f aca="false">IF(OR(monday!B96 = "light",monday!B96 = "excused", monday!B96 = "sch chg", monday!B96 = "annual", monday!B96 = "sick", monday!C96 &gt;= 12 - reference!C5), 0, IF(monday!B96 = "no call", 12, IF(monday!C96 = 0, 0, MAX(12 - monday!C96, 0))))</f>
        <v>0</v>
      </c>
    </row>
    <row r="97" customFormat="false" ht="15" hidden="false" customHeight="false" outlineLevel="0" collapsed="false">
      <c r="A97" s="7" t="s">
        <v>92</v>
      </c>
      <c r="B97" s="9"/>
      <c r="C97" s="9"/>
      <c r="D97" s="9"/>
      <c r="E97" s="11" t="n">
        <f aca="false">IF(OR(monday!B97 = "light",monday!B97 = "excused", monday!B97 = "sch chg", monday!B97 = "annual", monday!B97 = "sick", monday!C97 &gt;= 10 - reference!C5), 0, IF(monday!B97 = "no call", 10, IF(monday!C97 = 0, 0, MAX(10 - monday!C97, 0))))</f>
        <v>0</v>
      </c>
      <c r="F97" s="11" t="n">
        <f aca="false">IF(OR(monday!B97 = "light",monday!B97 = "excused", monday!B97 = "sch chg", monday!B97 = "annual", monday!B97 = "sick", monday!C97 &gt;= 12 - reference!C5), 0, IF(monday!B97 = "no call", 12, IF(monday!C97 = 0, 0, MAX(12 - monday!C97, 0))))</f>
        <v>0</v>
      </c>
    </row>
    <row r="98" customFormat="false" ht="15" hidden="false" customHeight="false" outlineLevel="0" collapsed="false">
      <c r="A98" s="7" t="s">
        <v>93</v>
      </c>
      <c r="B98" s="9"/>
      <c r="C98" s="9"/>
      <c r="D98" s="9"/>
      <c r="E98" s="11" t="n">
        <f aca="false">IF(OR(monday!B98 = "light",monday!B98 = "excused", monday!B98 = "sch chg", monday!B98 = "annual", monday!B98 = "sick", monday!C98 &gt;= 10 - reference!C5), 0, IF(monday!B98 = "no call", 10, IF(monday!C98 = 0, 0, MAX(10 - monday!C98, 0))))</f>
        <v>0</v>
      </c>
      <c r="F98" s="11" t="n">
        <f aca="false">IF(OR(monday!B98 = "light",monday!B98 = "excused", monday!B98 = "sch chg", monday!B98 = "annual", monday!B98 = "sick", monday!C98 &gt;= 12 - reference!C5), 0, IF(monday!B98 = "no call", 12, IF(monday!C98 = 0, 0, MAX(12 - monday!C98, 0))))</f>
        <v>0</v>
      </c>
    </row>
    <row r="99" customFormat="false" ht="15" hidden="false" customHeight="false" outlineLevel="0" collapsed="false">
      <c r="A99" s="7" t="s">
        <v>94</v>
      </c>
      <c r="B99" s="9"/>
      <c r="C99" s="9"/>
      <c r="D99" s="9"/>
      <c r="E99" s="11" t="n">
        <f aca="false">IF(OR(monday!B99 = "light",monday!B99 = "excused", monday!B99 = "sch chg", monday!B99 = "annual", monday!B99 = "sick", monday!C99 &gt;= 10 - reference!C5), 0, IF(monday!B99 = "no call", 10, IF(monday!C99 = 0, 0, MAX(10 - monday!C99, 0))))</f>
        <v>0</v>
      </c>
      <c r="F99" s="11" t="n">
        <f aca="false">IF(OR(monday!B99 = "light",monday!B99 = "excused", monday!B99 = "sch chg", monday!B99 = "annual", monday!B99 = "sick", monday!C99 &gt;= 12 - reference!C5), 0, IF(monday!B99 = "no call", 12, IF(monday!C99 = 0, 0, MAX(12 - monday!C99, 0))))</f>
        <v>0</v>
      </c>
    </row>
    <row r="100" customFormat="false" ht="15" hidden="false" customHeight="false" outlineLevel="0" collapsed="false">
      <c r="A100" s="7"/>
      <c r="B100" s="9"/>
      <c r="C100" s="9"/>
      <c r="D100" s="9"/>
      <c r="E100" s="11" t="n">
        <f aca="false">IF(OR(monday!B100 = "light",monday!B100 = "excused", monday!B100 = "sch chg", monday!B100 = "annual", monday!B100 = "sick", monday!C100 &gt;= 10 - reference!C5), 0, IF(monday!B100 = "no call", 10, IF(monday!C100 = 0, 0, MAX(10 - monday!C100, 0))))</f>
        <v>0</v>
      </c>
      <c r="F100" s="11" t="n">
        <f aca="false">IF(OR(monday!B100 = "light",monday!B100 = "excused", monday!B100 = "sch chg", monday!B100 = "annual", monday!B100 = "sick", monday!C100 &gt;= 12 - reference!C5), 0, IF(monday!B100 = "no call", 12, IF(monday!C100 = 0, 0, MAX(12 - monday!C100, 0))))</f>
        <v>0</v>
      </c>
    </row>
    <row r="101" customFormat="false" ht="15" hidden="false" customHeight="false" outlineLevel="0" collapsed="false">
      <c r="A101" s="7"/>
      <c r="B101" s="9"/>
      <c r="C101" s="9"/>
      <c r="D101" s="9"/>
      <c r="E101" s="11" t="n">
        <f aca="false">IF(OR(monday!B101 = "light",monday!B101 = "excused", monday!B101 = "sch chg", monday!B101 = "annual", monday!B101 = "sick", monday!C101 &gt;= 10 - reference!C5), 0, IF(monday!B101 = "no call", 10, IF(monday!C101 = 0, 0, MAX(10 - monday!C101, 0))))</f>
        <v>0</v>
      </c>
      <c r="F101" s="11" t="n">
        <f aca="false">IF(OR(monday!B101 = "light",monday!B101 = "excused", monday!B101 = "sch chg", monday!B101 = "annual", monday!B101 = "sick", monday!C101 &gt;= 12 - reference!C5), 0, IF(monday!B101 = "no call", 12, IF(monday!C101 = 0, 0, MAX(12 - monday!C101, 0))))</f>
        <v>0</v>
      </c>
    </row>
    <row r="102" customFormat="false" ht="15" hidden="false" customHeight="false" outlineLevel="0" collapsed="false">
      <c r="A102" s="7"/>
      <c r="B102" s="9"/>
      <c r="C102" s="9"/>
      <c r="D102" s="9"/>
      <c r="E102" s="11" t="n">
        <f aca="false">IF(OR(monday!B102 = "light",monday!B102 = "excused", monday!B102 = "sch chg", monday!B102 = "annual", monday!B102 = "sick", monday!C102 &gt;= 10 - reference!C5), 0, IF(monday!B102 = "no call", 10, IF(monday!C102 = 0, 0, MAX(10 - monday!C102, 0))))</f>
        <v>0</v>
      </c>
      <c r="F102" s="11" t="n">
        <f aca="false">IF(OR(monday!B102 = "light",monday!B102 = "excused", monday!B102 = "sch chg", monday!B102 = "annual", monday!B102 = "sick", monday!C102 &gt;= 12 - reference!C5), 0, IF(monday!B102 = "no call", 12, IF(monday!C102 = 0, 0, MAX(12 - monday!C102, 0))))</f>
        <v>0</v>
      </c>
    </row>
    <row r="103" customFormat="false" ht="15" hidden="false" customHeight="false" outlineLevel="0" collapsed="false">
      <c r="A103" s="7"/>
      <c r="B103" s="9"/>
      <c r="C103" s="9"/>
      <c r="D103" s="9"/>
      <c r="E103" s="11" t="n">
        <f aca="false">IF(OR(monday!B103 = "light",monday!B103 = "excused", monday!B103 = "sch chg", monday!B103 = "annual", monday!B103 = "sick", monday!C103 &gt;= 10 - reference!C5), 0, IF(monday!B103 = "no call", 10, IF(monday!C103 = 0, 0, MAX(10 - monday!C103, 0))))</f>
        <v>0</v>
      </c>
      <c r="F103" s="11" t="n">
        <f aca="false">IF(OR(monday!B103 = "light",monday!B103 = "excused", monday!B103 = "sch chg", monday!B103 = "annual", monday!B103 = "sick", monday!C103 &gt;= 12 - reference!C5), 0, IF(monday!B103 = "no call", 12, IF(monday!C103 = 0, 0, MAX(12 - monday!C103, 0))))</f>
        <v>0</v>
      </c>
    </row>
    <row r="104" customFormat="false" ht="15" hidden="false" customHeight="false" outlineLevel="0" collapsed="false">
      <c r="A104" s="7"/>
      <c r="B104" s="9"/>
      <c r="C104" s="9"/>
      <c r="D104" s="9"/>
      <c r="E104" s="11" t="n">
        <f aca="false">IF(OR(monday!B104 = "light",monday!B104 = "excused", monday!B104 = "sch chg", monday!B104 = "annual", monday!B104 = "sick", monday!C104 &gt;= 10 - reference!C5), 0, IF(monday!B104 = "no call", 10, IF(monday!C104 = 0, 0, MAX(10 - monday!C104, 0))))</f>
        <v>0</v>
      </c>
      <c r="F104" s="11" t="n">
        <f aca="false">IF(OR(monday!B104 = "light",monday!B104 = "excused", monday!B104 = "sch chg", monday!B104 = "annual", monday!B104 = "sick", monday!C104 &gt;= 12 - reference!C5), 0, IF(monday!B104 = "no call", 12, IF(monday!C104 = 0, 0, MAX(12 - monday!C104, 0))))</f>
        <v>0</v>
      </c>
    </row>
    <row r="105" customFormat="false" ht="15" hidden="false" customHeight="false" outlineLevel="0" collapsed="false">
      <c r="A105" s="7"/>
      <c r="B105" s="9"/>
      <c r="C105" s="9"/>
      <c r="D105" s="9"/>
      <c r="E105" s="11" t="n">
        <f aca="false">IF(OR(monday!B105 = "light",monday!B105 = "excused", monday!B105 = "sch chg", monday!B105 = "annual", monday!B105 = "sick", monday!C105 &gt;= 10 - reference!C5), 0, IF(monday!B105 = "no call", 10, IF(monday!C105 = 0, 0, MAX(10 - monday!C105, 0))))</f>
        <v>0</v>
      </c>
      <c r="F105" s="11" t="n">
        <f aca="false">IF(OR(monday!B105 = "light",monday!B105 = "excused", monday!B105 = "sch chg", monday!B105 = "annual", monday!B105 = "sick", monday!C105 &gt;= 12 - reference!C5), 0, IF(monday!B105 = "no call", 12, IF(monday!C105 = 0, 0, MAX(12 - monday!C105, 0))))</f>
        <v>0</v>
      </c>
    </row>
    <row r="106" customFormat="false" ht="15" hidden="false" customHeight="false" outlineLevel="0" collapsed="false">
      <c r="A106" s="7"/>
      <c r="B106" s="9"/>
      <c r="C106" s="9"/>
      <c r="D106" s="9"/>
      <c r="E106" s="11" t="n">
        <f aca="false">IF(OR(monday!B106 = "light",monday!B106 = "excused", monday!B106 = "sch chg", monday!B106 = "annual", monday!B106 = "sick", monday!C106 &gt;= 10 - reference!C5), 0, IF(monday!B106 = "no call", 10, IF(monday!C106 = 0, 0, MAX(10 - monday!C106, 0))))</f>
        <v>0</v>
      </c>
      <c r="F106" s="11" t="n">
        <f aca="false">IF(OR(monday!B106 = "light",monday!B106 = "excused", monday!B106 = "sch chg", monday!B106 = "annual", monday!B106 = "sick", monday!C106 &gt;= 12 - reference!C5), 0, IF(monday!B106 = "no call", 12, IF(monday!C106 = 0, 0, MAX(12 - monday!C106, 0))))</f>
        <v>0</v>
      </c>
    </row>
    <row r="107" customFormat="false" ht="15" hidden="false" customHeight="false" outlineLevel="0" collapsed="false">
      <c r="A107" s="7"/>
      <c r="B107" s="9"/>
      <c r="C107" s="9"/>
      <c r="D107" s="9"/>
      <c r="E107" s="11" t="n">
        <f aca="false">IF(OR(monday!B107 = "light",monday!B107 = "excused", monday!B107 = "sch chg", monday!B107 = "annual", monday!B107 = "sick", monday!C107 &gt;= 10 - reference!C5), 0, IF(monday!B107 = "no call", 10, IF(monday!C107 = 0, 0, MAX(10 - monday!C107, 0))))</f>
        <v>0</v>
      </c>
      <c r="F107" s="11" t="n">
        <f aca="false">IF(OR(monday!B107 = "light",monday!B107 = "excused", monday!B107 = "sch chg", monday!B107 = "annual", monday!B107 = "sick", monday!C107 &gt;= 12 - reference!C5), 0, IF(monday!B107 = "no call", 12, IF(monday!C107 = 0, 0, MAX(12 - monday!C107, 0))))</f>
        <v>0</v>
      </c>
    </row>
    <row r="108" customFormat="false" ht="15" hidden="false" customHeight="false" outlineLevel="0" collapsed="false">
      <c r="A108" s="7"/>
      <c r="B108" s="9"/>
      <c r="C108" s="9"/>
      <c r="D108" s="9"/>
      <c r="E108" s="11" t="n">
        <f aca="false">IF(OR(monday!B108 = "light",monday!B108 = "excused", monday!B108 = "sch chg", monday!B108 = "annual", monday!B108 = "sick", monday!C108 &gt;= 10 - reference!C5), 0, IF(monday!B108 = "no call", 10, IF(monday!C108 = 0, 0, MAX(10 - monday!C108, 0))))</f>
        <v>0</v>
      </c>
      <c r="F108" s="11" t="n">
        <f aca="false">IF(OR(monday!B108 = "light",monday!B108 = "excused", monday!B108 = "sch chg", monday!B108 = "annual", monday!B108 = "sick", monday!C108 &gt;= 12 - reference!C5), 0, IF(monday!B108 = "no call", 12, IF(monday!C108 = 0, 0, MAX(12 - monday!C108, 0))))</f>
        <v>0</v>
      </c>
    </row>
    <row r="109" customFormat="false" ht="15" hidden="false" customHeight="false" outlineLevel="0" collapsed="false">
      <c r="A109" s="7"/>
      <c r="B109" s="9"/>
      <c r="C109" s="9"/>
      <c r="D109" s="9"/>
      <c r="E109" s="11" t="n">
        <f aca="false">IF(OR(monday!B109 = "light",monday!B109 = "excused", monday!B109 = "sch chg", monday!B109 = "annual", monday!B109 = "sick", monday!C109 &gt;= 10 - reference!C5), 0, IF(monday!B109 = "no call", 10, IF(monday!C109 = 0, 0, MAX(10 - monday!C109, 0))))</f>
        <v>0</v>
      </c>
      <c r="F109" s="11" t="n">
        <f aca="false">IF(OR(monday!B109 = "light",monday!B109 = "excused", monday!B109 = "sch chg", monday!B109 = "annual", monday!B109 = "sick", monday!C109 &gt;= 12 - reference!C5), 0, IF(monday!B109 = "no call", 12, IF(monday!C109 = 0, 0, MAX(12 - monday!C109, 0))))</f>
        <v>0</v>
      </c>
    </row>
    <row r="110" customFormat="false" ht="15" hidden="false" customHeight="false" outlineLevel="0" collapsed="false">
      <c r="A110" s="7"/>
      <c r="B110" s="9"/>
      <c r="C110" s="9"/>
      <c r="D110" s="9"/>
      <c r="E110" s="11" t="n">
        <f aca="false">IF(OR(monday!B110 = "light",monday!B110 = "excused", monday!B110 = "sch chg", monday!B110 = "annual", monday!B110 = "sick", monday!C110 &gt;= 10 - reference!C5), 0, IF(monday!B110 = "no call", 10, IF(monday!C110 = 0, 0, MAX(10 - monday!C110, 0))))</f>
        <v>0</v>
      </c>
      <c r="F110" s="11" t="n">
        <f aca="false">IF(OR(monday!B110 = "light",monday!B110 = "excused", monday!B110 = "sch chg", monday!B110 = "annual", monday!B110 = "sick", monday!C110 &gt;= 12 - reference!C5), 0, IF(monday!B110 = "no call", 12, IF(monday!C110 = 0, 0, MAX(12 - monday!C110, 0))))</f>
        <v>0</v>
      </c>
    </row>
    <row r="111" customFormat="false" ht="15" hidden="false" customHeight="false" outlineLevel="0" collapsed="false">
      <c r="A111" s="7"/>
      <c r="B111" s="9"/>
      <c r="C111" s="9"/>
      <c r="D111" s="9"/>
      <c r="E111" s="11" t="n">
        <f aca="false">IF(OR(monday!B111 = "light",monday!B111 = "excused", monday!B111 = "sch chg", monday!B111 = "annual", monday!B111 = "sick", monday!C111 &gt;= 10 - reference!C5), 0, IF(monday!B111 = "no call", 10, IF(monday!C111 = 0, 0, MAX(10 - monday!C111, 0))))</f>
        <v>0</v>
      </c>
      <c r="F111" s="11" t="n">
        <f aca="false">IF(OR(monday!B111 = "light",monday!B111 = "excused", monday!B111 = "sch chg", monday!B111 = "annual", monday!B111 = "sick", monday!C111 &gt;= 12 - reference!C5), 0, IF(monday!B111 = "no call", 12, IF(monday!C111 = 0, 0, MAX(12 - monday!C111, 0))))</f>
        <v>0</v>
      </c>
    </row>
    <row r="112" customFormat="false" ht="15" hidden="false" customHeight="false" outlineLevel="0" collapsed="false">
      <c r="A112" s="7"/>
      <c r="B112" s="9"/>
      <c r="C112" s="9"/>
      <c r="D112" s="9"/>
      <c r="E112" s="11" t="n">
        <f aca="false">IF(OR(monday!B112 = "light",monday!B112 = "excused", monday!B112 = "sch chg", monday!B112 = "annual", monday!B112 = "sick", monday!C112 &gt;= 10 - reference!C5), 0, IF(monday!B112 = "no call", 10, IF(monday!C112 = 0, 0, MAX(10 - monday!C112, 0))))</f>
        <v>0</v>
      </c>
      <c r="F112" s="11" t="n">
        <f aca="false">IF(OR(monday!B112 = "light",monday!B112 = "excused", monday!B112 = "sch chg", monday!B112 = "annual", monday!B112 = "sick", monday!C112 &gt;= 12 - reference!C5), 0, IF(monday!B112 = "no call", 12, IF(monday!C112 = 0, 0, MAX(12 - monday!C112, 0))))</f>
        <v>0</v>
      </c>
    </row>
    <row r="114" customFormat="false" ht="15" hidden="false" customHeight="false" outlineLevel="0" collapsed="false">
      <c r="D114" s="6" t="s">
        <v>95</v>
      </c>
      <c r="E114" s="11" t="n">
        <f aca="false">SUM(monday!E83:E112)</f>
        <v>0</v>
      </c>
      <c r="F114" s="11" t="n">
        <f aca="false">SUM(monday!F83:F112)</f>
        <v>0</v>
      </c>
    </row>
    <row r="116" customFormat="false" ht="15" hidden="false" customHeight="false" outlineLevel="0" collapsed="false">
      <c r="A116" s="5" t="s">
        <v>96</v>
      </c>
    </row>
    <row r="117" customFormat="false" ht="15" hidden="false" customHeight="false" outlineLevel="0" collapsed="false">
      <c r="E117" s="6" t="s">
        <v>74</v>
      </c>
    </row>
    <row r="118" customFormat="false" ht="15" hidden="false" customHeight="false" outlineLevel="0" collapsed="false">
      <c r="A118" s="6" t="s">
        <v>8</v>
      </c>
      <c r="B118" s="6" t="s">
        <v>9</v>
      </c>
      <c r="C118" s="6" t="s">
        <v>10</v>
      </c>
      <c r="D118" s="6" t="s">
        <v>11</v>
      </c>
      <c r="E118" s="6" t="s">
        <v>75</v>
      </c>
      <c r="F118" s="6" t="s">
        <v>97</v>
      </c>
    </row>
    <row r="119" customFormat="false" ht="15" hidden="false" customHeight="false" outlineLevel="0" collapsed="false">
      <c r="A119" s="7" t="s">
        <v>98</v>
      </c>
      <c r="B119" s="8"/>
      <c r="C119" s="9" t="n">
        <v>5.92</v>
      </c>
      <c r="D119" s="9" t="n">
        <v>0</v>
      </c>
      <c r="E119" s="11" t="n">
        <f aca="false">IF(OR(monday!B119 = "light",monday!B119 = "excused", monday!B119 = "sch chg", monday!B119 = "annual", monday!B119 = "sick", monday!C119 &gt;= 10 - reference!C5), 0, IF(monday!B119 = "no call", 10, IF(monday!C119 = 0, 0, MAX(10 - monday!C119, 0))))</f>
        <v>4.08</v>
      </c>
      <c r="F119" s="11" t="n">
        <f aca="false">IF(OR(monday!B119 = "light",monday!B119 = "excused", monday!B119 = "sch chg", monday!B119 = "annual", monday!B119 = "sick", monday!C119 &gt;= 11.5 - reference!C5), 0, IF(monday!B119 = "no call", 11.5, IF(monday!C119 = 0, 0, MAX(11.5 - monday!C119, 0))))</f>
        <v>5.58</v>
      </c>
    </row>
    <row r="120" customFormat="false" ht="15" hidden="false" customHeight="false" outlineLevel="0" collapsed="false">
      <c r="A120" s="7" t="s">
        <v>99</v>
      </c>
      <c r="B120" s="8"/>
      <c r="C120" s="9" t="n">
        <v>6.09</v>
      </c>
      <c r="D120" s="9" t="n">
        <v>0</v>
      </c>
      <c r="E120" s="11" t="n">
        <f aca="false">IF(OR(monday!B120 = "light",monday!B120 = "excused", monday!B120 = "sch chg", monday!B120 = "annual", monday!B120 = "sick", monday!C120 &gt;= 10 - reference!C5), 0, IF(monday!B120 = "no call", 10, IF(monday!C120 = 0, 0, MAX(10 - monday!C120, 0))))</f>
        <v>3.91</v>
      </c>
      <c r="F120" s="11" t="n">
        <f aca="false">IF(OR(monday!B120 = "light",monday!B120 = "excused", monday!B120 = "sch chg", monday!B120 = "annual", monday!B120 = "sick", monday!C120 &gt;= 11.5 - reference!C5), 0, IF(monday!B120 = "no call", 11.5, IF(monday!C120 = 0, 0, MAX(11.5 - monday!C120, 0))))</f>
        <v>5.41</v>
      </c>
    </row>
    <row r="121" customFormat="false" ht="15" hidden="false" customHeight="false" outlineLevel="0" collapsed="false">
      <c r="A121" s="7" t="s">
        <v>100</v>
      </c>
      <c r="B121" s="8"/>
      <c r="C121" s="9" t="n">
        <v>7.02</v>
      </c>
      <c r="D121" s="9" t="n">
        <v>0</v>
      </c>
      <c r="E121" s="11" t="n">
        <f aca="false">IF(OR(monday!B121 = "light",monday!B121 = "excused", monday!B121 = "sch chg", monday!B121 = "annual", monday!B121 = "sick", monday!C121 &gt;= 10 - reference!C5), 0, IF(monday!B121 = "no call", 10, IF(monday!C121 = 0, 0, MAX(10 - monday!C121, 0))))</f>
        <v>2.98</v>
      </c>
      <c r="F121" s="11" t="n">
        <f aca="false">IF(OR(monday!B121 = "light",monday!B121 = "excused", monday!B121 = "sch chg", monday!B121 = "annual", monday!B121 = "sick", monday!C121 &gt;= 11.5 - reference!C5), 0, IF(monday!B121 = "no call", 11.5, IF(monday!C121 = 0, 0, MAX(11.5 - monday!C121, 0))))</f>
        <v>4.48</v>
      </c>
    </row>
    <row r="122" customFormat="false" ht="15" hidden="false" customHeight="false" outlineLevel="0" collapsed="false">
      <c r="A122" s="7" t="s">
        <v>101</v>
      </c>
      <c r="B122" s="8"/>
      <c r="C122" s="9" t="n">
        <v>6.88</v>
      </c>
      <c r="D122" s="9" t="n">
        <v>0</v>
      </c>
      <c r="E122" s="11" t="n">
        <f aca="false">IF(OR(monday!B122 = "light",monday!B122 = "excused", monday!B122 = "sch chg", monday!B122 = "annual", monday!B122 = "sick", monday!C122 &gt;= 10 - reference!C5), 0, IF(monday!B122 = "no call", 10, IF(monday!C122 = 0, 0, MAX(10 - monday!C122, 0))))</f>
        <v>3.12</v>
      </c>
      <c r="F122" s="11" t="n">
        <f aca="false">IF(OR(monday!B122 = "light",monday!B122 = "excused", monday!B122 = "sch chg", monday!B122 = "annual", monday!B122 = "sick", monday!C122 &gt;= 11.5 - reference!C5), 0, IF(monday!B122 = "no call", 11.5, IF(monday!C122 = 0, 0, MAX(11.5 - monday!C122, 0))))</f>
        <v>4.62</v>
      </c>
    </row>
    <row r="123" customFormat="false" ht="15" hidden="false" customHeight="false" outlineLevel="0" collapsed="false">
      <c r="A123" s="7" t="s">
        <v>102</v>
      </c>
      <c r="B123" s="9"/>
      <c r="C123" s="9"/>
      <c r="D123" s="9"/>
      <c r="E123" s="11" t="n">
        <f aca="false">IF(OR(monday!B123 = "light",monday!B123 = "excused", monday!B123 = "sch chg", monday!B123 = "annual", monday!B123 = "sick", monday!C123 &gt;= 10 - reference!C5), 0, IF(monday!B123 = "no call", 10, IF(monday!C123 = 0, 0, MAX(10 - monday!C123, 0))))</f>
        <v>0</v>
      </c>
      <c r="F123" s="11" t="n">
        <f aca="false">IF(OR(monday!B123 = "light",monday!B123 = "excused", monday!B123 = "sch chg", monday!B123 = "annual", monday!B123 = "sick", monday!C123 &gt;= 11.5 - reference!C5), 0, IF(monday!B123 = "no call", 11.5, IF(monday!C123 = 0, 0, MAX(11.5 - monday!C123, 0))))</f>
        <v>0</v>
      </c>
    </row>
    <row r="124" customFormat="false" ht="15" hidden="false" customHeight="false" outlineLevel="0" collapsed="false">
      <c r="A124" s="7" t="s">
        <v>103</v>
      </c>
      <c r="B124" s="8"/>
      <c r="C124" s="9" t="n">
        <v>7.77</v>
      </c>
      <c r="D124" s="9" t="n">
        <v>0</v>
      </c>
      <c r="E124" s="11" t="n">
        <f aca="false">IF(OR(monday!B124 = "light",monday!B124 = "excused", monday!B124 = "sch chg", monday!B124 = "annual", monday!B124 = "sick", monday!C124 &gt;= 10 - reference!C5), 0, IF(monday!B124 = "no call", 10, IF(monday!C124 = 0, 0, MAX(10 - monday!C124, 0))))</f>
        <v>2.23</v>
      </c>
      <c r="F124" s="11" t="n">
        <f aca="false">IF(OR(monday!B124 = "light",monday!B124 = "excused", monday!B124 = "sch chg", monday!B124 = "annual", monday!B124 = "sick", monday!C124 &gt;= 11.5 - reference!C5), 0, IF(monday!B124 = "no call", 11.5, IF(monday!C124 = 0, 0, MAX(11.5 - monday!C124, 0))))</f>
        <v>3.73</v>
      </c>
    </row>
    <row r="125" customFormat="false" ht="15" hidden="false" customHeight="false" outlineLevel="0" collapsed="false">
      <c r="A125" s="7"/>
      <c r="B125" s="9"/>
      <c r="C125" s="9"/>
      <c r="D125" s="9"/>
      <c r="E125" s="11" t="n">
        <f aca="false">IF(OR(monday!B125 = "light",monday!B125 = "excused", monday!B125 = "sch chg", monday!B125 = "annual", monday!B125 = "sick", monday!C125 &gt;= 10 - reference!C5), 0, IF(monday!B125 = "no call", 10, IF(monday!C125 = 0, 0, MAX(10 - monday!C125, 0))))</f>
        <v>0</v>
      </c>
      <c r="F125" s="11" t="n">
        <f aca="false">IF(OR(monday!B125 = "light",monday!B125 = "excused", monday!B125 = "sch chg", monday!B125 = "annual", monday!B125 = "sick", monday!C125 &gt;= 12 - reference!C5), 0, IF(monday!B125 = "no call", 12, IF(monday!C125 = 0, 0, MAX(12 - monday!C125, 0))))</f>
        <v>0</v>
      </c>
    </row>
    <row r="126" customFormat="false" ht="15" hidden="false" customHeight="false" outlineLevel="0" collapsed="false">
      <c r="A126" s="7"/>
      <c r="B126" s="9"/>
      <c r="C126" s="9"/>
      <c r="D126" s="9"/>
      <c r="E126" s="11" t="n">
        <f aca="false">IF(OR(monday!B126 = "light",monday!B126 = "excused", monday!B126 = "sch chg", monday!B126 = "annual", monday!B126 = "sick", monday!C126 &gt;= 10 - reference!C5), 0, IF(monday!B126 = "no call", 10, IF(monday!C126 = 0, 0, MAX(10 - monday!C126, 0))))</f>
        <v>0</v>
      </c>
      <c r="F126" s="11" t="n">
        <f aca="false">IF(OR(monday!B126 = "light",monday!B126 = "excused", monday!B126 = "sch chg", monday!B126 = "annual", monday!B126 = "sick", monday!C126 &gt;= 12 - reference!C5), 0, IF(monday!B126 = "no call", 12, IF(monday!C126 = 0, 0, MAX(12 - monday!C126, 0))))</f>
        <v>0</v>
      </c>
    </row>
    <row r="127" customFormat="false" ht="15" hidden="false" customHeight="false" outlineLevel="0" collapsed="false">
      <c r="A127" s="7"/>
      <c r="B127" s="9"/>
      <c r="C127" s="9"/>
      <c r="D127" s="9"/>
      <c r="E127" s="11" t="n">
        <f aca="false">IF(OR(monday!B127 = "light",monday!B127 = "excused", monday!B127 = "sch chg", monday!B127 = "annual", monday!B127 = "sick", monday!C127 &gt;= 10 - reference!C5), 0, IF(monday!B127 = "no call", 10, IF(monday!C127 = 0, 0, MAX(10 - monday!C127, 0))))</f>
        <v>0</v>
      </c>
      <c r="F127" s="11" t="n">
        <f aca="false">IF(OR(monday!B127 = "light",monday!B127 = "excused", monday!B127 = "sch chg", monday!B127 = "annual", monday!B127 = "sick", monday!C127 &gt;= 12 - reference!C5), 0, IF(monday!B127 = "no call", 12, IF(monday!C127 = 0, 0, MAX(12 - monday!C127, 0))))</f>
        <v>0</v>
      </c>
    </row>
    <row r="128" customFormat="false" ht="15" hidden="false" customHeight="false" outlineLevel="0" collapsed="false">
      <c r="A128" s="7"/>
      <c r="B128" s="9"/>
      <c r="C128" s="9"/>
      <c r="D128" s="9"/>
      <c r="E128" s="11" t="n">
        <f aca="false">IF(OR(monday!B128 = "light",monday!B128 = "excused", monday!B128 = "sch chg", monday!B128 = "annual", monday!B128 = "sick", monday!C128 &gt;= 10 - reference!C5), 0, IF(monday!B128 = "no call", 10, IF(monday!C128 = 0, 0, MAX(10 - monday!C128, 0))))</f>
        <v>0</v>
      </c>
      <c r="F128" s="11" t="n">
        <f aca="false">IF(OR(monday!B128 = "light",monday!B128 = "excused", monday!B128 = "sch chg", monday!B128 = "annual", monday!B128 = "sick", monday!C128 &gt;= 12 - reference!C5), 0, IF(monday!B128 = "no call", 12, IF(monday!C128 = 0, 0, MAX(12 - monday!C128, 0))))</f>
        <v>0</v>
      </c>
    </row>
    <row r="129" customFormat="false" ht="15" hidden="false" customHeight="false" outlineLevel="0" collapsed="false">
      <c r="A129" s="7"/>
      <c r="B129" s="9"/>
      <c r="C129" s="9"/>
      <c r="D129" s="9"/>
      <c r="E129" s="11" t="n">
        <f aca="false">IF(OR(monday!B129 = "light",monday!B129 = "excused", monday!B129 = "sch chg", monday!B129 = "annual", monday!B129 = "sick", monday!C129 &gt;= 10 - reference!C5), 0, IF(monday!B129 = "no call", 10, IF(monday!C129 = 0, 0, MAX(10 - monday!C129, 0))))</f>
        <v>0</v>
      </c>
      <c r="F129" s="11" t="n">
        <f aca="false">IF(OR(monday!B129 = "light",monday!B129 = "excused", monday!B129 = "sch chg", monday!B129 = "annual", monday!B129 = "sick", monday!C129 &gt;= 12 - reference!C5), 0, IF(monday!B129 = "no call", 12, IF(monday!C129 = 0, 0, MAX(12 - monday!C129, 0))))</f>
        <v>0</v>
      </c>
    </row>
    <row r="130" customFormat="false" ht="15" hidden="false" customHeight="false" outlineLevel="0" collapsed="false">
      <c r="A130" s="7"/>
      <c r="B130" s="9"/>
      <c r="C130" s="9"/>
      <c r="D130" s="9"/>
      <c r="E130" s="11" t="n">
        <f aca="false">IF(OR(monday!B130 = "light",monday!B130 = "excused", monday!B130 = "sch chg", monday!B130 = "annual", monday!B130 = "sick", monday!C130 &gt;= 10 - reference!C5), 0, IF(monday!B130 = "no call", 10, IF(monday!C130 = 0, 0, MAX(10 - monday!C130, 0))))</f>
        <v>0</v>
      </c>
      <c r="F130" s="11" t="n">
        <f aca="false">IF(OR(monday!B130 = "light",monday!B130 = "excused", monday!B130 = "sch chg", monday!B130 = "annual", monday!B130 = "sick", monday!C130 &gt;= 12 - reference!C5), 0, IF(monday!B130 = "no call", 12, IF(monday!C130 = 0, 0, MAX(12 - monday!C130, 0))))</f>
        <v>0</v>
      </c>
    </row>
    <row r="131" customFormat="false" ht="15" hidden="false" customHeight="false" outlineLevel="0" collapsed="false">
      <c r="A131" s="7"/>
      <c r="B131" s="9"/>
      <c r="C131" s="9"/>
      <c r="D131" s="9"/>
      <c r="E131" s="11" t="n">
        <f aca="false">IF(OR(monday!B131 = "light",monday!B131 = "excused", monday!B131 = "sch chg", monday!B131 = "annual", monday!B131 = "sick", monday!C131 &gt;= 10 - reference!C5), 0, IF(monday!B131 = "no call", 10, IF(monday!C131 = 0, 0, MAX(10 - monday!C131, 0))))</f>
        <v>0</v>
      </c>
      <c r="F131" s="11" t="n">
        <f aca="false">IF(OR(monday!B131 = "light",monday!B131 = "excused", monday!B131 = "sch chg", monday!B131 = "annual", monday!B131 = "sick", monday!C131 &gt;= 12 - reference!C5), 0, IF(monday!B131 = "no call", 12, IF(monday!C131 = 0, 0, MAX(12 - monday!C131, 0))))</f>
        <v>0</v>
      </c>
    </row>
    <row r="132" customFormat="false" ht="15" hidden="false" customHeight="false" outlineLevel="0" collapsed="false">
      <c r="A132" s="7"/>
      <c r="B132" s="9"/>
      <c r="C132" s="9"/>
      <c r="D132" s="9"/>
      <c r="E132" s="11" t="n">
        <f aca="false">IF(OR(monday!B132 = "light",monday!B132 = "excused", monday!B132 = "sch chg", monday!B132 = "annual", monday!B132 = "sick", monday!C132 &gt;= 10 - reference!C5), 0, IF(monday!B132 = "no call", 10, IF(monday!C132 = 0, 0, MAX(10 - monday!C132, 0))))</f>
        <v>0</v>
      </c>
      <c r="F132" s="11" t="n">
        <f aca="false">IF(OR(monday!B132 = "light",monday!B132 = "excused", monday!B132 = "sch chg", monday!B132 = "annual", monday!B132 = "sick", monday!C132 &gt;= 12 - reference!C5), 0, IF(monday!B132 = "no call", 12, IF(monday!C132 = 0, 0, MAX(12 - monday!C132, 0))))</f>
        <v>0</v>
      </c>
    </row>
    <row r="133" customFormat="false" ht="15" hidden="false" customHeight="false" outlineLevel="0" collapsed="false">
      <c r="A133" s="7"/>
      <c r="B133" s="9"/>
      <c r="C133" s="9"/>
      <c r="D133" s="9"/>
      <c r="E133" s="11" t="n">
        <f aca="false">IF(OR(monday!B133 = "light",monday!B133 = "excused", monday!B133 = "sch chg", monday!B133 = "annual", monday!B133 = "sick", monday!C133 &gt;= 10 - reference!C5), 0, IF(monday!B133 = "no call", 10, IF(monday!C133 = 0, 0, MAX(10 - monday!C133, 0))))</f>
        <v>0</v>
      </c>
      <c r="F133" s="11" t="n">
        <f aca="false">IF(OR(monday!B133 = "light",monday!B133 = "excused", monday!B133 = "sch chg", monday!B133 = "annual", monday!B133 = "sick", monday!C133 &gt;= 12 - reference!C5), 0, IF(monday!B133 = "no call", 12, IF(monday!C133 = 0, 0, MAX(12 - monday!C133, 0))))</f>
        <v>0</v>
      </c>
    </row>
    <row r="134" customFormat="false" ht="15" hidden="false" customHeight="false" outlineLevel="0" collapsed="false">
      <c r="A134" s="7"/>
      <c r="B134" s="9"/>
      <c r="C134" s="9"/>
      <c r="D134" s="9"/>
      <c r="E134" s="11" t="n">
        <f aca="false">IF(OR(monday!B134 = "light",monday!B134 = "excused", monday!B134 = "sch chg", monday!B134 = "annual", monday!B134 = "sick", monday!C134 &gt;= 10 - reference!C5), 0, IF(monday!B134 = "no call", 10, IF(monday!C134 = 0, 0, MAX(10 - monday!C134, 0))))</f>
        <v>0</v>
      </c>
      <c r="F134" s="11" t="n">
        <f aca="false">IF(OR(monday!B134 = "light",monday!B134 = "excused", monday!B134 = "sch chg", monday!B134 = "annual", monday!B134 = "sick", monday!C134 &gt;= 12 - reference!C5), 0, IF(monday!B134 = "no call", 12, IF(monday!C134 = 0, 0, MAX(12 - monday!C134, 0))))</f>
        <v>0</v>
      </c>
    </row>
    <row r="135" customFormat="false" ht="15" hidden="false" customHeight="false" outlineLevel="0" collapsed="false">
      <c r="A135" s="7"/>
      <c r="B135" s="9"/>
      <c r="C135" s="9"/>
      <c r="D135" s="9"/>
      <c r="E135" s="11" t="n">
        <f aca="false">IF(OR(monday!B135 = "light",monday!B135 = "excused", monday!B135 = "sch chg", monday!B135 = "annual", monday!B135 = "sick", monday!C135 &gt;= 10 - reference!C5), 0, IF(monday!B135 = "no call", 10, IF(monday!C135 = 0, 0, MAX(10 - monday!C135, 0))))</f>
        <v>0</v>
      </c>
      <c r="F135" s="11" t="n">
        <f aca="false">IF(OR(monday!B135 = "light",monday!B135 = "excused", monday!B135 = "sch chg", monday!B135 = "annual", monday!B135 = "sick", monday!C135 &gt;= 12 - reference!C5), 0, IF(monday!B135 = "no call", 12, IF(monday!C135 = 0, 0, MAX(12 - monday!C135, 0))))</f>
        <v>0</v>
      </c>
    </row>
    <row r="136" customFormat="false" ht="15" hidden="false" customHeight="false" outlineLevel="0" collapsed="false">
      <c r="A136" s="7"/>
      <c r="B136" s="9"/>
      <c r="C136" s="9"/>
      <c r="D136" s="9"/>
      <c r="E136" s="11" t="n">
        <f aca="false">IF(OR(monday!B136 = "light",monday!B136 = "excused", monday!B136 = "sch chg", monday!B136 = "annual", monday!B136 = "sick", monday!C136 &gt;= 10 - reference!C5), 0, IF(monday!B136 = "no call", 10, IF(monday!C136 = 0, 0, MAX(10 - monday!C136, 0))))</f>
        <v>0</v>
      </c>
      <c r="F136" s="11" t="n">
        <f aca="false">IF(OR(monday!B136 = "light",monday!B136 = "excused", monday!B136 = "sch chg", monday!B136 = "annual", monday!B136 = "sick", monday!C136 &gt;= 12 - reference!C5), 0, IF(monday!B136 = "no call", 12, IF(monday!C136 = 0, 0, MAX(12 - monday!C136, 0))))</f>
        <v>0</v>
      </c>
    </row>
    <row r="137" customFormat="false" ht="15" hidden="false" customHeight="false" outlineLevel="0" collapsed="false">
      <c r="A137" s="7"/>
      <c r="B137" s="9"/>
      <c r="C137" s="9"/>
      <c r="D137" s="9"/>
      <c r="E137" s="11" t="n">
        <f aca="false">IF(OR(monday!B137 = "light",monday!B137 = "excused", monday!B137 = "sch chg", monday!B137 = "annual", monday!B137 = "sick", monday!C137 &gt;= 10 - reference!C5), 0, IF(monday!B137 = "no call", 10, IF(monday!C137 = 0, 0, MAX(10 - monday!C137, 0))))</f>
        <v>0</v>
      </c>
      <c r="F137" s="11" t="n">
        <f aca="false">IF(OR(monday!B137 = "light",monday!B137 = "excused", monday!B137 = "sch chg", monday!B137 = "annual", monday!B137 = "sick", monday!C137 &gt;= 12 - reference!C5), 0, IF(monday!B137 = "no call", 12, IF(monday!C137 = 0, 0, MAX(12 - monday!C137, 0))))</f>
        <v>0</v>
      </c>
    </row>
    <row r="138" customFormat="false" ht="15" hidden="false" customHeight="false" outlineLevel="0" collapsed="false">
      <c r="A138" s="7"/>
      <c r="B138" s="9"/>
      <c r="C138" s="9"/>
      <c r="D138" s="9"/>
      <c r="E138" s="11" t="n">
        <f aca="false">IF(OR(monday!B138 = "light",monday!B138 = "excused", monday!B138 = "sch chg", monday!B138 = "annual", monday!B138 = "sick", monday!C138 &gt;= 10 - reference!C5), 0, IF(monday!B138 = "no call", 10, IF(monday!C138 = 0, 0, MAX(10 - monday!C138, 0))))</f>
        <v>0</v>
      </c>
      <c r="F138" s="11" t="n">
        <f aca="false">IF(OR(monday!B138 = "light",monday!B138 = "excused", monday!B138 = "sch chg", monday!B138 = "annual", monday!B138 = "sick", monday!C138 &gt;= 12 - reference!C5), 0, IF(monday!B138 = "no call", 12, IF(monday!C138 = 0, 0, MAX(12 - monday!C138, 0))))</f>
        <v>0</v>
      </c>
    </row>
    <row r="139" customFormat="false" ht="15" hidden="false" customHeight="false" outlineLevel="0" collapsed="false">
      <c r="A139" s="7"/>
      <c r="B139" s="9"/>
      <c r="C139" s="9"/>
      <c r="D139" s="9"/>
      <c r="E139" s="11" t="n">
        <f aca="false">IF(OR(monday!B139 = "light",monday!B139 = "excused", monday!B139 = "sch chg", monday!B139 = "annual", monday!B139 = "sick", monday!C139 &gt;= 10 - reference!C5), 0, IF(monday!B139 = "no call", 10, IF(monday!C139 = 0, 0, MAX(10 - monday!C139, 0))))</f>
        <v>0</v>
      </c>
      <c r="F139" s="11" t="n">
        <f aca="false">IF(OR(monday!B139 = "light",monday!B139 = "excused", monday!B139 = "sch chg", monday!B139 = "annual", monday!B139 = "sick", monday!C139 &gt;= 12 - reference!C5), 0, IF(monday!B139 = "no call", 12, IF(monday!C139 = 0, 0, MAX(12 - monday!C139, 0))))</f>
        <v>0</v>
      </c>
    </row>
    <row r="140" customFormat="false" ht="15" hidden="false" customHeight="false" outlineLevel="0" collapsed="false">
      <c r="A140" s="7"/>
      <c r="B140" s="9"/>
      <c r="C140" s="9"/>
      <c r="D140" s="9"/>
      <c r="E140" s="11" t="n">
        <f aca="false">IF(OR(monday!B140 = "light",monday!B140 = "excused", monday!B140 = "sch chg", monday!B140 = "annual", monday!B140 = "sick", monday!C140 &gt;= 10 - reference!C5), 0, IF(monday!B140 = "no call", 10, IF(monday!C140 = 0, 0, MAX(10 - monday!C140, 0))))</f>
        <v>0</v>
      </c>
      <c r="F140" s="11" t="n">
        <f aca="false">IF(OR(monday!B140 = "light",monday!B140 = "excused", monday!B140 = "sch chg", monday!B140 = "annual", monday!B140 = "sick", monday!C140 &gt;= 12 - reference!C5), 0, IF(monday!B140 = "no call", 12, IF(monday!C140 = 0, 0, MAX(12 - monday!C140, 0))))</f>
        <v>0</v>
      </c>
    </row>
    <row r="141" customFormat="false" ht="15" hidden="false" customHeight="false" outlineLevel="0" collapsed="false">
      <c r="A141" s="7"/>
      <c r="B141" s="9"/>
      <c r="C141" s="9"/>
      <c r="D141" s="9"/>
      <c r="E141" s="11" t="n">
        <f aca="false">IF(OR(monday!B141 = "light",monday!B141 = "excused", monday!B141 = "sch chg", monday!B141 = "annual", monday!B141 = "sick", monday!C141 &gt;= 10 - reference!C5), 0, IF(monday!B141 = "no call", 10, IF(monday!C141 = 0, 0, MAX(10 - monday!C141, 0))))</f>
        <v>0</v>
      </c>
      <c r="F141" s="11" t="n">
        <f aca="false">IF(OR(monday!B141 = "light",monday!B141 = "excused", monday!B141 = "sch chg", monday!B141 = "annual", monday!B141 = "sick", monday!C141 &gt;= 12 - reference!C5), 0, IF(monday!B141 = "no call", 12, IF(monday!C141 = 0, 0, MAX(12 - monday!C141, 0))))</f>
        <v>0</v>
      </c>
    </row>
    <row r="142" customFormat="false" ht="15" hidden="false" customHeight="false" outlineLevel="0" collapsed="false">
      <c r="A142" s="7"/>
      <c r="B142" s="9"/>
      <c r="C142" s="9"/>
      <c r="D142" s="9"/>
      <c r="E142" s="11" t="n">
        <f aca="false">IF(OR(monday!B142 = "light",monday!B142 = "excused", monday!B142 = "sch chg", monday!B142 = "annual", monday!B142 = "sick", monday!C142 &gt;= 10 - reference!C5), 0, IF(monday!B142 = "no call", 10, IF(monday!C142 = 0, 0, MAX(10 - monday!C142, 0))))</f>
        <v>0</v>
      </c>
      <c r="F142" s="11" t="n">
        <f aca="false">IF(OR(monday!B142 = "light",monday!B142 = "excused", monday!B142 = "sch chg", monday!B142 = "annual", monday!B142 = "sick", monday!C142 &gt;= 12 - reference!C5), 0, IF(monday!B142 = "no call", 12, IF(monday!C142 = 0, 0, MAX(12 - monday!C142, 0))))</f>
        <v>0</v>
      </c>
    </row>
    <row r="143" customFormat="false" ht="15" hidden="false" customHeight="false" outlineLevel="0" collapsed="false">
      <c r="A143" s="7"/>
      <c r="B143" s="9"/>
      <c r="C143" s="9"/>
      <c r="D143" s="9"/>
      <c r="E143" s="11" t="n">
        <f aca="false">IF(OR(monday!B143 = "light",monday!B143 = "excused", monday!B143 = "sch chg", monday!B143 = "annual", monday!B143 = "sick", monday!C143 &gt;= 10 - reference!C5), 0, IF(monday!B143 = "no call", 10, IF(monday!C143 = 0, 0, MAX(10 - monday!C143, 0))))</f>
        <v>0</v>
      </c>
      <c r="F143" s="11" t="n">
        <f aca="false">IF(OR(monday!B143 = "light",monday!B143 = "excused", monday!B143 = "sch chg", monday!B143 = "annual", monday!B143 = "sick", monday!C143 &gt;= 12 - reference!C5), 0, IF(monday!B143 = "no call", 12, IF(monday!C143 = 0, 0, MAX(12 - monday!C143, 0))))</f>
        <v>0</v>
      </c>
    </row>
    <row r="144" customFormat="false" ht="15" hidden="false" customHeight="false" outlineLevel="0" collapsed="false">
      <c r="A144" s="7"/>
      <c r="B144" s="9"/>
      <c r="C144" s="9"/>
      <c r="D144" s="9"/>
      <c r="E144" s="11" t="n">
        <f aca="false">IF(OR(monday!B144 = "light",monday!B144 = "excused", monday!B144 = "sch chg", monday!B144 = "annual", monday!B144 = "sick", monday!C144 &gt;= 10 - reference!C5), 0, IF(monday!B144 = "no call", 10, IF(monday!C144 = 0, 0, MAX(10 - monday!C144, 0))))</f>
        <v>0</v>
      </c>
      <c r="F144" s="11" t="n">
        <f aca="false">IF(OR(monday!B144 = "light",monday!B144 = "excused", monday!B144 = "sch chg", monday!B144 = "annual", monday!B144 = "sick", monday!C144 &gt;= 12 - reference!C5), 0, IF(monday!B144 = "no call", 12, IF(monday!C144 = 0, 0, MAX(12 - monday!C144, 0))))</f>
        <v>0</v>
      </c>
    </row>
    <row r="145" customFormat="false" ht="15" hidden="false" customHeight="false" outlineLevel="0" collapsed="false">
      <c r="A145" s="7"/>
      <c r="B145" s="9"/>
      <c r="C145" s="9"/>
      <c r="D145" s="9"/>
      <c r="E145" s="11" t="n">
        <f aca="false">IF(OR(monday!B145 = "light",monday!B145 = "excused", monday!B145 = "sch chg", monday!B145 = "annual", monday!B145 = "sick", monday!C145 &gt;= 10 - reference!C5), 0, IF(monday!B145 = "no call", 10, IF(monday!C145 = 0, 0, MAX(10 - monday!C145, 0))))</f>
        <v>0</v>
      </c>
      <c r="F145" s="11" t="n">
        <f aca="false">IF(OR(monday!B145 = "light",monday!B145 = "excused", monday!B145 = "sch chg", monday!B145 = "annual", monday!B145 = "sick", monday!C145 &gt;= 12 - reference!C5), 0, IF(monday!B145 = "no call", 12, IF(monday!C145 = 0, 0, MAX(12 - monday!C145, 0))))</f>
        <v>0</v>
      </c>
    </row>
    <row r="146" customFormat="false" ht="15" hidden="false" customHeight="false" outlineLevel="0" collapsed="false">
      <c r="A146" s="7"/>
      <c r="B146" s="9"/>
      <c r="C146" s="9"/>
      <c r="D146" s="9"/>
      <c r="E146" s="11" t="n">
        <f aca="false">IF(OR(monday!B146 = "light",monday!B146 = "excused", monday!B146 = "sch chg", monday!B146 = "annual", monday!B146 = "sick", monday!C146 &gt;= 10 - reference!C5), 0, IF(monday!B146 = "no call", 10, IF(monday!C146 = 0, 0, MAX(10 - monday!C146, 0))))</f>
        <v>0</v>
      </c>
      <c r="F146" s="11" t="n">
        <f aca="false">IF(OR(monday!B146 = "light",monday!B146 = "excused", monday!B146 = "sch chg", monday!B146 = "annual", monday!B146 = "sick", monday!C146 &gt;= 12 - reference!C5), 0, IF(monday!B146 = "no call", 12, IF(monday!C146 = 0, 0, MAX(12 - monday!C146, 0))))</f>
        <v>0</v>
      </c>
    </row>
    <row r="147" customFormat="false" ht="15" hidden="false" customHeight="false" outlineLevel="0" collapsed="false">
      <c r="A147" s="7"/>
      <c r="B147" s="9"/>
      <c r="C147" s="9"/>
      <c r="D147" s="9"/>
      <c r="E147" s="11" t="n">
        <f aca="false">IF(OR(monday!B147 = "light",monday!B147 = "excused", monday!B147 = "sch chg", monday!B147 = "annual", monday!B147 = "sick", monday!C147 &gt;= 10 - reference!C5), 0, IF(monday!B147 = "no call", 10, IF(monday!C147 = 0, 0, MAX(10 - monday!C147, 0))))</f>
        <v>0</v>
      </c>
      <c r="F147" s="11" t="n">
        <f aca="false">IF(OR(monday!B147 = "light",monday!B147 = "excused", monday!B147 = "sch chg", monday!B147 = "annual", monday!B147 = "sick", monday!C147 &gt;= 12 - reference!C5), 0, IF(monday!B147 = "no call", 12, IF(monday!C147 = 0, 0, MAX(12 - monday!C147, 0))))</f>
        <v>0</v>
      </c>
    </row>
    <row r="148" customFormat="false" ht="15" hidden="false" customHeight="false" outlineLevel="0" collapsed="false">
      <c r="A148" s="7"/>
      <c r="B148" s="9"/>
      <c r="C148" s="9"/>
      <c r="D148" s="9"/>
      <c r="E148" s="11" t="n">
        <f aca="false">IF(OR(monday!B148 = "light",monday!B148 = "excused", monday!B148 = "sch chg", monday!B148 = "annual", monday!B148 = "sick", monday!C148 &gt;= 10 - reference!C5), 0, IF(monday!B148 = "no call", 10, IF(monday!C148 = 0, 0, MAX(10 - monday!C148, 0))))</f>
        <v>0</v>
      </c>
      <c r="F148" s="11" t="n">
        <f aca="false">IF(OR(monday!B148 = "light",monday!B148 = "excused", monday!B148 = "sch chg", monday!B148 = "annual", monday!B148 = "sick", monday!C148 &gt;= 12 - reference!C5), 0, IF(monday!B148 = "no call", 12, IF(monday!C148 = 0, 0, MAX(12 - monday!C148, 0))))</f>
        <v>0</v>
      </c>
    </row>
    <row r="150" customFormat="false" ht="15" hidden="false" customHeight="false" outlineLevel="0" collapsed="false">
      <c r="D150" s="6" t="s">
        <v>104</v>
      </c>
      <c r="E150" s="11" t="n">
        <f aca="false">SUM(monday!E119:E148)</f>
        <v>16.32</v>
      </c>
      <c r="F150" s="11" t="n">
        <f aca="false">SUM(monday!F119:F148)</f>
        <v>23.82</v>
      </c>
    </row>
    <row r="152" customFormat="false" ht="15" hidden="false" customHeight="false" outlineLevel="0" collapsed="false">
      <c r="D152" s="6" t="s">
        <v>105</v>
      </c>
      <c r="E152" s="11" t="n">
        <f aca="false">SUM(monday!E114 + monday!E150)</f>
        <v>16.32</v>
      </c>
      <c r="F152" s="11" t="n">
        <f aca="false">SUM(monday!F114 + monday!F150)</f>
        <v>23.82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79" man="true" max="16383" min="0"/>
    <brk id="115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2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108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8"/>
      <c r="C8" s="9" t="n">
        <v>9.5</v>
      </c>
      <c r="D8" s="9" t="n">
        <v>18.07</v>
      </c>
      <c r="E8" s="9"/>
      <c r="F8" s="9"/>
      <c r="G8" s="10"/>
      <c r="H8" s="9" t="n">
        <f aca="false">SUM(tuesday!F8 - tuesday!E8)</f>
        <v>0</v>
      </c>
      <c r="I8" s="11" t="n">
        <f aca="false">IF(tuesday!B8 ="ns day", tuesday!C8,IF(tuesday!C8 &lt;= 8+ reference!C3, 0, MAX(tuesday!C8 - 8, 0)))</f>
        <v>1.5</v>
      </c>
      <c r="J8" s="11" t="n">
        <f aca="false">SUM(tuesday!F8 - tuesday!E8)</f>
        <v>0</v>
      </c>
      <c r="K8" s="11" t="n">
        <f aca="false">IF(tuesday!B8="ns day",tuesday!C8, IF(tuesday!C8 &lt;= 8 + reference!C4, 0, MIN(MAX(tuesday!C8 - 8, 0),IF(tuesday!J8 &lt;= reference!C4,0, tuesday!J8))))</f>
        <v>0</v>
      </c>
    </row>
    <row r="9" customFormat="false" ht="15" hidden="false" customHeight="false" outlineLevel="0" collapsed="false">
      <c r="A9" s="7" t="s">
        <v>20</v>
      </c>
      <c r="B9" s="8"/>
      <c r="C9" s="9" t="n">
        <v>9.94</v>
      </c>
      <c r="D9" s="9" t="n">
        <v>18.87</v>
      </c>
      <c r="E9" s="9"/>
      <c r="F9" s="9"/>
      <c r="G9" s="10"/>
      <c r="H9" s="9" t="n">
        <f aca="false">SUM(tuesday!F9 - tuesday!E9)</f>
        <v>0</v>
      </c>
      <c r="I9" s="11" t="n">
        <f aca="false">IF(tuesday!B9 ="ns day", tuesday!C9,IF(tuesday!C9 &lt;= 8+ reference!C3, 0, MAX(tuesday!C9 - 8, 0)))</f>
        <v>1.94</v>
      </c>
      <c r="J9" s="11" t="n">
        <f aca="false">SUM(tuesday!F9 - tuesday!E9)</f>
        <v>0</v>
      </c>
      <c r="K9" s="11" t="n">
        <f aca="false">IF(tuesday!B9="ns day",tuesday!C9, IF(tuesday!C9 &lt;= 8 + reference!C4, 0, MIN(MAX(tuesday!C9 - 8, 0),IF(tuesday!J9 &lt;= reference!C4,0, tuesday!J9))))</f>
        <v>0</v>
      </c>
    </row>
    <row r="10" customFormat="false" ht="15" hidden="false" customHeight="false" outlineLevel="0" collapsed="false">
      <c r="A10" s="7" t="s">
        <v>21</v>
      </c>
      <c r="B10" s="8"/>
      <c r="C10" s="9" t="n">
        <v>10.53</v>
      </c>
      <c r="D10" s="9" t="n">
        <v>18.98</v>
      </c>
      <c r="E10" s="9"/>
      <c r="F10" s="9"/>
      <c r="G10" s="10"/>
      <c r="H10" s="9" t="n">
        <f aca="false">SUM(tuesday!F10 - tuesday!E10)</f>
        <v>0</v>
      </c>
      <c r="I10" s="11" t="n">
        <f aca="false">IF(tuesday!B10 ="ns day", tuesday!C10,IF(tuesday!C10 &lt;= 8+ reference!C3, 0, MAX(tuesday!C10 - 8, 0)))</f>
        <v>2.53</v>
      </c>
      <c r="J10" s="11" t="n">
        <f aca="false">SUM(tuesday!F10 - tuesday!E10)</f>
        <v>0</v>
      </c>
      <c r="K10" s="11" t="n">
        <f aca="false">IF(tuesday!B10="ns day",tuesday!C10, IF(tuesday!C10 &lt;= 8 + reference!C4, 0, MIN(MAX(tuesday!C10 - 8, 0),IF(tuesday!J10 &lt;= reference!C4,0, tuesday!J10))))</f>
        <v>0</v>
      </c>
    </row>
    <row r="11" customFormat="false" ht="15" hidden="false" customHeight="false" outlineLevel="0" collapsed="false">
      <c r="A11" s="7" t="s">
        <v>22</v>
      </c>
      <c r="B11" s="8"/>
      <c r="C11" s="9" t="n">
        <v>12.32</v>
      </c>
      <c r="D11" s="9" t="n">
        <v>20.15</v>
      </c>
      <c r="E11" s="9"/>
      <c r="F11" s="9"/>
      <c r="G11" s="10"/>
      <c r="H11" s="9" t="n">
        <f aca="false">SUM(tuesday!F11 - tuesday!E11)</f>
        <v>0</v>
      </c>
      <c r="I11" s="11" t="n">
        <f aca="false">IF(tuesday!B11 ="ns day", tuesday!C11,IF(tuesday!C11 &lt;= 8+ reference!C3, 0, MAX(tuesday!C11 - 8, 0)))</f>
        <v>4.32</v>
      </c>
      <c r="J11" s="11" t="n">
        <f aca="false">SUM(tuesday!F11 - tuesday!E11)</f>
        <v>0</v>
      </c>
      <c r="K11" s="11" t="n">
        <f aca="false">IF(tuesday!B11="ns day",tuesday!C11, IF(tuesday!C11 &lt;= 8 + reference!C4, 0, MIN(MAX(tuesday!C11 - 8, 0),IF(tuesday!J11 &lt;= reference!C4,0, tuesday!J11))))</f>
        <v>0</v>
      </c>
    </row>
    <row r="12" customFormat="false" ht="15" hidden="false" customHeight="false" outlineLevel="0" collapsed="false">
      <c r="A12" s="7" t="s">
        <v>23</v>
      </c>
      <c r="B12" s="8" t="s">
        <v>109</v>
      </c>
      <c r="C12" s="9" t="n">
        <v>12.99</v>
      </c>
      <c r="D12" s="9" t="n">
        <v>19.92</v>
      </c>
      <c r="E12" s="9"/>
      <c r="F12" s="9"/>
      <c r="G12" s="10"/>
      <c r="H12" s="9" t="n">
        <f aca="false">SUM(tuesday!F12 - tuesday!E12)</f>
        <v>0</v>
      </c>
      <c r="I12" s="11" t="n">
        <f aca="false">IF(tuesday!B12 ="ns day", tuesday!C12,IF(tuesday!C12 &lt;= 8+ reference!C3, 0, MAX(tuesday!C12 - 8, 0)))</f>
        <v>12.99</v>
      </c>
      <c r="J12" s="11" t="n">
        <f aca="false">SUM(tuesday!F12 - tuesday!E12)</f>
        <v>0</v>
      </c>
      <c r="K12" s="11" t="n">
        <f aca="false">IF(tuesday!B12="ns day",tuesday!C12, IF(tuesday!C12 &lt;= 8 + reference!C4, 0, MIN(MAX(tuesday!C12 - 8, 0),IF(tuesday!J12 &lt;= reference!C4,0, tuesday!J12))))</f>
        <v>12.99</v>
      </c>
    </row>
    <row r="13" customFormat="false" ht="15" hidden="false" customHeight="false" outlineLevel="0" collapsed="false">
      <c r="A13" s="7" t="s">
        <v>24</v>
      </c>
      <c r="B13" s="8"/>
      <c r="C13" s="9" t="n">
        <v>12.32</v>
      </c>
      <c r="D13" s="9" t="n">
        <v>21.11</v>
      </c>
      <c r="E13" s="9" t="n">
        <v>12</v>
      </c>
      <c r="F13" s="9" t="n">
        <v>14.25</v>
      </c>
      <c r="G13" s="10" t="n">
        <v>1043</v>
      </c>
      <c r="H13" s="9" t="n">
        <f aca="false">SUM(tuesday!F13 - tuesday!E13)</f>
        <v>2.25</v>
      </c>
      <c r="I13" s="11" t="n">
        <f aca="false">IF(tuesday!B13 ="ns day", tuesday!C13,IF(tuesday!C13 &lt;= 8+ reference!C3, 0, MAX(tuesday!C13 - 8, 0)))</f>
        <v>4.32</v>
      </c>
      <c r="J13" s="11" t="n">
        <f aca="false">SUM(tuesday!F13 - tuesday!E13)</f>
        <v>2.25</v>
      </c>
      <c r="K13" s="11" t="n">
        <f aca="false">IF(tuesday!B13="ns day",tuesday!C13, IF(tuesday!C13 &lt;= 8 + reference!C4, 0, MIN(MAX(tuesday!C13 - 8, 0),IF(tuesday!J13 &lt;= reference!C4,0, tuesday!J13))))</f>
        <v>2.25</v>
      </c>
    </row>
    <row r="14" customFormat="false" ht="15" hidden="false" customHeight="false" outlineLevel="0" collapsed="false">
      <c r="A14" s="7" t="s">
        <v>25</v>
      </c>
      <c r="B14" s="8"/>
      <c r="C14" s="9" t="n">
        <v>13.48</v>
      </c>
      <c r="D14" s="9" t="n">
        <v>21.35</v>
      </c>
      <c r="E14" s="9" t="n">
        <v>16.5</v>
      </c>
      <c r="F14" s="9" t="n">
        <v>21.35</v>
      </c>
      <c r="G14" s="10" t="n">
        <v>925</v>
      </c>
      <c r="H14" s="9" t="n">
        <f aca="false">SUM(tuesday!F14 - tuesday!E14)</f>
        <v>4.85</v>
      </c>
      <c r="I14" s="11" t="n">
        <f aca="false">IF(tuesday!B14 ="ns day", tuesday!C14,IF(tuesday!C14 &lt;= 8+ reference!C3, 0, MAX(tuesday!C14 - 8, 0)))</f>
        <v>5.48</v>
      </c>
      <c r="J14" s="11" t="n">
        <f aca="false">SUM(tuesday!F14 - tuesday!E14)</f>
        <v>4.85</v>
      </c>
      <c r="K14" s="11" t="n">
        <f aca="false">IF(tuesday!B14="ns day",tuesday!C14, IF(tuesday!C14 &lt;= 8 + reference!C4, 0, MIN(MAX(tuesday!C14 - 8, 0),IF(tuesday!J14 &lt;= reference!C4,0, tuesday!J14))))</f>
        <v>4.85</v>
      </c>
    </row>
    <row r="15" customFormat="false" ht="15" hidden="false" customHeight="false" outlineLevel="0" collapsed="false">
      <c r="A15" s="7" t="s">
        <v>26</v>
      </c>
      <c r="B15" s="9"/>
      <c r="C15" s="9"/>
      <c r="D15" s="9"/>
      <c r="E15" s="9"/>
      <c r="F15" s="9"/>
      <c r="G15" s="10"/>
      <c r="H15" s="9" t="n">
        <f aca="false">SUM(tuesday!F15 - tuesday!E15)</f>
        <v>0</v>
      </c>
      <c r="I15" s="11" t="n">
        <f aca="false">IF(tuesday!B15 ="ns day", tuesday!C15,IF(tuesday!C15 &lt;= 8 + reference!C3, 0, MAX(tuesday!C15 - 8, 0)))</f>
        <v>0</v>
      </c>
      <c r="J15" s="11" t="n">
        <f aca="false">SUM(tuesday!F15 - tuesday!E15)</f>
        <v>0</v>
      </c>
      <c r="K15" s="11" t="n">
        <f aca="false">IF(tuesday!B15="ns day",tuesday!C15, IF(tuesday!C15 &lt;= 8 + reference!C4, 0, MIN(MAX(tuesday!C15 - 8, 0),IF(tuesday!J15 &lt;= reference!C4,0, tuesday!J15))))</f>
        <v>0</v>
      </c>
    </row>
    <row r="16" customFormat="false" ht="15" hidden="false" customHeight="false" outlineLevel="0" collapsed="false">
      <c r="A16" s="7" t="s">
        <v>27</v>
      </c>
      <c r="B16" s="8"/>
      <c r="C16" s="9" t="n">
        <v>13.83</v>
      </c>
      <c r="D16" s="9" t="n">
        <v>20.82</v>
      </c>
      <c r="E16" s="9"/>
      <c r="F16" s="9"/>
      <c r="G16" s="10"/>
      <c r="H16" s="9" t="n">
        <f aca="false">SUM(tuesday!F16 - tuesday!E16)</f>
        <v>0</v>
      </c>
      <c r="I16" s="11" t="n">
        <f aca="false">IF(tuesday!B16 ="ns day", tuesday!C16,IF(tuesday!C16 &lt;= 8+ reference!C3, 0, MAX(tuesday!C16 - 8, 0)))</f>
        <v>5.83</v>
      </c>
      <c r="J16" s="11" t="n">
        <f aca="false">SUM(tuesday!F16 - tuesday!E16)</f>
        <v>0</v>
      </c>
      <c r="K16" s="11" t="n">
        <f aca="false">IF(tuesday!B16="ns day",tuesday!C16, IF(tuesday!C16 &lt;= 8 + reference!C4, 0, MIN(MAX(tuesday!C16 - 8, 0),IF(tuesday!J16 &lt;= reference!C4,0, tuesday!J16))))</f>
        <v>0</v>
      </c>
    </row>
    <row r="17" customFormat="false" ht="15" hidden="false" customHeight="false" outlineLevel="0" collapsed="false">
      <c r="A17" s="7" t="s">
        <v>28</v>
      </c>
      <c r="B17" s="8"/>
      <c r="C17" s="9" t="n">
        <v>11.08</v>
      </c>
      <c r="D17" s="9" t="n">
        <v>19.59</v>
      </c>
      <c r="E17" s="9"/>
      <c r="F17" s="9"/>
      <c r="G17" s="10"/>
      <c r="H17" s="9" t="n">
        <f aca="false">SUM(tuesday!F17 - tuesday!E17)</f>
        <v>0</v>
      </c>
      <c r="I17" s="11" t="n">
        <f aca="false">IF(tuesday!B17 ="ns day", tuesday!C17,IF(tuesday!C17 &lt;= 8+ reference!C3, 0, MAX(tuesday!C17 - 8, 0)))</f>
        <v>3.08</v>
      </c>
      <c r="J17" s="11" t="n">
        <f aca="false">SUM(tuesday!F17 - tuesday!E17)</f>
        <v>0</v>
      </c>
      <c r="K17" s="11" t="n">
        <f aca="false">IF(tuesday!B17="ns day",tuesday!C17, IF(tuesday!C17 &lt;= 8 + reference!C4, 0, MIN(MAX(tuesday!C17 - 8, 0),IF(tuesday!J17 &lt;= reference!C4,0, tuesday!J17))))</f>
        <v>0</v>
      </c>
    </row>
    <row r="18" customFormat="false" ht="15" hidden="false" customHeight="false" outlineLevel="0" collapsed="false">
      <c r="A18" s="7" t="s">
        <v>29</v>
      </c>
      <c r="B18" s="8" t="s">
        <v>109</v>
      </c>
      <c r="C18" s="9" t="n">
        <v>13.74</v>
      </c>
      <c r="D18" s="9" t="n">
        <v>21.5</v>
      </c>
      <c r="E18" s="9" t="n">
        <v>19.09</v>
      </c>
      <c r="F18" s="9" t="n">
        <v>21.5</v>
      </c>
      <c r="G18" s="10" t="n">
        <v>925</v>
      </c>
      <c r="H18" s="9" t="n">
        <f aca="false">SUM(tuesday!F18 - tuesday!E18)</f>
        <v>2.41</v>
      </c>
      <c r="I18" s="11" t="n">
        <f aca="false">IF(tuesday!B18 ="ns day", tuesday!C18,IF(tuesday!C18 &lt;= 8+ reference!C3, 0, MAX(tuesday!C18 - 8, 0)))</f>
        <v>13.74</v>
      </c>
      <c r="J18" s="11" t="n">
        <f aca="false">SUM(tuesday!F18 - tuesday!E18)</f>
        <v>2.41</v>
      </c>
      <c r="K18" s="11" t="n">
        <f aca="false">IF(tuesday!B18="ns day",tuesday!C18, IF(tuesday!C18 &lt;= 8 + reference!C4, 0, MIN(MAX(tuesday!C18 - 8, 0),IF(tuesday!J18 &lt;= reference!C4,0, tuesday!J18))))</f>
        <v>13.74</v>
      </c>
    </row>
    <row r="19" customFormat="false" ht="15" hidden="false" customHeight="false" outlineLevel="0" collapsed="false">
      <c r="A19" s="7" t="s">
        <v>30</v>
      </c>
      <c r="B19" s="8"/>
      <c r="C19" s="9" t="n">
        <v>11.25</v>
      </c>
      <c r="D19" s="9" t="n">
        <v>19.5</v>
      </c>
      <c r="E19" s="9"/>
      <c r="F19" s="9"/>
      <c r="G19" s="10"/>
      <c r="H19" s="9" t="n">
        <f aca="false">SUM(tuesday!F19 - tuesday!E19)</f>
        <v>0</v>
      </c>
      <c r="I19" s="11" t="n">
        <f aca="false">IF(tuesday!B19 ="ns day", tuesday!C19,IF(tuesday!C19 &lt;= 8+ reference!C3, 0, MAX(tuesday!C19 - 8, 0)))</f>
        <v>3.25</v>
      </c>
      <c r="J19" s="11" t="n">
        <f aca="false">SUM(tuesday!F19 - tuesday!E19)</f>
        <v>0</v>
      </c>
      <c r="K19" s="11" t="n">
        <f aca="false">IF(tuesday!B19="ns day",tuesday!C19, IF(tuesday!C19 &lt;= 8 + reference!C4, 0, MIN(MAX(tuesday!C19 - 8, 0),IF(tuesday!J19 &lt;= reference!C4,0, tuesday!J19))))</f>
        <v>0</v>
      </c>
    </row>
    <row r="20" customFormat="false" ht="15" hidden="false" customHeight="false" outlineLevel="0" collapsed="false">
      <c r="A20" s="7" t="s">
        <v>31</v>
      </c>
      <c r="B20" s="8"/>
      <c r="C20" s="9" t="n">
        <v>13.2</v>
      </c>
      <c r="D20" s="9" t="n">
        <v>20.76</v>
      </c>
      <c r="E20" s="8" t="s">
        <v>58</v>
      </c>
      <c r="F20" s="8" t="s">
        <v>58</v>
      </c>
      <c r="G20" s="8" t="s">
        <v>58</v>
      </c>
      <c r="H20" s="9" t="n">
        <f aca="false">SUM(tuesday!H22:H21)</f>
        <v>1.58</v>
      </c>
      <c r="I20" s="11" t="n">
        <f aca="false">IF(tuesday!B20 ="ns day", tuesday!C20,IF(tuesday!C20 &lt;= 8 + reference!C3, 0, MAX(tuesday!C20 - 8, 0)))</f>
        <v>5.2</v>
      </c>
      <c r="J20" s="11" t="n">
        <f aca="false">tuesday!H20</f>
        <v>1.58</v>
      </c>
      <c r="K20" s="11" t="n">
        <f aca="false">IF(tuesday!B20="ns day",tuesday!C20, IF(tuesday!C20 &lt;= 8 + reference!C4, 0, MIN(MAX(tuesday!C20 - 8, 0),IF(tuesday!J20 &lt;= reference!C4,0, tuesday!J20))))</f>
        <v>1.58</v>
      </c>
    </row>
    <row r="21" customFormat="false" ht="15" hidden="false" customHeight="false" outlineLevel="0" collapsed="false">
      <c r="E21" s="9" t="n">
        <v>7.08</v>
      </c>
      <c r="F21" s="9" t="n">
        <v>8.09</v>
      </c>
      <c r="G21" s="10" t="n">
        <v>1036</v>
      </c>
      <c r="H21" s="9" t="n">
        <f aca="false">SUM(tuesday!F21 - tuesday!E21)</f>
        <v>1.01</v>
      </c>
    </row>
    <row r="22" customFormat="false" ht="15" hidden="false" customHeight="false" outlineLevel="0" collapsed="false">
      <c r="E22" s="9" t="n">
        <v>9.51</v>
      </c>
      <c r="F22" s="9" t="n">
        <v>10.08</v>
      </c>
      <c r="G22" s="10" t="n">
        <v>1033</v>
      </c>
      <c r="H22" s="9" t="n">
        <f aca="false">SUM(tuesday!F22 - tuesday!E22)</f>
        <v>0.57</v>
      </c>
    </row>
    <row r="23" customFormat="false" ht="15" hidden="false" customHeight="false" outlineLevel="0" collapsed="false">
      <c r="A23" s="7" t="s">
        <v>32</v>
      </c>
      <c r="B23" s="8" t="s">
        <v>109</v>
      </c>
      <c r="C23" s="9" t="n">
        <v>10.01</v>
      </c>
      <c r="D23" s="9" t="n">
        <v>17.91</v>
      </c>
      <c r="E23" s="9"/>
      <c r="F23" s="9"/>
      <c r="G23" s="10"/>
      <c r="H23" s="9" t="n">
        <f aca="false">SUM(tuesday!F23 - tuesday!E23)</f>
        <v>0</v>
      </c>
      <c r="I23" s="11" t="n">
        <f aca="false">IF(tuesday!B23 ="ns day", tuesday!C23,IF(tuesday!C23 &lt;= 8+ reference!C3, 0, MAX(tuesday!C23 - 8, 0)))</f>
        <v>10.01</v>
      </c>
      <c r="J23" s="11" t="n">
        <f aca="false">SUM(tuesday!F23 - tuesday!E23)</f>
        <v>0</v>
      </c>
      <c r="K23" s="11" t="n">
        <f aca="false">IF(tuesday!B23="ns day",tuesday!C23, IF(tuesday!C23 &lt;= 8 + reference!C4, 0, MIN(MAX(tuesday!C23 - 8, 0),IF(tuesday!J23 &lt;= reference!C4,0, tuesday!J23))))</f>
        <v>10.01</v>
      </c>
    </row>
    <row r="24" customFormat="false" ht="15" hidden="false" customHeight="false" outlineLevel="0" collapsed="false">
      <c r="A24" s="7" t="s">
        <v>33</v>
      </c>
      <c r="B24" s="8"/>
      <c r="C24" s="9" t="n">
        <v>11.95</v>
      </c>
      <c r="D24" s="9" t="n">
        <v>20.44</v>
      </c>
      <c r="E24" s="9" t="n">
        <v>19.5</v>
      </c>
      <c r="F24" s="9" t="n">
        <v>20.44</v>
      </c>
      <c r="G24" s="10" t="n">
        <v>936</v>
      </c>
      <c r="H24" s="9" t="n">
        <f aca="false">SUM(tuesday!F24 - tuesday!E24)</f>
        <v>0.940000000000001</v>
      </c>
      <c r="I24" s="11" t="n">
        <f aca="false">IF(tuesday!B24 ="ns day", tuesday!C24,IF(tuesday!C24 &lt;= 8+ reference!C3, 0, MAX(tuesday!C24 - 8, 0)))</f>
        <v>3.95</v>
      </c>
      <c r="J24" s="11" t="n">
        <f aca="false">SUM(tuesday!F24 - tuesday!E24)</f>
        <v>0.940000000000001</v>
      </c>
      <c r="K24" s="11" t="n">
        <f aca="false">IF(tuesday!B24="ns day",tuesday!C24, IF(tuesday!C24 &lt;= 8 + reference!C4, 0, MIN(MAX(tuesday!C24 - 8, 0),IF(tuesday!J24 &lt;= reference!C4,0, tuesday!J24))))</f>
        <v>0.940000000000001</v>
      </c>
    </row>
    <row r="25" customFormat="false" ht="15" hidden="false" customHeight="false" outlineLevel="0" collapsed="false">
      <c r="A25" s="7" t="s">
        <v>34</v>
      </c>
      <c r="B25" s="9"/>
      <c r="C25" s="9"/>
      <c r="D25" s="9"/>
      <c r="E25" s="9"/>
      <c r="F25" s="9"/>
      <c r="G25" s="10"/>
      <c r="H25" s="9" t="n">
        <f aca="false">SUM(tuesday!F25 - tuesday!E25)</f>
        <v>0</v>
      </c>
      <c r="I25" s="11" t="n">
        <f aca="false">IF(tuesday!B25 ="ns day", tuesday!C25,IF(tuesday!C25 &lt;= 8 + reference!C3, 0, MAX(tuesday!C25 - 8, 0)))</f>
        <v>0</v>
      </c>
      <c r="J25" s="11" t="n">
        <f aca="false">SUM(tuesday!F25 - tuesday!E25)</f>
        <v>0</v>
      </c>
      <c r="K25" s="11" t="n">
        <f aca="false">IF(tuesday!B25="ns day",tuesday!C25, IF(tuesday!C25 &lt;= 8 + reference!C4, 0, MIN(MAX(tuesday!C25 - 8, 0),IF(tuesday!J25 &lt;= reference!C4,0, tuesday!J25))))</f>
        <v>0</v>
      </c>
    </row>
    <row r="26" customFormat="false" ht="15" hidden="false" customHeight="false" outlineLevel="0" collapsed="false">
      <c r="A26" s="7" t="s">
        <v>35</v>
      </c>
      <c r="B26" s="8"/>
      <c r="C26" s="9" t="n">
        <v>10.36</v>
      </c>
      <c r="D26" s="9" t="n">
        <v>19.65</v>
      </c>
      <c r="E26" s="9"/>
      <c r="F26" s="9"/>
      <c r="G26" s="10"/>
      <c r="H26" s="9" t="n">
        <f aca="false">SUM(tuesday!F26 - tuesday!E26)</f>
        <v>0</v>
      </c>
      <c r="I26" s="11" t="n">
        <f aca="false">IF(tuesday!B26 ="ns day", tuesday!C26,IF(tuesday!C26 &lt;= 8+ reference!C3, 0, MAX(tuesday!C26 - 8, 0)))</f>
        <v>2.36</v>
      </c>
      <c r="J26" s="11" t="n">
        <f aca="false">SUM(tuesday!F26 - tuesday!E26)</f>
        <v>0</v>
      </c>
      <c r="K26" s="11" t="n">
        <f aca="false">IF(tuesday!B26="ns day",tuesday!C26, IF(tuesday!C26 &lt;= 8 + reference!C4, 0, MIN(MAX(tuesday!C26 - 8, 0),IF(tuesday!J26 &lt;= reference!C4,0, tuesday!J26))))</f>
        <v>0</v>
      </c>
    </row>
    <row r="27" customFormat="false" ht="15" hidden="false" customHeight="false" outlineLevel="0" collapsed="false">
      <c r="A27" s="7" t="s">
        <v>36</v>
      </c>
      <c r="B27" s="8" t="s">
        <v>109</v>
      </c>
      <c r="C27" s="9" t="n">
        <v>11.15</v>
      </c>
      <c r="D27" s="9" t="n">
        <v>0</v>
      </c>
      <c r="E27" s="9"/>
      <c r="F27" s="9"/>
      <c r="G27" s="10"/>
      <c r="H27" s="9" t="n">
        <f aca="false">SUM(tuesday!F27 - tuesday!E27)</f>
        <v>0</v>
      </c>
      <c r="I27" s="11" t="n">
        <f aca="false">IF(tuesday!B27 ="ns day", tuesday!C27,IF(tuesday!C27 &lt;= 8+ reference!C3, 0, MAX(tuesday!C27 - 8, 0)))</f>
        <v>11.15</v>
      </c>
      <c r="J27" s="11" t="n">
        <f aca="false">SUM(tuesday!F27 - tuesday!E27)</f>
        <v>0</v>
      </c>
      <c r="K27" s="11" t="n">
        <f aca="false">IF(tuesday!B27="ns day",tuesday!C27, IF(tuesday!C27 &lt;= 8 + reference!C4, 0, MIN(MAX(tuesday!C27 - 8, 0),IF(tuesday!J27 &lt;= reference!C4,0, tuesday!J27))))</f>
        <v>11.15</v>
      </c>
    </row>
    <row r="28" customFormat="false" ht="15" hidden="false" customHeight="false" outlineLevel="0" collapsed="false">
      <c r="A28" s="7" t="s">
        <v>37</v>
      </c>
      <c r="B28" s="8"/>
      <c r="C28" s="9" t="n">
        <v>10.63</v>
      </c>
      <c r="D28" s="9" t="n">
        <v>18.8</v>
      </c>
      <c r="E28" s="9"/>
      <c r="F28" s="9"/>
      <c r="G28" s="10"/>
      <c r="H28" s="9" t="n">
        <f aca="false">SUM(tuesday!F28 - tuesday!E28)</f>
        <v>0</v>
      </c>
      <c r="I28" s="11" t="n">
        <f aca="false">IF(tuesday!B28 ="ns day", tuesday!C28,IF(tuesday!C28 &lt;= 8+ reference!C3, 0, MAX(tuesday!C28 - 8, 0)))</f>
        <v>2.63</v>
      </c>
      <c r="J28" s="11" t="n">
        <f aca="false">SUM(tuesday!F28 - tuesday!E28)</f>
        <v>0</v>
      </c>
      <c r="K28" s="11" t="n">
        <f aca="false">IF(tuesday!B28="ns day",tuesday!C28, IF(tuesday!C28 &lt;= 8 + reference!C4, 0, MIN(MAX(tuesday!C28 - 8, 0),IF(tuesday!J28 &lt;= reference!C4,0, tuesday!J28))))</f>
        <v>0</v>
      </c>
    </row>
    <row r="29" customFormat="false" ht="15" hidden="false" customHeight="false" outlineLevel="0" collapsed="false">
      <c r="A29" s="7" t="s">
        <v>38</v>
      </c>
      <c r="B29" s="8"/>
      <c r="C29" s="9" t="n">
        <v>9.01</v>
      </c>
      <c r="D29" s="9" t="n">
        <v>17.36</v>
      </c>
      <c r="E29" s="9"/>
      <c r="F29" s="9"/>
      <c r="G29" s="10"/>
      <c r="H29" s="9" t="n">
        <f aca="false">SUM(tuesday!F29 - tuesday!E29)</f>
        <v>0</v>
      </c>
      <c r="I29" s="11" t="n">
        <f aca="false">IF(tuesday!B29 ="ns day", tuesday!C29,IF(tuesday!C29 &lt;= 8+ reference!C3, 0, MAX(tuesday!C29 - 8, 0)))</f>
        <v>1.01</v>
      </c>
      <c r="J29" s="11" t="n">
        <f aca="false">SUM(tuesday!F29 - tuesday!E29)</f>
        <v>0</v>
      </c>
      <c r="K29" s="11" t="n">
        <f aca="false">IF(tuesday!B29="ns day",tuesday!C29, IF(tuesday!C29 &lt;= 8 + reference!C4, 0, MIN(MAX(tuesday!C29 - 8, 0),IF(tuesday!J29 &lt;= reference!C4,0, tuesday!J29))))</f>
        <v>0</v>
      </c>
    </row>
    <row r="30" customFormat="false" ht="15" hidden="false" customHeight="false" outlineLevel="0" collapsed="false">
      <c r="A30" s="7" t="s">
        <v>39</v>
      </c>
      <c r="B30" s="9"/>
      <c r="C30" s="9"/>
      <c r="D30" s="9"/>
      <c r="E30" s="9"/>
      <c r="F30" s="9"/>
      <c r="G30" s="10"/>
      <c r="H30" s="9" t="n">
        <f aca="false">SUM(tuesday!F30 - tuesday!E30)</f>
        <v>0</v>
      </c>
      <c r="I30" s="11" t="n">
        <f aca="false">IF(tuesday!B30 ="ns day", tuesday!C30,IF(tuesday!C30 &lt;= 8 + reference!C3, 0, MAX(tuesday!C30 - 8, 0)))</f>
        <v>0</v>
      </c>
      <c r="J30" s="11" t="n">
        <f aca="false">SUM(tuesday!F30 - tuesday!E30)</f>
        <v>0</v>
      </c>
      <c r="K30" s="11" t="n">
        <f aca="false">IF(tuesday!B30="ns day",tuesday!C30, IF(tuesday!C30 &lt;= 8 + reference!C4, 0, MIN(MAX(tuesday!C30 - 8, 0),IF(tuesday!J30 &lt;= reference!C4,0, tuesday!J30))))</f>
        <v>0</v>
      </c>
    </row>
    <row r="31" customFormat="false" ht="15" hidden="false" customHeight="false" outlineLevel="0" collapsed="false">
      <c r="A31" s="7" t="s">
        <v>40</v>
      </c>
      <c r="B31" s="9"/>
      <c r="C31" s="9"/>
      <c r="D31" s="9"/>
      <c r="E31" s="9"/>
      <c r="F31" s="9"/>
      <c r="G31" s="10"/>
      <c r="H31" s="9" t="n">
        <f aca="false">SUM(tuesday!F31 - tuesday!E31)</f>
        <v>0</v>
      </c>
      <c r="I31" s="11" t="n">
        <f aca="false">IF(tuesday!B31 ="ns day", tuesday!C31,IF(tuesday!C31 &lt;= 8 + reference!C3, 0, MAX(tuesday!C31 - 8, 0)))</f>
        <v>0</v>
      </c>
      <c r="J31" s="11" t="n">
        <f aca="false">SUM(tuesday!F31 - tuesday!E31)</f>
        <v>0</v>
      </c>
      <c r="K31" s="11" t="n">
        <f aca="false">IF(tuesday!B31="ns day",tuesday!C31, IF(tuesday!C31 &lt;= 8 + reference!C4, 0, MIN(MAX(tuesday!C31 - 8, 0),IF(tuesday!J31 &lt;= reference!C4,0, tuesday!J31))))</f>
        <v>0</v>
      </c>
    </row>
    <row r="32" customFormat="false" ht="15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SUM(tuesday!F32 - tuesday!E32)</f>
        <v>0</v>
      </c>
      <c r="I32" s="11" t="n">
        <f aca="false">IF(tuesday!B32 ="ns day", tuesday!C32,IF(tuesday!C32 &lt;= 8 + reference!C3, 0, MAX(tuesday!C32 - 8, 0)))</f>
        <v>0</v>
      </c>
      <c r="J32" s="11" t="n">
        <f aca="false">SUM(tuesday!F32 - tuesday!E32)</f>
        <v>0</v>
      </c>
      <c r="K32" s="11" t="n">
        <f aca="false">IF(tuesday!B32="ns day",tuesday!C32, IF(tuesday!C32 &lt;= 8 + reference!C4, 0, MIN(MAX(tuesday!C32 - 8, 0),IF(tuesday!J32 &lt;= reference!C4,0, tuesday!J32))))</f>
        <v>0</v>
      </c>
    </row>
    <row r="33" customFormat="false" ht="15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SUM(tuesday!F33 - tuesday!E33)</f>
        <v>0</v>
      </c>
      <c r="I33" s="11" t="n">
        <f aca="false">IF(tuesday!B33 ="ns day", tuesday!C33,IF(tuesday!C33 &lt;= 8 + reference!C3, 0, MAX(tuesday!C33 - 8, 0)))</f>
        <v>0</v>
      </c>
      <c r="J33" s="11" t="n">
        <f aca="false">SUM(tuesday!F33 - tuesday!E33)</f>
        <v>0</v>
      </c>
      <c r="K33" s="11" t="n">
        <f aca="false">IF(tuesday!B33="ns day",tuesday!C33, IF(tuesday!C33 &lt;= 8 + reference!C4, 0, MIN(MAX(tuesday!C33 - 8, 0),IF(tuesday!J33 &lt;= reference!C4,0, tuesday!J33))))</f>
        <v>0</v>
      </c>
    </row>
    <row r="34" customFormat="false" ht="15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SUM(tuesday!F34 - tuesday!E34)</f>
        <v>0</v>
      </c>
      <c r="I34" s="11" t="n">
        <f aca="false">IF(tuesday!B34 ="ns day", tuesday!C34,IF(tuesday!C34 &lt;= 8 + reference!C3, 0, MAX(tuesday!C34 - 8, 0)))</f>
        <v>0</v>
      </c>
      <c r="J34" s="11" t="n">
        <f aca="false">SUM(tuesday!F34 - tuesday!E34)</f>
        <v>0</v>
      </c>
      <c r="K34" s="11" t="n">
        <f aca="false">IF(tuesday!B34="ns day",tuesday!C34, IF(tuesday!C34 &lt;= 8 + reference!C4, 0, MIN(MAX(tuesday!C34 - 8, 0),IF(tuesday!J34 &lt;= reference!C4,0, tuesday!J34))))</f>
        <v>0</v>
      </c>
    </row>
    <row r="35" customFormat="false" ht="15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SUM(tuesday!F35 - tuesday!E35)</f>
        <v>0</v>
      </c>
      <c r="I35" s="11" t="n">
        <f aca="false">IF(tuesday!B35 ="ns day", tuesday!C35,IF(tuesday!C35 &lt;= 8 + reference!C3, 0, MAX(tuesday!C35 - 8, 0)))</f>
        <v>0</v>
      </c>
      <c r="J35" s="11" t="n">
        <f aca="false">SUM(tuesday!F35 - tuesday!E35)</f>
        <v>0</v>
      </c>
      <c r="K35" s="11" t="n">
        <f aca="false">IF(tuesday!B35="ns day",tuesday!C35, IF(tuesday!C35 &lt;= 8 + reference!C4, 0, MIN(MAX(tuesday!C35 - 8, 0),IF(tuesday!J35 &lt;= reference!C4,0, tuesday!J35))))</f>
        <v>0</v>
      </c>
    </row>
    <row r="36" customFormat="false" ht="15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SUM(tuesday!F36 - tuesday!E36)</f>
        <v>0</v>
      </c>
      <c r="I36" s="11" t="n">
        <f aca="false">IF(tuesday!B36 ="ns day", tuesday!C36,IF(tuesday!C36 &lt;= 8 + reference!C3, 0, MAX(tuesday!C36 - 8, 0)))</f>
        <v>0</v>
      </c>
      <c r="J36" s="11" t="n">
        <f aca="false">SUM(tuesday!F36 - tuesday!E36)</f>
        <v>0</v>
      </c>
      <c r="K36" s="11" t="n">
        <f aca="false">IF(tuesday!B36="ns day",tuesday!C36, IF(tuesday!C36 &lt;= 8 + reference!C4, 0, MIN(MAX(tuesday!C36 - 8, 0),IF(tuesday!J36 &lt;= reference!C4,0, tuesday!J36))))</f>
        <v>0</v>
      </c>
    </row>
    <row r="37" customFormat="false" ht="15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SUM(tuesday!F37 - tuesday!E37)</f>
        <v>0</v>
      </c>
      <c r="I37" s="11" t="n">
        <f aca="false">IF(tuesday!B37 ="ns day", tuesday!C37,IF(tuesday!C37 &lt;= 8 + reference!C3, 0, MAX(tuesday!C37 - 8, 0)))</f>
        <v>0</v>
      </c>
      <c r="J37" s="11" t="n">
        <f aca="false">SUM(tuesday!F37 - tuesday!E37)</f>
        <v>0</v>
      </c>
      <c r="K37" s="11" t="n">
        <f aca="false">IF(tuesday!B37="ns day",tuesday!C37, IF(tuesday!C37 &lt;= 8 + reference!C4, 0, MIN(MAX(tuesday!C37 - 8, 0),IF(tuesday!J37 &lt;= reference!C4,0, tuesday!J37))))</f>
        <v>0</v>
      </c>
    </row>
    <row r="39" customFormat="false" ht="15" hidden="false" customHeight="false" outlineLevel="0" collapsed="false">
      <c r="H39" s="6" t="s">
        <v>41</v>
      </c>
      <c r="I39" s="11" t="n">
        <f aca="false">SUM(tuesday!I8:I37)</f>
        <v>95.29</v>
      </c>
    </row>
    <row r="41" customFormat="false" ht="15" hidden="false" customHeight="false" outlineLevel="0" collapsed="false">
      <c r="J41" s="6" t="s">
        <v>42</v>
      </c>
      <c r="K41" s="11" t="n">
        <f aca="false">SUM(tuesday!K8:K37)</f>
        <v>57.51</v>
      </c>
    </row>
    <row r="43" customFormat="false" ht="15" hidden="false" customHeight="false" outlineLevel="0" collapsed="false">
      <c r="A43" s="5" t="s">
        <v>43</v>
      </c>
    </row>
    <row r="44" customFormat="false" ht="15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5" hidden="false" customHeight="false" outlineLevel="0" collapsed="false">
      <c r="A45" s="7" t="s">
        <v>44</v>
      </c>
      <c r="B45" s="8"/>
      <c r="C45" s="9" t="n">
        <v>11.1</v>
      </c>
      <c r="D45" s="9" t="n">
        <v>19.1</v>
      </c>
      <c r="E45" s="9"/>
      <c r="F45" s="9"/>
      <c r="G45" s="10"/>
      <c r="H45" s="9" t="n">
        <f aca="false">SUM(tuesday!F45 - tuesday!E45)</f>
        <v>0</v>
      </c>
      <c r="I45" s="11" t="n">
        <f aca="false">IF(tuesday!B45 ="ns day", tuesday!C45, MAX(tuesday!C45 - 8, 0))</f>
        <v>3.1</v>
      </c>
      <c r="J45" s="11" t="n">
        <f aca="false">SUM(tuesday!F45 - tuesday!E45)</f>
        <v>0</v>
      </c>
      <c r="K45" s="11" t="n">
        <f aca="false">IF(tuesday!B45="ns day",tuesday!C45, IF(tuesday!C45 &lt;= 8 + reference!C4, 0, MIN(MAX(tuesday!C45 - 8, 0),IF(tuesday!J45 &lt;= reference!C4,0, tuesday!J45))))</f>
        <v>0</v>
      </c>
    </row>
    <row r="46" customFormat="false" ht="15" hidden="false" customHeight="false" outlineLevel="0" collapsed="false">
      <c r="A46" s="7" t="s">
        <v>45</v>
      </c>
      <c r="B46" s="8"/>
      <c r="C46" s="9" t="n">
        <v>10.47</v>
      </c>
      <c r="D46" s="9" t="n">
        <v>18.95</v>
      </c>
      <c r="E46" s="9"/>
      <c r="F46" s="9"/>
      <c r="G46" s="10"/>
      <c r="H46" s="9" t="n">
        <f aca="false">SUM(tuesday!F46 - tuesday!E46)</f>
        <v>0</v>
      </c>
      <c r="I46" s="11" t="n">
        <f aca="false">IF(tuesday!B46 ="ns day", tuesday!C46, MAX(tuesday!C46 - 8, 0))</f>
        <v>2.47</v>
      </c>
      <c r="J46" s="11" t="n">
        <f aca="false">SUM(tuesday!F46 - tuesday!E46)</f>
        <v>0</v>
      </c>
      <c r="K46" s="11" t="n">
        <f aca="false">IF(tuesday!B46="ns day",tuesday!C46, IF(tuesday!C46 &lt;= 8 + reference!C4, 0, MIN(MAX(tuesday!C46 - 8, 0),IF(tuesday!J46 &lt;= reference!C4,0, tuesday!J46))))</f>
        <v>0</v>
      </c>
    </row>
    <row r="47" customFormat="false" ht="15" hidden="false" customHeight="false" outlineLevel="0" collapsed="false">
      <c r="A47" s="7" t="s">
        <v>46</v>
      </c>
      <c r="B47" s="8"/>
      <c r="C47" s="9" t="n">
        <v>12.13</v>
      </c>
      <c r="D47" s="9" t="n">
        <v>20.12</v>
      </c>
      <c r="E47" s="9" t="n">
        <v>19</v>
      </c>
      <c r="F47" s="9" t="n">
        <v>20.12</v>
      </c>
      <c r="G47" s="10" t="n">
        <v>1001</v>
      </c>
      <c r="H47" s="9" t="n">
        <f aca="false">SUM(tuesday!F47 - tuesday!E47)</f>
        <v>1.12</v>
      </c>
      <c r="I47" s="11" t="n">
        <f aca="false">IF(tuesday!B47 ="ns day", tuesday!C47, MAX(tuesday!C47 - 8, 0))</f>
        <v>4.13</v>
      </c>
      <c r="J47" s="11" t="n">
        <f aca="false">SUM(tuesday!F47 - tuesday!E47)</f>
        <v>1.12</v>
      </c>
      <c r="K47" s="11" t="n">
        <f aca="false">IF(tuesday!B47="ns day",tuesday!C47, IF(tuesday!C47 &lt;= 8 + reference!C4, 0, MIN(MAX(tuesday!C47 - 8, 0),IF(tuesday!J47 &lt;= reference!C4,0, tuesday!J47))))</f>
        <v>1.12</v>
      </c>
    </row>
    <row r="48" customFormat="false" ht="15" hidden="false" customHeight="false" outlineLevel="0" collapsed="false">
      <c r="A48" s="7" t="s">
        <v>47</v>
      </c>
      <c r="B48" s="8"/>
      <c r="C48" s="9" t="n">
        <v>11.7</v>
      </c>
      <c r="D48" s="9" t="n">
        <v>20.16</v>
      </c>
      <c r="E48" s="9" t="n">
        <v>18.2</v>
      </c>
      <c r="F48" s="9" t="n">
        <v>20.16</v>
      </c>
      <c r="G48" s="10" t="n">
        <v>911</v>
      </c>
      <c r="H48" s="9" t="n">
        <f aca="false">SUM(tuesday!F48 - tuesday!E48)</f>
        <v>1.96</v>
      </c>
      <c r="I48" s="11" t="n">
        <f aca="false">IF(tuesday!B48 ="ns day", tuesday!C48, MAX(tuesday!C48 - 8, 0))</f>
        <v>3.7</v>
      </c>
      <c r="J48" s="11" t="n">
        <f aca="false">SUM(tuesday!F48 - tuesday!E48)</f>
        <v>1.96</v>
      </c>
      <c r="K48" s="11" t="n">
        <f aca="false">IF(tuesday!B48="ns day",tuesday!C48, IF(tuesday!C48 &lt;= 8 + reference!C4, 0, MIN(MAX(tuesday!C48 - 8, 0),IF(tuesday!J48 &lt;= reference!C4,0, tuesday!J48))))</f>
        <v>1.96</v>
      </c>
    </row>
    <row r="49" customFormat="false" ht="15" hidden="false" customHeight="false" outlineLevel="0" collapsed="false">
      <c r="A49" s="7" t="s">
        <v>48</v>
      </c>
      <c r="B49" s="9"/>
      <c r="C49" s="9"/>
      <c r="D49" s="9"/>
      <c r="E49" s="9"/>
      <c r="F49" s="9"/>
      <c r="G49" s="10"/>
      <c r="H49" s="9" t="n">
        <f aca="false">SUM(tuesday!F49 - tuesday!E49)</f>
        <v>0</v>
      </c>
      <c r="I49" s="11" t="n">
        <f aca="false">IF(tuesday!B49 ="ns day", tuesday!C49, MAX(tuesday!C49 - 8, 0))</f>
        <v>0</v>
      </c>
      <c r="J49" s="11" t="n">
        <f aca="false">SUM(tuesday!F49 - tuesday!E49)</f>
        <v>0</v>
      </c>
      <c r="K49" s="11" t="n">
        <f aca="false">IF(tuesday!B49="ns day",tuesday!C49, IF(tuesday!C49 &lt;= 8 + reference!C4, 0, MIN(MAX(tuesday!C49 - 8, 0),IF(tuesday!J49 &lt;= reference!C4,0, tuesday!J49))))</f>
        <v>0</v>
      </c>
    </row>
    <row r="50" customFormat="false" ht="15" hidden="false" customHeight="false" outlineLevel="0" collapsed="false">
      <c r="A50" s="7" t="s">
        <v>49</v>
      </c>
      <c r="B50" s="8"/>
      <c r="C50" s="9" t="n">
        <v>14.58</v>
      </c>
      <c r="D50" s="9" t="n">
        <v>22.47</v>
      </c>
      <c r="E50" s="9"/>
      <c r="F50" s="9"/>
      <c r="G50" s="10"/>
      <c r="H50" s="9" t="n">
        <f aca="false">SUM(tuesday!F50 - tuesday!E50)</f>
        <v>0</v>
      </c>
      <c r="I50" s="11" t="n">
        <f aca="false">IF(tuesday!B50 ="ns day", tuesday!C50, MAX(tuesday!C50 - 8, 0))</f>
        <v>6.58</v>
      </c>
      <c r="J50" s="11" t="n">
        <f aca="false">SUM(tuesday!F50 - tuesday!E50)</f>
        <v>0</v>
      </c>
      <c r="K50" s="11" t="n">
        <f aca="false">IF(tuesday!B50="ns day",tuesday!C50, IF(tuesday!C50 &lt;= 8 + reference!C4, 0, MIN(MAX(tuesday!C50 - 8, 0),IF(tuesday!J50 &lt;= reference!C4,0, tuesday!J50))))</f>
        <v>0</v>
      </c>
    </row>
    <row r="51" customFormat="false" ht="15" hidden="false" customHeight="false" outlineLevel="0" collapsed="false">
      <c r="A51" s="7" t="s">
        <v>50</v>
      </c>
      <c r="B51" s="9"/>
      <c r="C51" s="9"/>
      <c r="D51" s="9"/>
      <c r="E51" s="9"/>
      <c r="F51" s="9"/>
      <c r="G51" s="10"/>
      <c r="H51" s="9" t="n">
        <f aca="false">SUM(tuesday!F51 - tuesday!E51)</f>
        <v>0</v>
      </c>
      <c r="I51" s="11" t="n">
        <f aca="false">IF(tuesday!B51 ="ns day", tuesday!C51, MAX(tuesday!C51 - 8, 0))</f>
        <v>0</v>
      </c>
      <c r="J51" s="11" t="n">
        <f aca="false">SUM(tuesday!F51 - tuesday!E51)</f>
        <v>0</v>
      </c>
      <c r="K51" s="11" t="n">
        <f aca="false">IF(tuesday!B51="ns day",tuesday!C51, IF(tuesday!C51 &lt;= 8 + reference!C4, 0, MIN(MAX(tuesday!C51 - 8, 0),IF(tuesday!J51 &lt;= reference!C4,0, tuesday!J51))))</f>
        <v>0</v>
      </c>
    </row>
    <row r="52" customFormat="false" ht="15" hidden="false" customHeight="false" outlineLevel="0" collapsed="false">
      <c r="A52" s="7" t="s">
        <v>51</v>
      </c>
      <c r="B52" s="9"/>
      <c r="C52" s="9"/>
      <c r="D52" s="9"/>
      <c r="E52" s="9"/>
      <c r="F52" s="9"/>
      <c r="G52" s="10"/>
      <c r="H52" s="9" t="n">
        <f aca="false">SUM(tuesday!F52 - tuesday!E52)</f>
        <v>0</v>
      </c>
      <c r="I52" s="11" t="n">
        <f aca="false">IF(tuesday!B52 ="ns day", tuesday!C52, MAX(tuesday!C52 - 8, 0))</f>
        <v>0</v>
      </c>
      <c r="J52" s="11" t="n">
        <f aca="false">SUM(tuesday!F52 - tuesday!E52)</f>
        <v>0</v>
      </c>
      <c r="K52" s="11" t="n">
        <f aca="false">IF(tuesday!B52="ns day",tuesday!C52, IF(tuesday!C52 &lt;= 8 + reference!C4, 0, MIN(MAX(tuesday!C52 - 8, 0),IF(tuesday!J52 &lt;= reference!C4,0, tuesday!J52))))</f>
        <v>0</v>
      </c>
    </row>
    <row r="53" customFormat="false" ht="15" hidden="false" customHeight="false" outlineLevel="0" collapsed="false">
      <c r="A53" s="7" t="s">
        <v>52</v>
      </c>
      <c r="B53" s="8"/>
      <c r="C53" s="9" t="n">
        <v>10.41</v>
      </c>
      <c r="D53" s="9" t="n">
        <v>18.3</v>
      </c>
      <c r="E53" s="9"/>
      <c r="F53" s="9"/>
      <c r="G53" s="10"/>
      <c r="H53" s="9" t="n">
        <f aca="false">SUM(tuesday!F53 - tuesday!E53)</f>
        <v>0</v>
      </c>
      <c r="I53" s="11" t="n">
        <f aca="false">IF(tuesday!B53 ="ns day", tuesday!C53, MAX(tuesday!C53 - 8, 0))</f>
        <v>2.41</v>
      </c>
      <c r="J53" s="11" t="n">
        <f aca="false">SUM(tuesday!F53 - tuesday!E53)</f>
        <v>0</v>
      </c>
      <c r="K53" s="11" t="n">
        <f aca="false">IF(tuesday!B53="ns day",tuesday!C53, IF(tuesday!C53 &lt;= 8 + reference!C4, 0, MIN(MAX(tuesday!C53 - 8, 0),IF(tuesday!J53 &lt;= reference!C4,0, tuesday!J53))))</f>
        <v>0</v>
      </c>
    </row>
    <row r="54" customFormat="false" ht="15" hidden="false" customHeight="false" outlineLevel="0" collapsed="false">
      <c r="A54" s="7" t="s">
        <v>53</v>
      </c>
      <c r="B54" s="8"/>
      <c r="C54" s="9" t="n">
        <v>13.02</v>
      </c>
      <c r="D54" s="9" t="n">
        <v>21.25</v>
      </c>
      <c r="E54" s="9" t="n">
        <v>18.5</v>
      </c>
      <c r="F54" s="9" t="n">
        <v>21.25</v>
      </c>
      <c r="G54" s="10" t="n">
        <v>903</v>
      </c>
      <c r="H54" s="9" t="n">
        <f aca="false">SUM(tuesday!F54 - tuesday!E54)</f>
        <v>2.75</v>
      </c>
      <c r="I54" s="11" t="n">
        <f aca="false">IF(tuesday!B54 ="ns day", tuesday!C54, MAX(tuesday!C54 - 8, 0))</f>
        <v>5.02</v>
      </c>
      <c r="J54" s="11" t="n">
        <f aca="false">SUM(tuesday!F54 - tuesday!E54)</f>
        <v>2.75</v>
      </c>
      <c r="K54" s="11" t="n">
        <f aca="false">IF(tuesday!B54="ns day",tuesday!C54, IF(tuesday!C54 &lt;= 8 + reference!C4, 0, MIN(MAX(tuesday!C54 - 8, 0),IF(tuesday!J54 &lt;= reference!C4,0, tuesday!J54))))</f>
        <v>2.75</v>
      </c>
    </row>
    <row r="55" customFormat="false" ht="15" hidden="false" customHeight="false" outlineLevel="0" collapsed="false">
      <c r="A55" s="7" t="s">
        <v>54</v>
      </c>
      <c r="B55" s="8"/>
      <c r="C55" s="9" t="n">
        <v>11</v>
      </c>
      <c r="D55" s="9" t="n">
        <v>18.97</v>
      </c>
      <c r="E55" s="9"/>
      <c r="F55" s="9"/>
      <c r="G55" s="10"/>
      <c r="H55" s="9" t="n">
        <f aca="false">SUM(tuesday!F55 - tuesday!E55)</f>
        <v>0</v>
      </c>
      <c r="I55" s="11" t="n">
        <f aca="false">IF(tuesday!B55 ="ns day", tuesday!C55, MAX(tuesday!C55 - 8, 0))</f>
        <v>3</v>
      </c>
      <c r="J55" s="11" t="n">
        <f aca="false">SUM(tuesday!F55 - tuesday!E55)</f>
        <v>0</v>
      </c>
      <c r="K55" s="11" t="n">
        <f aca="false">IF(tuesday!B55="ns day",tuesday!C55, IF(tuesday!C55 &lt;= 8 + reference!C4, 0, MIN(MAX(tuesday!C55 - 8, 0),IF(tuesday!J55 &lt;= reference!C4,0, tuesday!J55))))</f>
        <v>0</v>
      </c>
    </row>
    <row r="56" customFormat="false" ht="15" hidden="false" customHeight="false" outlineLevel="0" collapsed="false">
      <c r="A56" s="7" t="s">
        <v>55</v>
      </c>
      <c r="B56" s="8"/>
      <c r="C56" s="9" t="n">
        <v>12.59</v>
      </c>
      <c r="D56" s="9" t="n">
        <v>20.49</v>
      </c>
      <c r="E56" s="9" t="n">
        <v>7.71</v>
      </c>
      <c r="F56" s="9" t="n">
        <v>10.4</v>
      </c>
      <c r="G56" s="10" t="n">
        <v>929</v>
      </c>
      <c r="H56" s="9" t="n">
        <f aca="false">SUM(tuesday!F56 - tuesday!E56)</f>
        <v>2.69</v>
      </c>
      <c r="I56" s="11" t="n">
        <f aca="false">IF(tuesday!B56 ="ns day", tuesday!C56, MAX(tuesday!C56 - 8, 0))</f>
        <v>4.59</v>
      </c>
      <c r="J56" s="11" t="n">
        <f aca="false">SUM(tuesday!F56 - tuesday!E56)</f>
        <v>2.69</v>
      </c>
      <c r="K56" s="11" t="n">
        <f aca="false">IF(tuesday!B56="ns day",tuesday!C56, IF(tuesday!C56 &lt;= 8 + reference!C4, 0, MIN(MAX(tuesday!C56 - 8, 0),IF(tuesday!J56 &lt;= reference!C4,0, tuesday!J56))))</f>
        <v>2.69</v>
      </c>
    </row>
    <row r="57" customFormat="false" ht="15" hidden="false" customHeight="false" outlineLevel="0" collapsed="false">
      <c r="A57" s="7" t="s">
        <v>56</v>
      </c>
      <c r="B57" s="8"/>
      <c r="C57" s="9" t="n">
        <v>11.91</v>
      </c>
      <c r="D57" s="9" t="n">
        <v>20.07</v>
      </c>
      <c r="E57" s="9" t="n">
        <v>18.5</v>
      </c>
      <c r="F57" s="9" t="n">
        <v>20.07</v>
      </c>
      <c r="G57" s="10" t="n">
        <v>936</v>
      </c>
      <c r="H57" s="9" t="n">
        <f aca="false">SUM(tuesday!F57 - tuesday!E57)</f>
        <v>1.57</v>
      </c>
      <c r="I57" s="11" t="n">
        <f aca="false">IF(tuesday!B57 ="ns day", tuesday!C57, MAX(tuesday!C57 - 8, 0))</f>
        <v>3.91</v>
      </c>
      <c r="J57" s="11" t="n">
        <f aca="false">SUM(tuesday!F57 - tuesday!E57)</f>
        <v>1.57</v>
      </c>
      <c r="K57" s="11" t="n">
        <f aca="false">IF(tuesday!B57="ns day",tuesday!C57, IF(tuesday!C57 &lt;= 8 + reference!C4, 0, MIN(MAX(tuesday!C57 - 8, 0),IF(tuesday!J57 &lt;= reference!C4,0, tuesday!J57))))</f>
        <v>1.57</v>
      </c>
    </row>
    <row r="58" customFormat="false" ht="15" hidden="false" customHeight="false" outlineLevel="0" collapsed="false">
      <c r="A58" s="7" t="s">
        <v>57</v>
      </c>
      <c r="B58" s="8" t="s">
        <v>109</v>
      </c>
      <c r="C58" s="9" t="n">
        <v>2.32</v>
      </c>
      <c r="D58" s="9" t="n">
        <v>0</v>
      </c>
      <c r="E58" s="9"/>
      <c r="F58" s="9"/>
      <c r="G58" s="10"/>
      <c r="H58" s="9" t="n">
        <f aca="false">SUM(tuesday!F58 - tuesday!E58)</f>
        <v>0</v>
      </c>
      <c r="I58" s="11" t="n">
        <f aca="false">IF(tuesday!B58 ="ns day", tuesday!C58, MAX(tuesday!C58 - 8, 0))</f>
        <v>2.32</v>
      </c>
      <c r="J58" s="11" t="n">
        <f aca="false">SUM(tuesday!F58 - tuesday!E58)</f>
        <v>0</v>
      </c>
      <c r="K58" s="11" t="n">
        <f aca="false">IF(tuesday!B58="ns day",tuesday!C58, IF(tuesday!C58 &lt;= 8 + reference!C4, 0, MIN(MAX(tuesday!C58 - 8, 0),IF(tuesday!J58 &lt;= reference!C4,0, tuesday!J58))))</f>
        <v>2.32</v>
      </c>
    </row>
    <row r="59" customFormat="false" ht="15" hidden="false" customHeight="false" outlineLevel="0" collapsed="false">
      <c r="A59" s="7" t="s">
        <v>59</v>
      </c>
      <c r="B59" s="8"/>
      <c r="C59" s="9" t="n">
        <v>11.52</v>
      </c>
      <c r="D59" s="9" t="n">
        <v>19.93</v>
      </c>
      <c r="E59" s="9"/>
      <c r="F59" s="9"/>
      <c r="G59" s="10"/>
      <c r="H59" s="9" t="n">
        <f aca="false">SUM(tuesday!F59 - tuesday!E59)</f>
        <v>0</v>
      </c>
      <c r="I59" s="11" t="n">
        <f aca="false">IF(tuesday!B59 ="ns day", tuesday!C59, MAX(tuesday!C59 - 8, 0))</f>
        <v>3.52</v>
      </c>
      <c r="J59" s="11" t="n">
        <f aca="false">SUM(tuesday!F59 - tuesday!E59)</f>
        <v>0</v>
      </c>
      <c r="K59" s="11" t="n">
        <f aca="false">IF(tuesday!B59="ns day",tuesday!C59, IF(tuesday!C59 &lt;= 8 + reference!C4, 0, MIN(MAX(tuesday!C59 - 8, 0),IF(tuesday!J59 &lt;= reference!C4,0, tuesday!J59))))</f>
        <v>0</v>
      </c>
    </row>
    <row r="60" customFormat="false" ht="15" hidden="false" customHeight="false" outlineLevel="0" collapsed="false">
      <c r="A60" s="7" t="s">
        <v>60</v>
      </c>
      <c r="B60" s="9"/>
      <c r="C60" s="9"/>
      <c r="D60" s="9"/>
      <c r="E60" s="9"/>
      <c r="F60" s="9"/>
      <c r="G60" s="10"/>
      <c r="H60" s="9" t="n">
        <f aca="false">SUM(tuesday!F60 - tuesday!E60)</f>
        <v>0</v>
      </c>
      <c r="I60" s="11" t="n">
        <f aca="false">IF(tuesday!B60 ="ns day", tuesday!C60, MAX(tuesday!C60 - 8, 0))</f>
        <v>0</v>
      </c>
      <c r="J60" s="11" t="n">
        <f aca="false">SUM(tuesday!F60 - tuesday!E60)</f>
        <v>0</v>
      </c>
      <c r="K60" s="11" t="n">
        <f aca="false">IF(tuesday!B60="ns day",tuesday!C60, IF(tuesday!C60 &lt;= 8 + reference!C4, 0, MIN(MAX(tuesday!C60 - 8, 0),IF(tuesday!J60 &lt;= reference!C4,0, tuesday!J60))))</f>
        <v>0</v>
      </c>
    </row>
    <row r="61" customFormat="false" ht="15" hidden="false" customHeight="false" outlineLevel="0" collapsed="false">
      <c r="A61" s="7" t="s">
        <v>61</v>
      </c>
      <c r="B61" s="9"/>
      <c r="C61" s="9"/>
      <c r="D61" s="9"/>
      <c r="E61" s="9"/>
      <c r="F61" s="9"/>
      <c r="G61" s="10"/>
      <c r="H61" s="9" t="n">
        <f aca="false">SUM(tuesday!F61 - tuesday!E61)</f>
        <v>0</v>
      </c>
      <c r="I61" s="11" t="n">
        <f aca="false">IF(tuesday!B61 ="ns day", tuesday!C61, MAX(tuesday!C61 - 8, 0))</f>
        <v>0</v>
      </c>
      <c r="J61" s="11" t="n">
        <f aca="false">SUM(tuesday!F61 - tuesday!E61)</f>
        <v>0</v>
      </c>
      <c r="K61" s="11" t="n">
        <f aca="false">IF(tuesday!B61="ns day",tuesday!C61, IF(tuesday!C61 &lt;= 8 + reference!C4, 0, MIN(MAX(tuesday!C61 - 8, 0),IF(tuesday!J61 &lt;= reference!C4,0, tuesday!J61))))</f>
        <v>0</v>
      </c>
    </row>
    <row r="62" customFormat="false" ht="15" hidden="false" customHeight="false" outlineLevel="0" collapsed="false">
      <c r="A62" s="7" t="s">
        <v>62</v>
      </c>
      <c r="B62" s="8"/>
      <c r="C62" s="9" t="n">
        <v>11.51</v>
      </c>
      <c r="D62" s="9" t="n">
        <v>19.43</v>
      </c>
      <c r="E62" s="9"/>
      <c r="F62" s="9"/>
      <c r="G62" s="10"/>
      <c r="H62" s="9" t="n">
        <f aca="false">SUM(tuesday!F62 - tuesday!E62)</f>
        <v>0</v>
      </c>
      <c r="I62" s="11" t="n">
        <f aca="false">IF(tuesday!B62 ="ns day", tuesday!C62, MAX(tuesday!C62 - 8, 0))</f>
        <v>3.51</v>
      </c>
      <c r="J62" s="11" t="n">
        <f aca="false">SUM(tuesday!F62 - tuesday!E62)</f>
        <v>0</v>
      </c>
      <c r="K62" s="11" t="n">
        <f aca="false">IF(tuesday!B62="ns day",tuesday!C62, IF(tuesday!C62 &lt;= 8 + reference!C4, 0, MIN(MAX(tuesday!C62 - 8, 0),IF(tuesday!J62 &lt;= reference!C4,0, tuesday!J62))))</f>
        <v>0</v>
      </c>
    </row>
    <row r="63" customFormat="false" ht="15" hidden="false" customHeight="false" outlineLevel="0" collapsed="false">
      <c r="A63" s="7" t="s">
        <v>63</v>
      </c>
      <c r="B63" s="8"/>
      <c r="C63" s="9" t="n">
        <v>10.44</v>
      </c>
      <c r="D63" s="9" t="n">
        <v>18.35</v>
      </c>
      <c r="E63" s="9"/>
      <c r="F63" s="9"/>
      <c r="G63" s="10"/>
      <c r="H63" s="9" t="n">
        <f aca="false">SUM(tuesday!F63 - tuesday!E63)</f>
        <v>0</v>
      </c>
      <c r="I63" s="11" t="n">
        <f aca="false">IF(tuesday!B63 ="ns day", tuesday!C63, MAX(tuesday!C63 - 8, 0))</f>
        <v>2.44</v>
      </c>
      <c r="J63" s="11" t="n">
        <f aca="false">SUM(tuesday!F63 - tuesday!E63)</f>
        <v>0</v>
      </c>
      <c r="K63" s="11" t="n">
        <f aca="false">IF(tuesday!B63="ns day",tuesday!C63, IF(tuesday!C63 &lt;= 8 + reference!C4, 0, MIN(MAX(tuesday!C63 - 8, 0),IF(tuesday!J63 &lt;= reference!C4,0, tuesday!J63))))</f>
        <v>0</v>
      </c>
    </row>
    <row r="64" customFormat="false" ht="15" hidden="false" customHeight="false" outlineLevel="0" collapsed="false">
      <c r="A64" s="7" t="s">
        <v>64</v>
      </c>
      <c r="B64" s="8"/>
      <c r="C64" s="9" t="n">
        <v>12.78</v>
      </c>
      <c r="D64" s="9" t="n">
        <v>20.87</v>
      </c>
      <c r="E64" s="9" t="n">
        <v>18</v>
      </c>
      <c r="F64" s="9" t="n">
        <v>20.87</v>
      </c>
      <c r="G64" s="10" t="n">
        <v>936</v>
      </c>
      <c r="H64" s="9" t="n">
        <f aca="false">SUM(tuesday!F64 - tuesday!E64)</f>
        <v>2.87</v>
      </c>
      <c r="I64" s="11" t="n">
        <f aca="false">IF(tuesday!B64 ="ns day", tuesday!C64, MAX(tuesday!C64 - 8, 0))</f>
        <v>4.78</v>
      </c>
      <c r="J64" s="11" t="n">
        <f aca="false">SUM(tuesday!F64 - tuesday!E64)</f>
        <v>2.87</v>
      </c>
      <c r="K64" s="11" t="n">
        <f aca="false">IF(tuesday!B64="ns day",tuesday!C64, IF(tuesday!C64 &lt;= 8 + reference!C4, 0, MIN(MAX(tuesday!C64 - 8, 0),IF(tuesday!J64 &lt;= reference!C4,0, tuesday!J64))))</f>
        <v>2.87</v>
      </c>
    </row>
    <row r="65" customFormat="false" ht="15" hidden="false" customHeight="false" outlineLevel="0" collapsed="false">
      <c r="A65" s="7" t="s">
        <v>65</v>
      </c>
      <c r="B65" s="8"/>
      <c r="C65" s="9" t="n">
        <v>13.64</v>
      </c>
      <c r="D65" s="9" t="n">
        <v>21.77</v>
      </c>
      <c r="E65" s="9"/>
      <c r="F65" s="9"/>
      <c r="G65" s="10"/>
      <c r="H65" s="9" t="n">
        <f aca="false">SUM(tuesday!F65 - tuesday!E65)</f>
        <v>0</v>
      </c>
      <c r="I65" s="11" t="n">
        <f aca="false">IF(tuesday!B65 ="ns day", tuesday!C65, MAX(tuesday!C65 - 8, 0))</f>
        <v>5.64</v>
      </c>
      <c r="J65" s="11" t="n">
        <f aca="false">SUM(tuesday!F65 - tuesday!E65)</f>
        <v>0</v>
      </c>
      <c r="K65" s="11" t="n">
        <f aca="false">IF(tuesday!B65="ns day",tuesday!C65, IF(tuesday!C65 &lt;= 8 + reference!C4, 0, MIN(MAX(tuesday!C65 - 8, 0),IF(tuesday!J65 &lt;= reference!C4,0, tuesday!J65))))</f>
        <v>0</v>
      </c>
    </row>
    <row r="66" customFormat="false" ht="15" hidden="false" customHeight="false" outlineLevel="0" collapsed="false">
      <c r="A66" s="7" t="s">
        <v>66</v>
      </c>
      <c r="B66" s="8"/>
      <c r="C66" s="9" t="n">
        <v>12.16</v>
      </c>
      <c r="D66" s="9" t="n">
        <v>21.16</v>
      </c>
      <c r="E66" s="9"/>
      <c r="F66" s="9"/>
      <c r="G66" s="10"/>
      <c r="H66" s="9" t="n">
        <f aca="false">SUM(tuesday!F66 - tuesday!E66)</f>
        <v>0</v>
      </c>
      <c r="I66" s="11" t="n">
        <f aca="false">IF(tuesday!B66 ="ns day", tuesday!C66, MAX(tuesday!C66 - 8, 0))</f>
        <v>4.16</v>
      </c>
      <c r="J66" s="11" t="n">
        <f aca="false">SUM(tuesday!F66 - tuesday!E66)</f>
        <v>0</v>
      </c>
      <c r="K66" s="11" t="n">
        <f aca="false">IF(tuesday!B66="ns day",tuesday!C66, IF(tuesday!C66 &lt;= 8 + reference!C4, 0, MIN(MAX(tuesday!C66 - 8, 0),IF(tuesday!J66 &lt;= reference!C4,0, tuesday!J66))))</f>
        <v>0</v>
      </c>
    </row>
    <row r="67" customFormat="false" ht="15" hidden="false" customHeight="false" outlineLevel="0" collapsed="false">
      <c r="A67" s="7" t="s">
        <v>67</v>
      </c>
      <c r="B67" s="8"/>
      <c r="C67" s="9" t="n">
        <v>11.06</v>
      </c>
      <c r="D67" s="9" t="n">
        <v>19.6</v>
      </c>
      <c r="E67" s="9"/>
      <c r="F67" s="9"/>
      <c r="G67" s="10"/>
      <c r="H67" s="9" t="n">
        <f aca="false">SUM(tuesday!F67 - tuesday!E67)</f>
        <v>0</v>
      </c>
      <c r="I67" s="11" t="n">
        <f aca="false">IF(tuesday!B67 ="ns day", tuesday!C67, MAX(tuesday!C67 - 8, 0))</f>
        <v>3.06</v>
      </c>
      <c r="J67" s="11" t="n">
        <f aca="false">SUM(tuesday!F67 - tuesday!E67)</f>
        <v>0</v>
      </c>
      <c r="K67" s="11" t="n">
        <f aca="false">IF(tuesday!B67="ns day",tuesday!C67, IF(tuesday!C67 &lt;= 8 + reference!C4, 0, MIN(MAX(tuesday!C67 - 8, 0),IF(tuesday!J67 &lt;= reference!C4,0, tuesday!J67))))</f>
        <v>0</v>
      </c>
    </row>
    <row r="68" customFormat="false" ht="15" hidden="false" customHeight="false" outlineLevel="0" collapsed="false">
      <c r="A68" s="7" t="s">
        <v>68</v>
      </c>
      <c r="B68" s="8"/>
      <c r="C68" s="9" t="n">
        <v>12.74</v>
      </c>
      <c r="D68" s="9" t="n">
        <v>20.68</v>
      </c>
      <c r="E68" s="9" t="n">
        <v>19</v>
      </c>
      <c r="F68" s="9" t="n">
        <v>20.68</v>
      </c>
      <c r="G68" s="10" t="n">
        <v>913</v>
      </c>
      <c r="H68" s="9" t="n">
        <f aca="false">SUM(tuesday!F68 - tuesday!E68)</f>
        <v>1.68</v>
      </c>
      <c r="I68" s="11" t="n">
        <f aca="false">IF(tuesday!B68 ="ns day", tuesday!C68, MAX(tuesday!C68 - 8, 0))</f>
        <v>4.74</v>
      </c>
      <c r="J68" s="11" t="n">
        <f aca="false">SUM(tuesday!F68 - tuesday!E68)</f>
        <v>1.68</v>
      </c>
      <c r="K68" s="11" t="n">
        <f aca="false">IF(tuesday!B68="ns day",tuesday!C68, IF(tuesday!C68 &lt;= 8 + reference!C4, 0, MIN(MAX(tuesday!C68 - 8, 0),IF(tuesday!J68 &lt;= reference!C4,0, tuesday!J68))))</f>
        <v>1.68</v>
      </c>
    </row>
    <row r="69" customFormat="false" ht="15" hidden="false" customHeight="false" outlineLevel="0" collapsed="false">
      <c r="A69" s="7" t="s">
        <v>69</v>
      </c>
      <c r="B69" s="8"/>
      <c r="C69" s="9" t="n">
        <v>12.71</v>
      </c>
      <c r="D69" s="9" t="n">
        <v>20.67</v>
      </c>
      <c r="E69" s="9"/>
      <c r="F69" s="9"/>
      <c r="G69" s="10"/>
      <c r="H69" s="9" t="n">
        <f aca="false">SUM(tuesday!F69 - tuesday!E69)</f>
        <v>0</v>
      </c>
      <c r="I69" s="11" t="n">
        <f aca="false">IF(tuesday!B69 ="ns day", tuesday!C69, MAX(tuesday!C69 - 8, 0))</f>
        <v>4.71</v>
      </c>
      <c r="J69" s="11" t="n">
        <f aca="false">SUM(tuesday!F69 - tuesday!E69)</f>
        <v>0</v>
      </c>
      <c r="K69" s="11" t="n">
        <f aca="false">IF(tuesday!B69="ns day",tuesday!C69, IF(tuesday!C69 &lt;= 8 + reference!C4, 0, MIN(MAX(tuesday!C69 - 8, 0),IF(tuesday!J69 &lt;= reference!C4,0, tuesday!J69))))</f>
        <v>0</v>
      </c>
    </row>
    <row r="70" customFormat="false" ht="15" hidden="false" customHeight="false" outlineLevel="0" collapsed="false">
      <c r="A70" s="7" t="s">
        <v>70</v>
      </c>
      <c r="B70" s="8"/>
      <c r="C70" s="9" t="n">
        <v>14.17</v>
      </c>
      <c r="D70" s="9" t="n">
        <v>21.75</v>
      </c>
      <c r="E70" s="9" t="n">
        <v>11.16</v>
      </c>
      <c r="F70" s="9" t="n">
        <v>14.25</v>
      </c>
      <c r="G70" s="10" t="n">
        <v>913</v>
      </c>
      <c r="H70" s="9" t="n">
        <f aca="false">SUM(tuesday!F70 - tuesday!E70)</f>
        <v>3.09</v>
      </c>
      <c r="I70" s="11" t="n">
        <f aca="false">IF(tuesday!B70 ="ns day", tuesday!C70, MAX(tuesday!C70 - 8, 0))</f>
        <v>6.17</v>
      </c>
      <c r="J70" s="11" t="n">
        <f aca="false">SUM(tuesday!F70 - tuesday!E70)</f>
        <v>3.09</v>
      </c>
      <c r="K70" s="11" t="n">
        <f aca="false">IF(tuesday!B70="ns day",tuesday!C70, IF(tuesday!C70 &lt;= 8 + reference!C4, 0, MIN(MAX(tuesday!C70 - 8, 0),IF(tuesday!J70 &lt;= reference!C4,0, tuesday!J70))))</f>
        <v>3.09</v>
      </c>
    </row>
    <row r="71" customFormat="false" ht="15" hidden="false" customHeight="false" outlineLevel="0" collapsed="false">
      <c r="A71" s="7"/>
      <c r="B71" s="9"/>
      <c r="C71" s="9"/>
      <c r="D71" s="9"/>
      <c r="E71" s="9"/>
      <c r="F71" s="9"/>
      <c r="G71" s="10"/>
      <c r="H71" s="9" t="n">
        <f aca="false">SUM(tuesday!F71 - tuesday!E71)</f>
        <v>0</v>
      </c>
      <c r="I71" s="11" t="n">
        <f aca="false">IF(tuesday!B71 ="ns day", tuesday!C71,IF(tuesday!C71 &lt;= 8 + reference!C3, 0, MAX(tuesday!C71 - 8, 0)))</f>
        <v>0</v>
      </c>
      <c r="J71" s="11" t="n">
        <f aca="false">SUM(tuesday!F71 - tuesday!E71)</f>
        <v>0</v>
      </c>
      <c r="K71" s="11" t="n">
        <f aca="false">IF(tuesday!B71="ns day",tuesday!C71, IF(tuesday!C71 &lt;= 8 + reference!C4, 0, MIN(MAX(tuesday!C71 - 8, 0),IF(tuesday!J71 &lt;= reference!C4,0, tuesday!J71))))</f>
        <v>0</v>
      </c>
    </row>
    <row r="72" customFormat="false" ht="15" hidden="false" customHeight="false" outlineLevel="0" collapsed="false">
      <c r="A72" s="7"/>
      <c r="B72" s="9"/>
      <c r="C72" s="9"/>
      <c r="D72" s="9"/>
      <c r="E72" s="9"/>
      <c r="F72" s="9"/>
      <c r="G72" s="10"/>
      <c r="H72" s="9" t="n">
        <f aca="false">SUM(tuesday!F72 - tuesday!E72)</f>
        <v>0</v>
      </c>
      <c r="I72" s="11" t="n">
        <f aca="false">IF(tuesday!B72 ="ns day", tuesday!C72,IF(tuesday!C72 &lt;= 8 + reference!C3, 0, MAX(tuesday!C72 - 8, 0)))</f>
        <v>0</v>
      </c>
      <c r="J72" s="11" t="n">
        <f aca="false">SUM(tuesday!F72 - tuesday!E72)</f>
        <v>0</v>
      </c>
      <c r="K72" s="11" t="n">
        <f aca="false">IF(tuesday!B72="ns day",tuesday!C72, IF(tuesday!C72 &lt;= 8 + reference!C4, 0, MIN(MAX(tuesday!C72 - 8, 0),IF(tuesday!J72 &lt;= reference!C4,0, tuesday!J72))))</f>
        <v>0</v>
      </c>
    </row>
    <row r="73" customFormat="false" ht="15" hidden="false" customHeight="false" outlineLevel="0" collapsed="false">
      <c r="A73" s="7"/>
      <c r="B73" s="9"/>
      <c r="C73" s="9"/>
      <c r="D73" s="9"/>
      <c r="E73" s="9"/>
      <c r="F73" s="9"/>
      <c r="G73" s="10"/>
      <c r="H73" s="9" t="n">
        <f aca="false">SUM(tuesday!F73 - tuesday!E73)</f>
        <v>0</v>
      </c>
      <c r="I73" s="11" t="n">
        <f aca="false">IF(tuesday!B73 ="ns day", tuesday!C73,IF(tuesday!C73 &lt;= 8 + reference!C3, 0, MAX(tuesday!C73 - 8, 0)))</f>
        <v>0</v>
      </c>
      <c r="J73" s="11" t="n">
        <f aca="false">SUM(tuesday!F73 - tuesday!E73)</f>
        <v>0</v>
      </c>
      <c r="K73" s="11" t="n">
        <f aca="false">IF(tuesday!B73="ns day",tuesday!C73, IF(tuesday!C73 &lt;= 8 + reference!C4, 0, MIN(MAX(tuesday!C73 - 8, 0),IF(tuesday!J73 &lt;= reference!C4,0, tuesday!J73))))</f>
        <v>0</v>
      </c>
    </row>
    <row r="74" customFormat="false" ht="15" hidden="false" customHeight="false" outlineLevel="0" collapsed="false">
      <c r="A74" s="7"/>
      <c r="B74" s="9"/>
      <c r="C74" s="9"/>
      <c r="D74" s="9"/>
      <c r="E74" s="9"/>
      <c r="F74" s="9"/>
      <c r="G74" s="10"/>
      <c r="H74" s="9" t="n">
        <f aca="false">SUM(tuesday!F74 - tuesday!E74)</f>
        <v>0</v>
      </c>
      <c r="I74" s="11" t="n">
        <f aca="false">IF(tuesday!B74 ="ns day", tuesday!C74,IF(tuesday!C74 &lt;= 8 + reference!C3, 0, MAX(tuesday!C74 - 8, 0)))</f>
        <v>0</v>
      </c>
      <c r="J74" s="11" t="n">
        <f aca="false">SUM(tuesday!F74 - tuesday!E74)</f>
        <v>0</v>
      </c>
      <c r="K74" s="11" t="n">
        <f aca="false">IF(tuesday!B74="ns day",tuesday!C74, IF(tuesday!C74 &lt;= 8 + reference!C4, 0, MIN(MAX(tuesday!C74 - 8, 0),IF(tuesday!J74 &lt;= reference!C4,0, tuesday!J74))))</f>
        <v>0</v>
      </c>
    </row>
    <row r="76" customFormat="false" ht="15" hidden="false" customHeight="false" outlineLevel="0" collapsed="false">
      <c r="J76" s="6" t="s">
        <v>71</v>
      </c>
      <c r="K76" s="11" t="n">
        <f aca="false">SUM(tuesday!K45:K74)</f>
        <v>20.05</v>
      </c>
    </row>
    <row r="78" customFormat="false" ht="15" hidden="false" customHeight="false" outlineLevel="0" collapsed="false">
      <c r="J78" s="6" t="s">
        <v>72</v>
      </c>
      <c r="K78" s="11" t="n">
        <f aca="false">SUM(tuesday!K76 + tuesday!K41)</f>
        <v>77.56</v>
      </c>
    </row>
    <row r="80" customFormat="false" ht="15" hidden="false" customHeight="false" outlineLevel="0" collapsed="false">
      <c r="A80" s="5" t="s">
        <v>73</v>
      </c>
    </row>
    <row r="81" customFormat="false" ht="15" hidden="false" customHeight="false" outlineLevel="0" collapsed="false">
      <c r="E81" s="6" t="s">
        <v>74</v>
      </c>
    </row>
    <row r="82" customFormat="false" ht="15" hidden="false" customHeight="false" outlineLevel="0" collapsed="false">
      <c r="A82" s="6" t="s">
        <v>8</v>
      </c>
      <c r="B82" s="6" t="s">
        <v>9</v>
      </c>
      <c r="C82" s="6" t="s">
        <v>10</v>
      </c>
      <c r="D82" s="6" t="s">
        <v>11</v>
      </c>
      <c r="E82" s="6" t="s">
        <v>75</v>
      </c>
      <c r="F82" s="6" t="s">
        <v>76</v>
      </c>
    </row>
    <row r="83" customFormat="false" ht="15" hidden="false" customHeight="false" outlineLevel="0" collapsed="false">
      <c r="A83" s="7" t="s">
        <v>77</v>
      </c>
      <c r="B83" s="8"/>
      <c r="C83" s="9" t="n">
        <v>13.5</v>
      </c>
      <c r="D83" s="9" t="n">
        <v>21.5</v>
      </c>
      <c r="E83" s="11" t="n">
        <f aca="false">IF(OR(tuesday!B83 = "light",tuesday!B83 = "excused", tuesday!B83 = "sch chg", tuesday!B83 = "annual", tuesday!B83 = "sick", tuesday!C83 &gt;= 10 - reference!C5), 0, IF(tuesday!B83 = "no call", 10, IF(tuesday!C83 = 0, 0, MAX(10 - tuesday!C83, 0))))</f>
        <v>0</v>
      </c>
      <c r="F83" s="11" t="n">
        <f aca="false">IF(OR(tuesday!B83 = "light",tuesday!B83 = "excused", tuesday!B83 = "sch chg", tuesday!B83 = "annual", tuesday!B83 = "sick", tuesday!C83 &gt;= 12 - reference!C5), 0, IF(tuesday!B83 = "no call", 12, IF(tuesday!C83 = 0, 0, MAX(12 - tuesday!C83, 0))))</f>
        <v>0</v>
      </c>
    </row>
    <row r="84" customFormat="false" ht="15" hidden="false" customHeight="false" outlineLevel="0" collapsed="false">
      <c r="A84" s="7" t="s">
        <v>78</v>
      </c>
      <c r="B84" s="8" t="s">
        <v>84</v>
      </c>
      <c r="C84" s="9"/>
      <c r="D84" s="9" t="n">
        <v>0</v>
      </c>
      <c r="E84" s="11" t="n">
        <f aca="false">IF(OR(tuesday!B84 = "light",tuesday!B84 = "excused", tuesday!B84 = "sch chg", tuesday!B84 = "annual", tuesday!B84 = "sick", tuesday!C84 &gt;= 10 - reference!C5), 0, IF(tuesday!B84 = "no call", 10, IF(tuesday!C84 = 0, 0, MAX(10 - tuesday!C84, 0))))</f>
        <v>0</v>
      </c>
      <c r="F84" s="11" t="n">
        <f aca="false">IF(OR(tuesday!B84 = "light",tuesday!B84 = "excused", tuesday!B84 = "sch chg", tuesday!B84 = "annual", tuesday!B84 = "sick", tuesday!C84 &gt;= 12 - reference!C5), 0, IF(tuesday!B84 = "no call", 12, IF(tuesday!C84 = 0, 0, MAX(12 - tuesday!C84, 0))))</f>
        <v>0</v>
      </c>
    </row>
    <row r="85" customFormat="false" ht="15" hidden="false" customHeight="false" outlineLevel="0" collapsed="false">
      <c r="A85" s="7" t="s">
        <v>79</v>
      </c>
      <c r="B85" s="8"/>
      <c r="C85" s="9" t="n">
        <v>13.85</v>
      </c>
      <c r="D85" s="9" t="n">
        <v>21.75</v>
      </c>
      <c r="E85" s="11" t="n">
        <f aca="false">IF(OR(tuesday!B85 = "light",tuesday!B85 = "excused", tuesday!B85 = "sch chg", tuesday!B85 = "annual", tuesday!B85 = "sick", tuesday!C85 &gt;= 10 - reference!C5), 0, IF(tuesday!B85 = "no call", 10, IF(tuesday!C85 = 0, 0, MAX(10 - tuesday!C85, 0))))</f>
        <v>0</v>
      </c>
      <c r="F85" s="11" t="n">
        <f aca="false">IF(OR(tuesday!B85 = "light",tuesday!B85 = "excused", tuesday!B85 = "sch chg", tuesday!B85 = "annual", tuesday!B85 = "sick", tuesday!C85 &gt;= 12 - reference!C5), 0, IF(tuesday!B85 = "no call", 12, IF(tuesday!C85 = 0, 0, MAX(12 - tuesday!C85, 0))))</f>
        <v>0</v>
      </c>
    </row>
    <row r="86" customFormat="false" ht="15" hidden="false" customHeight="false" outlineLevel="0" collapsed="false">
      <c r="A86" s="7" t="s">
        <v>80</v>
      </c>
      <c r="B86" s="8"/>
      <c r="C86" s="9" t="n">
        <v>13.84</v>
      </c>
      <c r="D86" s="9" t="n">
        <v>21.31</v>
      </c>
      <c r="E86" s="11" t="n">
        <f aca="false">IF(OR(tuesday!B86 = "light",tuesday!B86 = "excused", tuesday!B86 = "sch chg", tuesday!B86 = "annual", tuesday!B86 = "sick", tuesday!C86 &gt;= 10 - reference!C5), 0, IF(tuesday!B86 = "no call", 10, IF(tuesday!C86 = 0, 0, MAX(10 - tuesday!C86, 0))))</f>
        <v>0</v>
      </c>
      <c r="F86" s="11" t="n">
        <f aca="false">IF(OR(tuesday!B86 = "light",tuesday!B86 = "excused", tuesday!B86 = "sch chg", tuesday!B86 = "annual", tuesday!B86 = "sick", tuesday!C86 &gt;= 12 - reference!C5), 0, IF(tuesday!B86 = "no call", 12, IF(tuesday!C86 = 0, 0, MAX(12 - tuesday!C86, 0))))</f>
        <v>0</v>
      </c>
    </row>
    <row r="87" customFormat="false" ht="15" hidden="false" customHeight="false" outlineLevel="0" collapsed="false">
      <c r="A87" s="7" t="s">
        <v>81</v>
      </c>
      <c r="B87" s="8"/>
      <c r="C87" s="9" t="n">
        <v>13.29</v>
      </c>
      <c r="D87" s="9" t="n">
        <v>21.79</v>
      </c>
      <c r="E87" s="11" t="n">
        <f aca="false">IF(OR(tuesday!B87 = "light",tuesday!B87 = "excused", tuesday!B87 = "sch chg", tuesday!B87 = "annual", tuesday!B87 = "sick", tuesday!C87 &gt;= 10 - reference!C5), 0, IF(tuesday!B87 = "no call", 10, IF(tuesday!C87 = 0, 0, MAX(10 - tuesday!C87, 0))))</f>
        <v>0</v>
      </c>
      <c r="F87" s="11" t="n">
        <f aca="false">IF(OR(tuesday!B87 = "light",tuesday!B87 = "excused", tuesday!B87 = "sch chg", tuesday!B87 = "annual", tuesday!B87 = "sick", tuesday!C87 &gt;= 12 - reference!C5), 0, IF(tuesday!B87 = "no call", 12, IF(tuesday!C87 = 0, 0, MAX(12 - tuesday!C87, 0))))</f>
        <v>0</v>
      </c>
    </row>
    <row r="88" customFormat="false" ht="15" hidden="false" customHeight="false" outlineLevel="0" collapsed="false">
      <c r="A88" s="7" t="s">
        <v>82</v>
      </c>
      <c r="B88" s="8"/>
      <c r="C88" s="9" t="n">
        <v>13.24</v>
      </c>
      <c r="D88" s="9" t="n">
        <v>21</v>
      </c>
      <c r="E88" s="11" t="n">
        <f aca="false">IF(OR(tuesday!B88 = "light",tuesday!B88 = "excused", tuesday!B88 = "sch chg", tuesday!B88 = "annual", tuesday!B88 = "sick", tuesday!C88 &gt;= 10 - reference!C5), 0, IF(tuesday!B88 = "no call", 10, IF(tuesday!C88 = 0, 0, MAX(10 - tuesday!C88, 0))))</f>
        <v>0</v>
      </c>
      <c r="F88" s="11" t="n">
        <f aca="false">IF(OR(tuesday!B88 = "light",tuesday!B88 = "excused", tuesday!B88 = "sch chg", tuesday!B88 = "annual", tuesday!B88 = "sick", tuesday!C88 &gt;= 12 - reference!C5), 0, IF(tuesday!B88 = "no call", 12, IF(tuesday!C88 = 0, 0, MAX(12 - tuesday!C88, 0))))</f>
        <v>0</v>
      </c>
    </row>
    <row r="89" customFormat="false" ht="15" hidden="false" customHeight="false" outlineLevel="0" collapsed="false">
      <c r="A89" s="7" t="s">
        <v>83</v>
      </c>
      <c r="B89" s="8"/>
      <c r="C89" s="9" t="n">
        <v>14.25</v>
      </c>
      <c r="D89" s="9" t="n">
        <v>22.07</v>
      </c>
      <c r="E89" s="11" t="n">
        <f aca="false">IF(OR(tuesday!B89 = "light",tuesday!B89 = "excused", tuesday!B89 = "sch chg", tuesday!B89 = "annual", tuesday!B89 = "sick", tuesday!C89 &gt;= 10 - reference!C5), 0, IF(tuesday!B89 = "no call", 10, IF(tuesday!C89 = 0, 0, MAX(10 - tuesday!C89, 0))))</f>
        <v>0</v>
      </c>
      <c r="F89" s="11" t="n">
        <f aca="false">IF(OR(tuesday!B89 = "light",tuesday!B89 = "excused", tuesday!B89 = "sch chg", tuesday!B89 = "annual", tuesday!B89 = "sick", tuesday!C89 &gt;= 12 - reference!C5), 0, IF(tuesday!B89 = "no call", 12, IF(tuesday!C89 = 0, 0, MAX(12 - tuesday!C89, 0))))</f>
        <v>0</v>
      </c>
    </row>
    <row r="90" customFormat="false" ht="15" hidden="false" customHeight="false" outlineLevel="0" collapsed="false">
      <c r="A90" s="7" t="s">
        <v>85</v>
      </c>
      <c r="B90" s="8"/>
      <c r="C90" s="9" t="n">
        <v>12.6</v>
      </c>
      <c r="D90" s="9" t="n">
        <v>20.14</v>
      </c>
      <c r="E90" s="11" t="n">
        <f aca="false">IF(OR(tuesday!B90 = "light",tuesday!B90 = "excused", tuesday!B90 = "sch chg", tuesday!B90 = "annual", tuesday!B90 = "sick", tuesday!C90 &gt;= 10 - reference!C5), 0, IF(tuesday!B90 = "no call", 10, IF(tuesday!C90 = 0, 0, MAX(10 - tuesday!C90, 0))))</f>
        <v>0</v>
      </c>
      <c r="F90" s="11" t="n">
        <f aca="false">IF(OR(tuesday!B90 = "light",tuesday!B90 = "excused", tuesday!B90 = "sch chg", tuesday!B90 = "annual", tuesday!B90 = "sick", tuesday!C90 &gt;= 12 - reference!C5), 0, IF(tuesday!B90 = "no call", 12, IF(tuesday!C90 = 0, 0, MAX(12 - tuesday!C90, 0))))</f>
        <v>0</v>
      </c>
    </row>
    <row r="91" customFormat="false" ht="15" hidden="false" customHeight="false" outlineLevel="0" collapsed="false">
      <c r="A91" s="7" t="s">
        <v>86</v>
      </c>
      <c r="B91" s="8"/>
      <c r="C91" s="9" t="n">
        <v>13.22</v>
      </c>
      <c r="D91" s="9" t="n">
        <v>21.56</v>
      </c>
      <c r="E91" s="11" t="n">
        <f aca="false">IF(OR(tuesday!B91 = "light",tuesday!B91 = "excused", tuesday!B91 = "sch chg", tuesday!B91 = "annual", tuesday!B91 = "sick", tuesday!C91 &gt;= 10 - reference!C5), 0, IF(tuesday!B91 = "no call", 10, IF(tuesday!C91 = 0, 0, MAX(10 - tuesday!C91, 0))))</f>
        <v>0</v>
      </c>
      <c r="F91" s="11" t="n">
        <f aca="false">IF(OR(tuesday!B91 = "light",tuesday!B91 = "excused", tuesday!B91 = "sch chg", tuesday!B91 = "annual", tuesday!B91 = "sick", tuesday!C91 &gt;= 12 - reference!C5), 0, IF(tuesday!B91 = "no call", 12, IF(tuesday!C91 = 0, 0, MAX(12 - tuesday!C91, 0))))</f>
        <v>0</v>
      </c>
    </row>
    <row r="92" customFormat="false" ht="15" hidden="false" customHeight="false" outlineLevel="0" collapsed="false">
      <c r="A92" s="7" t="s">
        <v>87</v>
      </c>
      <c r="B92" s="8"/>
      <c r="C92" s="9" t="n">
        <v>13</v>
      </c>
      <c r="D92" s="9" t="n">
        <v>20.96</v>
      </c>
      <c r="E92" s="11" t="n">
        <f aca="false">IF(OR(tuesday!B92 = "light",tuesday!B92 = "excused", tuesday!B92 = "sch chg", tuesday!B92 = "annual", tuesday!B92 = "sick", tuesday!C92 &gt;= 10 - reference!C5), 0, IF(tuesday!B92 = "no call", 10, IF(tuesday!C92 = 0, 0, MAX(10 - tuesday!C92, 0))))</f>
        <v>0</v>
      </c>
      <c r="F92" s="11" t="n">
        <f aca="false">IF(OR(tuesday!B92 = "light",tuesday!B92 = "excused", tuesday!B92 = "sch chg", tuesday!B92 = "annual", tuesday!B92 = "sick", tuesday!C92 &gt;= 12 - reference!C5), 0, IF(tuesday!B92 = "no call", 12, IF(tuesday!C92 = 0, 0, MAX(12 - tuesday!C92, 0))))</f>
        <v>0</v>
      </c>
    </row>
    <row r="93" customFormat="false" ht="15" hidden="false" customHeight="false" outlineLevel="0" collapsed="false">
      <c r="A93" s="7" t="s">
        <v>88</v>
      </c>
      <c r="B93" s="8"/>
      <c r="C93" s="9" t="n">
        <v>12</v>
      </c>
      <c r="D93" s="9" t="n">
        <v>19.49</v>
      </c>
      <c r="E93" s="11" t="n">
        <f aca="false">IF(OR(tuesday!B93 = "light",tuesday!B93 = "excused", tuesday!B93 = "sch chg", tuesday!B93 = "annual", tuesday!B93 = "sick", tuesday!C93 &gt;= 10 - reference!C5), 0, IF(tuesday!B93 = "no call", 10, IF(tuesday!C93 = 0, 0, MAX(10 - tuesday!C93, 0))))</f>
        <v>0</v>
      </c>
      <c r="F93" s="11" t="n">
        <f aca="false">IF(OR(tuesday!B93 = "light",tuesday!B93 = "excused", tuesday!B93 = "sch chg", tuesday!B93 = "annual", tuesday!B93 = "sick", tuesday!C93 &gt;= 12 - reference!C5), 0, IF(tuesday!B93 = "no call", 12, IF(tuesday!C93 = 0, 0, MAX(12 - tuesday!C93, 0))))</f>
        <v>0</v>
      </c>
    </row>
    <row r="94" customFormat="false" ht="15" hidden="false" customHeight="false" outlineLevel="0" collapsed="false">
      <c r="A94" s="7" t="s">
        <v>89</v>
      </c>
      <c r="B94" s="8"/>
      <c r="C94" s="9" t="n">
        <v>14.12</v>
      </c>
      <c r="D94" s="9" t="n">
        <v>22.12</v>
      </c>
      <c r="E94" s="11" t="n">
        <f aca="false">IF(OR(tuesday!B94 = "light",tuesday!B94 = "excused", tuesday!B94 = "sch chg", tuesday!B94 = "annual", tuesday!B94 = "sick", tuesday!C94 &gt;= 10 - reference!C5), 0, IF(tuesday!B94 = "no call", 10, IF(tuesday!C94 = 0, 0, MAX(10 - tuesday!C94, 0))))</f>
        <v>0</v>
      </c>
      <c r="F94" s="11" t="n">
        <f aca="false">IF(OR(tuesday!B94 = "light",tuesday!B94 = "excused", tuesday!B94 = "sch chg", tuesday!B94 = "annual", tuesday!B94 = "sick", tuesday!C94 &gt;= 12 - reference!C5), 0, IF(tuesday!B94 = "no call", 12, IF(tuesday!C94 = 0, 0, MAX(12 - tuesday!C94, 0))))</f>
        <v>0</v>
      </c>
    </row>
    <row r="95" customFormat="false" ht="15" hidden="false" customHeight="false" outlineLevel="0" collapsed="false">
      <c r="A95" s="7" t="s">
        <v>90</v>
      </c>
      <c r="B95" s="8"/>
      <c r="C95" s="9" t="n">
        <v>13.18</v>
      </c>
      <c r="D95" s="9" t="n">
        <v>21.47</v>
      </c>
      <c r="E95" s="11" t="n">
        <f aca="false">IF(OR(tuesday!B95 = "light",tuesday!B95 = "excused", tuesday!B95 = "sch chg", tuesday!B95 = "annual", tuesday!B95 = "sick", tuesday!C95 &gt;= 10 - reference!C5), 0, IF(tuesday!B95 = "no call", 10, IF(tuesday!C95 = 0, 0, MAX(10 - tuesday!C95, 0))))</f>
        <v>0</v>
      </c>
      <c r="F95" s="11" t="n">
        <f aca="false">IF(OR(tuesday!B95 = "light",tuesday!B95 = "excused", tuesday!B95 = "sch chg", tuesday!B95 = "annual", tuesday!B95 = "sick", tuesday!C95 &gt;= 12 - reference!C5), 0, IF(tuesday!B95 = "no call", 12, IF(tuesday!C95 = 0, 0, MAX(12 - tuesday!C95, 0))))</f>
        <v>0</v>
      </c>
    </row>
    <row r="96" customFormat="false" ht="15" hidden="false" customHeight="false" outlineLevel="0" collapsed="false">
      <c r="A96" s="7" t="s">
        <v>91</v>
      </c>
      <c r="B96" s="8"/>
      <c r="C96" s="9" t="n">
        <v>12.98</v>
      </c>
      <c r="D96" s="9" t="n">
        <v>20.45</v>
      </c>
      <c r="E96" s="11" t="n">
        <f aca="false">IF(OR(tuesday!B96 = "light",tuesday!B96 = "excused", tuesday!B96 = "sch chg", tuesday!B96 = "annual", tuesday!B96 = "sick", tuesday!C96 &gt;= 10 - reference!C5), 0, IF(tuesday!B96 = "no call", 10, IF(tuesday!C96 = 0, 0, MAX(10 - tuesday!C96, 0))))</f>
        <v>0</v>
      </c>
      <c r="F96" s="11" t="n">
        <f aca="false">IF(OR(tuesday!B96 = "light",tuesday!B96 = "excused", tuesday!B96 = "sch chg", tuesday!B96 = "annual", tuesday!B96 = "sick", tuesday!C96 &gt;= 12 - reference!C5), 0, IF(tuesday!B96 = "no call", 12, IF(tuesday!C96 = 0, 0, MAX(12 - tuesday!C96, 0))))</f>
        <v>0</v>
      </c>
    </row>
    <row r="97" customFormat="false" ht="15" hidden="false" customHeight="false" outlineLevel="0" collapsed="false">
      <c r="A97" s="7" t="s">
        <v>92</v>
      </c>
      <c r="B97" s="8"/>
      <c r="C97" s="9" t="n">
        <v>14.12</v>
      </c>
      <c r="D97" s="9" t="n">
        <v>21.45</v>
      </c>
      <c r="E97" s="11" t="n">
        <f aca="false">IF(OR(tuesday!B97 = "light",tuesday!B97 = "excused", tuesday!B97 = "sch chg", tuesday!B97 = "annual", tuesday!B97 = "sick", tuesday!C97 &gt;= 10 - reference!C5), 0, IF(tuesday!B97 = "no call", 10, IF(tuesday!C97 = 0, 0, MAX(10 - tuesday!C97, 0))))</f>
        <v>0</v>
      </c>
      <c r="F97" s="11" t="n">
        <f aca="false">IF(OR(tuesday!B97 = "light",tuesday!B97 = "excused", tuesday!B97 = "sch chg", tuesday!B97 = "annual", tuesday!B97 = "sick", tuesday!C97 &gt;= 12 - reference!C5), 0, IF(tuesday!B97 = "no call", 12, IF(tuesday!C97 = 0, 0, MAX(12 - tuesday!C97, 0))))</f>
        <v>0</v>
      </c>
    </row>
    <row r="98" customFormat="false" ht="15" hidden="false" customHeight="false" outlineLevel="0" collapsed="false">
      <c r="A98" s="7" t="s">
        <v>93</v>
      </c>
      <c r="B98" s="8"/>
      <c r="C98" s="9" t="n">
        <v>12.38</v>
      </c>
      <c r="D98" s="9" t="n">
        <v>20.38</v>
      </c>
      <c r="E98" s="11" t="n">
        <f aca="false">IF(OR(tuesday!B98 = "light",tuesday!B98 = "excused", tuesday!B98 = "sch chg", tuesday!B98 = "annual", tuesday!B98 = "sick", tuesday!C98 &gt;= 10 - reference!C5), 0, IF(tuesday!B98 = "no call", 10, IF(tuesday!C98 = 0, 0, MAX(10 - tuesday!C98, 0))))</f>
        <v>0</v>
      </c>
      <c r="F98" s="11" t="n">
        <f aca="false">IF(OR(tuesday!B98 = "light",tuesday!B98 = "excused", tuesday!B98 = "sch chg", tuesday!B98 = "annual", tuesday!B98 = "sick", tuesday!C98 &gt;= 12 - reference!C5), 0, IF(tuesday!B98 = "no call", 12, IF(tuesday!C98 = 0, 0, MAX(12 - tuesday!C98, 0))))</f>
        <v>0</v>
      </c>
    </row>
    <row r="99" customFormat="false" ht="15" hidden="false" customHeight="false" outlineLevel="0" collapsed="false">
      <c r="A99" s="7" t="s">
        <v>94</v>
      </c>
      <c r="B99" s="8"/>
      <c r="C99" s="9" t="n">
        <v>13.5</v>
      </c>
      <c r="D99" s="9" t="n">
        <v>21.34</v>
      </c>
      <c r="E99" s="11" t="n">
        <f aca="false">IF(OR(tuesday!B99 = "light",tuesday!B99 = "excused", tuesday!B99 = "sch chg", tuesday!B99 = "annual", tuesday!B99 = "sick", tuesday!C99 &gt;= 10 - reference!C5), 0, IF(tuesday!B99 = "no call", 10, IF(tuesday!C99 = 0, 0, MAX(10 - tuesday!C99, 0))))</f>
        <v>0</v>
      </c>
      <c r="F99" s="11" t="n">
        <f aca="false">IF(OR(tuesday!B99 = "light",tuesday!B99 = "excused", tuesday!B99 = "sch chg", tuesday!B99 = "annual", tuesday!B99 = "sick", tuesday!C99 &gt;= 12 - reference!C5), 0, IF(tuesday!B99 = "no call", 12, IF(tuesday!C99 = 0, 0, MAX(12 - tuesday!C99, 0))))</f>
        <v>0</v>
      </c>
    </row>
    <row r="100" customFormat="false" ht="15" hidden="false" customHeight="false" outlineLevel="0" collapsed="false">
      <c r="A100" s="7"/>
      <c r="B100" s="9"/>
      <c r="C100" s="9"/>
      <c r="D100" s="9"/>
      <c r="E100" s="11" t="n">
        <f aca="false">IF(OR(tuesday!B100 = "light",tuesday!B100 = "excused", tuesday!B100 = "sch chg", tuesday!B100 = "annual", tuesday!B100 = "sick", tuesday!C100 &gt;= 10 - reference!C5), 0, IF(tuesday!B100 = "no call", 10, IF(tuesday!C100 = 0, 0, MAX(10 - tuesday!C100, 0))))</f>
        <v>0</v>
      </c>
      <c r="F100" s="11" t="n">
        <f aca="false">IF(OR(tuesday!B100 = "light",tuesday!B100 = "excused", tuesday!B100 = "sch chg", tuesday!B100 = "annual", tuesday!B100 = "sick", tuesday!C100 &gt;= 12 - reference!C5), 0, IF(tuesday!B100 = "no call", 12, IF(tuesday!C100 = 0, 0, MAX(12 - tuesday!C100, 0))))</f>
        <v>0</v>
      </c>
    </row>
    <row r="101" customFormat="false" ht="15" hidden="false" customHeight="false" outlineLevel="0" collapsed="false">
      <c r="A101" s="7"/>
      <c r="B101" s="9"/>
      <c r="C101" s="9"/>
      <c r="D101" s="9"/>
      <c r="E101" s="11" t="n">
        <f aca="false">IF(OR(tuesday!B101 = "light",tuesday!B101 = "excused", tuesday!B101 = "sch chg", tuesday!B101 = "annual", tuesday!B101 = "sick", tuesday!C101 &gt;= 10 - reference!C5), 0, IF(tuesday!B101 = "no call", 10, IF(tuesday!C101 = 0, 0, MAX(10 - tuesday!C101, 0))))</f>
        <v>0</v>
      </c>
      <c r="F101" s="11" t="n">
        <f aca="false">IF(OR(tuesday!B101 = "light",tuesday!B101 = "excused", tuesday!B101 = "sch chg", tuesday!B101 = "annual", tuesday!B101 = "sick", tuesday!C101 &gt;= 12 - reference!C5), 0, IF(tuesday!B101 = "no call", 12, IF(tuesday!C101 = 0, 0, MAX(12 - tuesday!C101, 0))))</f>
        <v>0</v>
      </c>
    </row>
    <row r="102" customFormat="false" ht="15" hidden="false" customHeight="false" outlineLevel="0" collapsed="false">
      <c r="A102" s="7"/>
      <c r="B102" s="9"/>
      <c r="C102" s="9"/>
      <c r="D102" s="9"/>
      <c r="E102" s="11" t="n">
        <f aca="false">IF(OR(tuesday!B102 = "light",tuesday!B102 = "excused", tuesday!B102 = "sch chg", tuesday!B102 = "annual", tuesday!B102 = "sick", tuesday!C102 &gt;= 10 - reference!C5), 0, IF(tuesday!B102 = "no call", 10, IF(tuesday!C102 = 0, 0, MAX(10 - tuesday!C102, 0))))</f>
        <v>0</v>
      </c>
      <c r="F102" s="11" t="n">
        <f aca="false">IF(OR(tuesday!B102 = "light",tuesday!B102 = "excused", tuesday!B102 = "sch chg", tuesday!B102 = "annual", tuesday!B102 = "sick", tuesday!C102 &gt;= 12 - reference!C5), 0, IF(tuesday!B102 = "no call", 12, IF(tuesday!C102 = 0, 0, MAX(12 - tuesday!C102, 0))))</f>
        <v>0</v>
      </c>
    </row>
    <row r="103" customFormat="false" ht="15" hidden="false" customHeight="false" outlineLevel="0" collapsed="false">
      <c r="A103" s="7"/>
      <c r="B103" s="9"/>
      <c r="C103" s="9"/>
      <c r="D103" s="9"/>
      <c r="E103" s="11" t="n">
        <f aca="false">IF(OR(tuesday!B103 = "light",tuesday!B103 = "excused", tuesday!B103 = "sch chg", tuesday!B103 = "annual", tuesday!B103 = "sick", tuesday!C103 &gt;= 10 - reference!C5), 0, IF(tuesday!B103 = "no call", 10, IF(tuesday!C103 = 0, 0, MAX(10 - tuesday!C103, 0))))</f>
        <v>0</v>
      </c>
      <c r="F103" s="11" t="n">
        <f aca="false">IF(OR(tuesday!B103 = "light",tuesday!B103 = "excused", tuesday!B103 = "sch chg", tuesday!B103 = "annual", tuesday!B103 = "sick", tuesday!C103 &gt;= 12 - reference!C5), 0, IF(tuesday!B103 = "no call", 12, IF(tuesday!C103 = 0, 0, MAX(12 - tuesday!C103, 0))))</f>
        <v>0</v>
      </c>
    </row>
    <row r="104" customFormat="false" ht="15" hidden="false" customHeight="false" outlineLevel="0" collapsed="false">
      <c r="A104" s="7"/>
      <c r="B104" s="9"/>
      <c r="C104" s="9"/>
      <c r="D104" s="9"/>
      <c r="E104" s="11" t="n">
        <f aca="false">IF(OR(tuesday!B104 = "light",tuesday!B104 = "excused", tuesday!B104 = "sch chg", tuesday!B104 = "annual", tuesday!B104 = "sick", tuesday!C104 &gt;= 10 - reference!C5), 0, IF(tuesday!B104 = "no call", 10, IF(tuesday!C104 = 0, 0, MAX(10 - tuesday!C104, 0))))</f>
        <v>0</v>
      </c>
      <c r="F104" s="11" t="n">
        <f aca="false">IF(OR(tuesday!B104 = "light",tuesday!B104 = "excused", tuesday!B104 = "sch chg", tuesday!B104 = "annual", tuesday!B104 = "sick", tuesday!C104 &gt;= 12 - reference!C5), 0, IF(tuesday!B104 = "no call", 12, IF(tuesday!C104 = 0, 0, MAX(12 - tuesday!C104, 0))))</f>
        <v>0</v>
      </c>
    </row>
    <row r="105" customFormat="false" ht="15" hidden="false" customHeight="false" outlineLevel="0" collapsed="false">
      <c r="A105" s="7"/>
      <c r="B105" s="9"/>
      <c r="C105" s="9"/>
      <c r="D105" s="9"/>
      <c r="E105" s="11" t="n">
        <f aca="false">IF(OR(tuesday!B105 = "light",tuesday!B105 = "excused", tuesday!B105 = "sch chg", tuesday!B105 = "annual", tuesday!B105 = "sick", tuesday!C105 &gt;= 10 - reference!C5), 0, IF(tuesday!B105 = "no call", 10, IF(tuesday!C105 = 0, 0, MAX(10 - tuesday!C105, 0))))</f>
        <v>0</v>
      </c>
      <c r="F105" s="11" t="n">
        <f aca="false">IF(OR(tuesday!B105 = "light",tuesday!B105 = "excused", tuesday!B105 = "sch chg", tuesday!B105 = "annual", tuesday!B105 = "sick", tuesday!C105 &gt;= 12 - reference!C5), 0, IF(tuesday!B105 = "no call", 12, IF(tuesday!C105 = 0, 0, MAX(12 - tuesday!C105, 0))))</f>
        <v>0</v>
      </c>
    </row>
    <row r="106" customFormat="false" ht="15" hidden="false" customHeight="false" outlineLevel="0" collapsed="false">
      <c r="A106" s="7"/>
      <c r="B106" s="9"/>
      <c r="C106" s="9"/>
      <c r="D106" s="9"/>
      <c r="E106" s="11" t="n">
        <f aca="false">IF(OR(tuesday!B106 = "light",tuesday!B106 = "excused", tuesday!B106 = "sch chg", tuesday!B106 = "annual", tuesday!B106 = "sick", tuesday!C106 &gt;= 10 - reference!C5), 0, IF(tuesday!B106 = "no call", 10, IF(tuesday!C106 = 0, 0, MAX(10 - tuesday!C106, 0))))</f>
        <v>0</v>
      </c>
      <c r="F106" s="11" t="n">
        <f aca="false">IF(OR(tuesday!B106 = "light",tuesday!B106 = "excused", tuesday!B106 = "sch chg", tuesday!B106 = "annual", tuesday!B106 = "sick", tuesday!C106 &gt;= 12 - reference!C5), 0, IF(tuesday!B106 = "no call", 12, IF(tuesday!C106 = 0, 0, MAX(12 - tuesday!C106, 0))))</f>
        <v>0</v>
      </c>
    </row>
    <row r="107" customFormat="false" ht="15" hidden="false" customHeight="false" outlineLevel="0" collapsed="false">
      <c r="A107" s="7"/>
      <c r="B107" s="9"/>
      <c r="C107" s="9"/>
      <c r="D107" s="9"/>
      <c r="E107" s="11" t="n">
        <f aca="false">IF(OR(tuesday!B107 = "light",tuesday!B107 = "excused", tuesday!B107 = "sch chg", tuesday!B107 = "annual", tuesday!B107 = "sick", tuesday!C107 &gt;= 10 - reference!C5), 0, IF(tuesday!B107 = "no call", 10, IF(tuesday!C107 = 0, 0, MAX(10 - tuesday!C107, 0))))</f>
        <v>0</v>
      </c>
      <c r="F107" s="11" t="n">
        <f aca="false">IF(OR(tuesday!B107 = "light",tuesday!B107 = "excused", tuesday!B107 = "sch chg", tuesday!B107 = "annual", tuesday!B107 = "sick", tuesday!C107 &gt;= 12 - reference!C5), 0, IF(tuesday!B107 = "no call", 12, IF(tuesday!C107 = 0, 0, MAX(12 - tuesday!C107, 0))))</f>
        <v>0</v>
      </c>
    </row>
    <row r="108" customFormat="false" ht="15" hidden="false" customHeight="false" outlineLevel="0" collapsed="false">
      <c r="A108" s="7"/>
      <c r="B108" s="9"/>
      <c r="C108" s="9"/>
      <c r="D108" s="9"/>
      <c r="E108" s="11" t="n">
        <f aca="false">IF(OR(tuesday!B108 = "light",tuesday!B108 = "excused", tuesday!B108 = "sch chg", tuesday!B108 = "annual", tuesday!B108 = "sick", tuesday!C108 &gt;= 10 - reference!C5), 0, IF(tuesday!B108 = "no call", 10, IF(tuesday!C108 = 0, 0, MAX(10 - tuesday!C108, 0))))</f>
        <v>0</v>
      </c>
      <c r="F108" s="11" t="n">
        <f aca="false">IF(OR(tuesday!B108 = "light",tuesday!B108 = "excused", tuesday!B108 = "sch chg", tuesday!B108 = "annual", tuesday!B108 = "sick", tuesday!C108 &gt;= 12 - reference!C5), 0, IF(tuesday!B108 = "no call", 12, IF(tuesday!C108 = 0, 0, MAX(12 - tuesday!C108, 0))))</f>
        <v>0</v>
      </c>
    </row>
    <row r="109" customFormat="false" ht="15" hidden="false" customHeight="false" outlineLevel="0" collapsed="false">
      <c r="A109" s="7"/>
      <c r="B109" s="9"/>
      <c r="C109" s="9"/>
      <c r="D109" s="9"/>
      <c r="E109" s="11" t="n">
        <f aca="false">IF(OR(tuesday!B109 = "light",tuesday!B109 = "excused", tuesday!B109 = "sch chg", tuesday!B109 = "annual", tuesday!B109 = "sick", tuesday!C109 &gt;= 10 - reference!C5), 0, IF(tuesday!B109 = "no call", 10, IF(tuesday!C109 = 0, 0, MAX(10 - tuesday!C109, 0))))</f>
        <v>0</v>
      </c>
      <c r="F109" s="11" t="n">
        <f aca="false">IF(OR(tuesday!B109 = "light",tuesday!B109 = "excused", tuesday!B109 = "sch chg", tuesday!B109 = "annual", tuesday!B109 = "sick", tuesday!C109 &gt;= 12 - reference!C5), 0, IF(tuesday!B109 = "no call", 12, IF(tuesday!C109 = 0, 0, MAX(12 - tuesday!C109, 0))))</f>
        <v>0</v>
      </c>
    </row>
    <row r="110" customFormat="false" ht="15" hidden="false" customHeight="false" outlineLevel="0" collapsed="false">
      <c r="A110" s="7"/>
      <c r="B110" s="9"/>
      <c r="C110" s="9"/>
      <c r="D110" s="9"/>
      <c r="E110" s="11" t="n">
        <f aca="false">IF(OR(tuesday!B110 = "light",tuesday!B110 = "excused", tuesday!B110 = "sch chg", tuesday!B110 = "annual", tuesday!B110 = "sick", tuesday!C110 &gt;= 10 - reference!C5), 0, IF(tuesday!B110 = "no call", 10, IF(tuesday!C110 = 0, 0, MAX(10 - tuesday!C110, 0))))</f>
        <v>0</v>
      </c>
      <c r="F110" s="11" t="n">
        <f aca="false">IF(OR(tuesday!B110 = "light",tuesday!B110 = "excused", tuesday!B110 = "sch chg", tuesday!B110 = "annual", tuesday!B110 = "sick", tuesday!C110 &gt;= 12 - reference!C5), 0, IF(tuesday!B110 = "no call", 12, IF(tuesday!C110 = 0, 0, MAX(12 - tuesday!C110, 0))))</f>
        <v>0</v>
      </c>
    </row>
    <row r="111" customFormat="false" ht="15" hidden="false" customHeight="false" outlineLevel="0" collapsed="false">
      <c r="A111" s="7"/>
      <c r="B111" s="9"/>
      <c r="C111" s="9"/>
      <c r="D111" s="9"/>
      <c r="E111" s="11" t="n">
        <f aca="false">IF(OR(tuesday!B111 = "light",tuesday!B111 = "excused", tuesday!B111 = "sch chg", tuesday!B111 = "annual", tuesday!B111 = "sick", tuesday!C111 &gt;= 10 - reference!C5), 0, IF(tuesday!B111 = "no call", 10, IF(tuesday!C111 = 0, 0, MAX(10 - tuesday!C111, 0))))</f>
        <v>0</v>
      </c>
      <c r="F111" s="11" t="n">
        <f aca="false">IF(OR(tuesday!B111 = "light",tuesday!B111 = "excused", tuesday!B111 = "sch chg", tuesday!B111 = "annual", tuesday!B111 = "sick", tuesday!C111 &gt;= 12 - reference!C5), 0, IF(tuesday!B111 = "no call", 12, IF(tuesday!C111 = 0, 0, MAX(12 - tuesday!C111, 0))))</f>
        <v>0</v>
      </c>
    </row>
    <row r="112" customFormat="false" ht="15" hidden="false" customHeight="false" outlineLevel="0" collapsed="false">
      <c r="A112" s="7"/>
      <c r="B112" s="9"/>
      <c r="C112" s="9"/>
      <c r="D112" s="9"/>
      <c r="E112" s="11" t="n">
        <f aca="false">IF(OR(tuesday!B112 = "light",tuesday!B112 = "excused", tuesday!B112 = "sch chg", tuesday!B112 = "annual", tuesday!B112 = "sick", tuesday!C112 &gt;= 10 - reference!C5), 0, IF(tuesday!B112 = "no call", 10, IF(tuesday!C112 = 0, 0, MAX(10 - tuesday!C112, 0))))</f>
        <v>0</v>
      </c>
      <c r="F112" s="11" t="n">
        <f aca="false">IF(OR(tuesday!B112 = "light",tuesday!B112 = "excused", tuesday!B112 = "sch chg", tuesday!B112 = "annual", tuesday!B112 = "sick", tuesday!C112 &gt;= 12 - reference!C5), 0, IF(tuesday!B112 = "no call", 12, IF(tuesday!C112 = 0, 0, MAX(12 - tuesday!C112, 0))))</f>
        <v>0</v>
      </c>
    </row>
    <row r="114" customFormat="false" ht="15" hidden="false" customHeight="false" outlineLevel="0" collapsed="false">
      <c r="D114" s="6" t="s">
        <v>95</v>
      </c>
      <c r="E114" s="11" t="n">
        <f aca="false">SUM(tuesday!E83:E112)</f>
        <v>0</v>
      </c>
      <c r="F114" s="11" t="n">
        <f aca="false">SUM(tuesday!F83:F112)</f>
        <v>0</v>
      </c>
    </row>
    <row r="116" customFormat="false" ht="15" hidden="false" customHeight="false" outlineLevel="0" collapsed="false">
      <c r="A116" s="5" t="s">
        <v>96</v>
      </c>
    </row>
    <row r="117" customFormat="false" ht="15" hidden="false" customHeight="false" outlineLevel="0" collapsed="false">
      <c r="E117" s="6" t="s">
        <v>74</v>
      </c>
    </row>
    <row r="118" customFormat="false" ht="15" hidden="false" customHeight="false" outlineLevel="0" collapsed="false">
      <c r="A118" s="6" t="s">
        <v>8</v>
      </c>
      <c r="B118" s="6" t="s">
        <v>9</v>
      </c>
      <c r="C118" s="6" t="s">
        <v>10</v>
      </c>
      <c r="D118" s="6" t="s">
        <v>11</v>
      </c>
      <c r="E118" s="6" t="s">
        <v>75</v>
      </c>
      <c r="F118" s="6" t="s">
        <v>97</v>
      </c>
    </row>
    <row r="119" customFormat="false" ht="15" hidden="false" customHeight="false" outlineLevel="0" collapsed="false">
      <c r="A119" s="7" t="s">
        <v>98</v>
      </c>
      <c r="B119" s="8"/>
      <c r="C119" s="9" t="n">
        <v>13.2</v>
      </c>
      <c r="D119" s="9" t="n">
        <v>22.41</v>
      </c>
      <c r="E119" s="11" t="n">
        <f aca="false">IF(OR(tuesday!B119 = "light",tuesday!B119 = "excused", tuesday!B119 = "sch chg", tuesday!B119 = "annual", tuesday!B119 = "sick", tuesday!C119 &gt;= 10 - reference!C5), 0, IF(tuesday!B119 = "no call", 10, IF(tuesday!C119 = 0, 0, MAX(10 - tuesday!C119, 0))))</f>
        <v>0</v>
      </c>
      <c r="F119" s="11" t="n">
        <f aca="false">IF(OR(tuesday!B119 = "light",tuesday!B119 = "excused", tuesday!B119 = "sch chg", tuesday!B119 = "annual", tuesday!B119 = "sick", tuesday!C119 &gt;= 11.5 - reference!C5), 0, IF(tuesday!B119 = "no call", 11.5, IF(tuesday!C119 = 0, 0, MAX(11.5 - tuesday!C119, 0))))</f>
        <v>0</v>
      </c>
    </row>
    <row r="120" customFormat="false" ht="15" hidden="false" customHeight="false" outlineLevel="0" collapsed="false">
      <c r="A120" s="7" t="s">
        <v>99</v>
      </c>
      <c r="B120" s="8"/>
      <c r="C120" s="9" t="n">
        <v>12.53</v>
      </c>
      <c r="D120" s="9" t="n">
        <v>0</v>
      </c>
      <c r="E120" s="11" t="n">
        <f aca="false">IF(OR(tuesday!B120 = "light",tuesday!B120 = "excused", tuesday!B120 = "sch chg", tuesday!B120 = "annual", tuesday!B120 = "sick", tuesday!C120 &gt;= 10 - reference!C5), 0, IF(tuesday!B120 = "no call", 10, IF(tuesday!C120 = 0, 0, MAX(10 - tuesday!C120, 0))))</f>
        <v>0</v>
      </c>
      <c r="F120" s="11" t="n">
        <f aca="false">IF(OR(tuesday!B120 = "light",tuesday!B120 = "excused", tuesday!B120 = "sch chg", tuesday!B120 = "annual", tuesday!B120 = "sick", tuesday!C120 &gt;= 11.5 - reference!C5), 0, IF(tuesday!B120 = "no call", 11.5, IF(tuesday!C120 = 0, 0, MAX(11.5 - tuesday!C120, 0))))</f>
        <v>0</v>
      </c>
    </row>
    <row r="121" customFormat="false" ht="15" hidden="false" customHeight="false" outlineLevel="0" collapsed="false">
      <c r="A121" s="7" t="s">
        <v>100</v>
      </c>
      <c r="B121" s="8"/>
      <c r="C121" s="9" t="n">
        <v>14.09</v>
      </c>
      <c r="D121" s="9" t="n">
        <v>21.99</v>
      </c>
      <c r="E121" s="11" t="n">
        <f aca="false">IF(OR(tuesday!B121 = "light",tuesday!B121 = "excused", tuesday!B121 = "sch chg", tuesday!B121 = "annual", tuesday!B121 = "sick", tuesday!C121 &gt;= 10 - reference!C5), 0, IF(tuesday!B121 = "no call", 10, IF(tuesday!C121 = 0, 0, MAX(10 - tuesday!C121, 0))))</f>
        <v>0</v>
      </c>
      <c r="F121" s="11" t="n">
        <f aca="false">IF(OR(tuesday!B121 = "light",tuesday!B121 = "excused", tuesday!B121 = "sch chg", tuesday!B121 = "annual", tuesday!B121 = "sick", tuesday!C121 &gt;= 11.5 - reference!C5), 0, IF(tuesday!B121 = "no call", 11.5, IF(tuesday!C121 = 0, 0, MAX(11.5 - tuesday!C121, 0))))</f>
        <v>0</v>
      </c>
    </row>
    <row r="122" customFormat="false" ht="15" hidden="false" customHeight="false" outlineLevel="0" collapsed="false">
      <c r="A122" s="7" t="s">
        <v>101</v>
      </c>
      <c r="B122" s="8"/>
      <c r="C122" s="9" t="n">
        <v>10.32</v>
      </c>
      <c r="D122" s="9" t="n">
        <v>0</v>
      </c>
      <c r="E122" s="11" t="n">
        <f aca="false">IF(OR(tuesday!B122 = "light",tuesday!B122 = "excused", tuesday!B122 = "sch chg", tuesday!B122 = "annual", tuesday!B122 = "sick", tuesday!C122 &gt;= 10 - reference!C5), 0, IF(tuesday!B122 = "no call", 10, IF(tuesday!C122 = 0, 0, MAX(10 - tuesday!C122, 0))))</f>
        <v>0</v>
      </c>
      <c r="F122" s="11" t="n">
        <f aca="false">IF(OR(tuesday!B122 = "light",tuesday!B122 = "excused", tuesday!B122 = "sch chg", tuesday!B122 = "annual", tuesday!B122 = "sick", tuesday!C122 &gt;= 11.5 - reference!C5), 0, IF(tuesday!B122 = "no call", 11.5, IF(tuesday!C122 = 0, 0, MAX(11.5 - tuesday!C122, 0))))</f>
        <v>1.18</v>
      </c>
    </row>
    <row r="123" customFormat="false" ht="15" hidden="false" customHeight="false" outlineLevel="0" collapsed="false">
      <c r="A123" s="7" t="s">
        <v>102</v>
      </c>
      <c r="B123" s="9"/>
      <c r="C123" s="9"/>
      <c r="D123" s="9"/>
      <c r="E123" s="11" t="n">
        <f aca="false">IF(OR(tuesday!B123 = "light",tuesday!B123 = "excused", tuesday!B123 = "sch chg", tuesday!B123 = "annual", tuesday!B123 = "sick", tuesday!C123 &gt;= 10 - reference!C5), 0, IF(tuesday!B123 = "no call", 10, IF(tuesday!C123 = 0, 0, MAX(10 - tuesday!C123, 0))))</f>
        <v>0</v>
      </c>
      <c r="F123" s="11" t="n">
        <f aca="false">IF(OR(tuesday!B123 = "light",tuesday!B123 = "excused", tuesday!B123 = "sch chg", tuesday!B123 = "annual", tuesday!B123 = "sick", tuesday!C123 &gt;= 11.5 - reference!C5), 0, IF(tuesday!B123 = "no call", 11.5, IF(tuesday!C123 = 0, 0, MAX(11.5 - tuesday!C123, 0))))</f>
        <v>0</v>
      </c>
    </row>
    <row r="124" customFormat="false" ht="15" hidden="false" customHeight="false" outlineLevel="0" collapsed="false">
      <c r="A124" s="7" t="s">
        <v>103</v>
      </c>
      <c r="B124" s="8"/>
      <c r="C124" s="9" t="n">
        <v>11.55</v>
      </c>
      <c r="D124" s="9" t="n">
        <v>0</v>
      </c>
      <c r="E124" s="11" t="n">
        <f aca="false">IF(OR(tuesday!B124 = "light",tuesday!B124 = "excused", tuesday!B124 = "sch chg", tuesday!B124 = "annual", tuesday!B124 = "sick", tuesday!C124 &gt;= 10 - reference!C5), 0, IF(tuesday!B124 = "no call", 10, IF(tuesday!C124 = 0, 0, MAX(10 - tuesday!C124, 0))))</f>
        <v>0</v>
      </c>
      <c r="F124" s="11" t="n">
        <f aca="false">IF(OR(tuesday!B124 = "light",tuesday!B124 = "excused", tuesday!B124 = "sch chg", tuesday!B124 = "annual", tuesday!B124 = "sick", tuesday!C124 &gt;= 11.5 - reference!C5), 0, IF(tuesday!B124 = "no call", 11.5, IF(tuesday!C124 = 0, 0, MAX(11.5 - tuesday!C124, 0))))</f>
        <v>0</v>
      </c>
    </row>
    <row r="125" customFormat="false" ht="15" hidden="false" customHeight="false" outlineLevel="0" collapsed="false">
      <c r="A125" s="7"/>
      <c r="B125" s="9"/>
      <c r="C125" s="9"/>
      <c r="D125" s="9"/>
      <c r="E125" s="11" t="n">
        <f aca="false">IF(OR(tuesday!B125 = "light",tuesday!B125 = "excused", tuesday!B125 = "sch chg", tuesday!B125 = "annual", tuesday!B125 = "sick", tuesday!C125 &gt;= 10 - reference!C5), 0, IF(tuesday!B125 = "no call", 10, IF(tuesday!C125 = 0, 0, MAX(10 - tuesday!C125, 0))))</f>
        <v>0</v>
      </c>
      <c r="F125" s="11" t="n">
        <f aca="false">IF(OR(tuesday!B125 = "light",tuesday!B125 = "excused", tuesday!B125 = "sch chg", tuesday!B125 = "annual", tuesday!B125 = "sick", tuesday!C125 &gt;= 12 - reference!C5), 0, IF(tuesday!B125 = "no call", 12, IF(tuesday!C125 = 0, 0, MAX(12 - tuesday!C125, 0))))</f>
        <v>0</v>
      </c>
    </row>
    <row r="126" customFormat="false" ht="15" hidden="false" customHeight="false" outlineLevel="0" collapsed="false">
      <c r="A126" s="7"/>
      <c r="B126" s="9"/>
      <c r="C126" s="9"/>
      <c r="D126" s="9"/>
      <c r="E126" s="11" t="n">
        <f aca="false">IF(OR(tuesday!B126 = "light",tuesday!B126 = "excused", tuesday!B126 = "sch chg", tuesday!B126 = "annual", tuesday!B126 = "sick", tuesday!C126 &gt;= 10 - reference!C5), 0, IF(tuesday!B126 = "no call", 10, IF(tuesday!C126 = 0, 0, MAX(10 - tuesday!C126, 0))))</f>
        <v>0</v>
      </c>
      <c r="F126" s="11" t="n">
        <f aca="false">IF(OR(tuesday!B126 = "light",tuesday!B126 = "excused", tuesday!B126 = "sch chg", tuesday!B126 = "annual", tuesday!B126 = "sick", tuesday!C126 &gt;= 12 - reference!C5), 0, IF(tuesday!B126 = "no call", 12, IF(tuesday!C126 = 0, 0, MAX(12 - tuesday!C126, 0))))</f>
        <v>0</v>
      </c>
    </row>
    <row r="127" customFormat="false" ht="15" hidden="false" customHeight="false" outlineLevel="0" collapsed="false">
      <c r="A127" s="7"/>
      <c r="B127" s="9"/>
      <c r="C127" s="9"/>
      <c r="D127" s="9"/>
      <c r="E127" s="11" t="n">
        <f aca="false">IF(OR(tuesday!B127 = "light",tuesday!B127 = "excused", tuesday!B127 = "sch chg", tuesday!B127 = "annual", tuesday!B127 = "sick", tuesday!C127 &gt;= 10 - reference!C5), 0, IF(tuesday!B127 = "no call", 10, IF(tuesday!C127 = 0, 0, MAX(10 - tuesday!C127, 0))))</f>
        <v>0</v>
      </c>
      <c r="F127" s="11" t="n">
        <f aca="false">IF(OR(tuesday!B127 = "light",tuesday!B127 = "excused", tuesday!B127 = "sch chg", tuesday!B127 = "annual", tuesday!B127 = "sick", tuesday!C127 &gt;= 12 - reference!C5), 0, IF(tuesday!B127 = "no call", 12, IF(tuesday!C127 = 0, 0, MAX(12 - tuesday!C127, 0))))</f>
        <v>0</v>
      </c>
    </row>
    <row r="128" customFormat="false" ht="15" hidden="false" customHeight="false" outlineLevel="0" collapsed="false">
      <c r="A128" s="7"/>
      <c r="B128" s="9"/>
      <c r="C128" s="9"/>
      <c r="D128" s="9"/>
      <c r="E128" s="11" t="n">
        <f aca="false">IF(OR(tuesday!B128 = "light",tuesday!B128 = "excused", tuesday!B128 = "sch chg", tuesday!B128 = "annual", tuesday!B128 = "sick", tuesday!C128 &gt;= 10 - reference!C5), 0, IF(tuesday!B128 = "no call", 10, IF(tuesday!C128 = 0, 0, MAX(10 - tuesday!C128, 0))))</f>
        <v>0</v>
      </c>
      <c r="F128" s="11" t="n">
        <f aca="false">IF(OR(tuesday!B128 = "light",tuesday!B128 = "excused", tuesday!B128 = "sch chg", tuesday!B128 = "annual", tuesday!B128 = "sick", tuesday!C128 &gt;= 12 - reference!C5), 0, IF(tuesday!B128 = "no call", 12, IF(tuesday!C128 = 0, 0, MAX(12 - tuesday!C128, 0))))</f>
        <v>0</v>
      </c>
    </row>
    <row r="129" customFormat="false" ht="15" hidden="false" customHeight="false" outlineLevel="0" collapsed="false">
      <c r="A129" s="7"/>
      <c r="B129" s="9"/>
      <c r="C129" s="9"/>
      <c r="D129" s="9"/>
      <c r="E129" s="11" t="n">
        <f aca="false">IF(OR(tuesday!B129 = "light",tuesday!B129 = "excused", tuesday!B129 = "sch chg", tuesday!B129 = "annual", tuesday!B129 = "sick", tuesday!C129 &gt;= 10 - reference!C5), 0, IF(tuesday!B129 = "no call", 10, IF(tuesday!C129 = 0, 0, MAX(10 - tuesday!C129, 0))))</f>
        <v>0</v>
      </c>
      <c r="F129" s="11" t="n">
        <f aca="false">IF(OR(tuesday!B129 = "light",tuesday!B129 = "excused", tuesday!B129 = "sch chg", tuesday!B129 = "annual", tuesday!B129 = "sick", tuesday!C129 &gt;= 12 - reference!C5), 0, IF(tuesday!B129 = "no call", 12, IF(tuesday!C129 = 0, 0, MAX(12 - tuesday!C129, 0))))</f>
        <v>0</v>
      </c>
    </row>
    <row r="130" customFormat="false" ht="15" hidden="false" customHeight="false" outlineLevel="0" collapsed="false">
      <c r="A130" s="7"/>
      <c r="B130" s="9"/>
      <c r="C130" s="9"/>
      <c r="D130" s="9"/>
      <c r="E130" s="11" t="n">
        <f aca="false">IF(OR(tuesday!B130 = "light",tuesday!B130 = "excused", tuesday!B130 = "sch chg", tuesday!B130 = "annual", tuesday!B130 = "sick", tuesday!C130 &gt;= 10 - reference!C5), 0, IF(tuesday!B130 = "no call", 10, IF(tuesday!C130 = 0, 0, MAX(10 - tuesday!C130, 0))))</f>
        <v>0</v>
      </c>
      <c r="F130" s="11" t="n">
        <f aca="false">IF(OR(tuesday!B130 = "light",tuesday!B130 = "excused", tuesday!B130 = "sch chg", tuesday!B130 = "annual", tuesday!B130 = "sick", tuesday!C130 &gt;= 12 - reference!C5), 0, IF(tuesday!B130 = "no call", 12, IF(tuesday!C130 = 0, 0, MAX(12 - tuesday!C130, 0))))</f>
        <v>0</v>
      </c>
    </row>
    <row r="131" customFormat="false" ht="15" hidden="false" customHeight="false" outlineLevel="0" collapsed="false">
      <c r="A131" s="7"/>
      <c r="B131" s="9"/>
      <c r="C131" s="9"/>
      <c r="D131" s="9"/>
      <c r="E131" s="11" t="n">
        <f aca="false">IF(OR(tuesday!B131 = "light",tuesday!B131 = "excused", tuesday!B131 = "sch chg", tuesday!B131 = "annual", tuesday!B131 = "sick", tuesday!C131 &gt;= 10 - reference!C5), 0, IF(tuesday!B131 = "no call", 10, IF(tuesday!C131 = 0, 0, MAX(10 - tuesday!C131, 0))))</f>
        <v>0</v>
      </c>
      <c r="F131" s="11" t="n">
        <f aca="false">IF(OR(tuesday!B131 = "light",tuesday!B131 = "excused", tuesday!B131 = "sch chg", tuesday!B131 = "annual", tuesday!B131 = "sick", tuesday!C131 &gt;= 12 - reference!C5), 0, IF(tuesday!B131 = "no call", 12, IF(tuesday!C131 = 0, 0, MAX(12 - tuesday!C131, 0))))</f>
        <v>0</v>
      </c>
    </row>
    <row r="132" customFormat="false" ht="15" hidden="false" customHeight="false" outlineLevel="0" collapsed="false">
      <c r="A132" s="7"/>
      <c r="B132" s="9"/>
      <c r="C132" s="9"/>
      <c r="D132" s="9"/>
      <c r="E132" s="11" t="n">
        <f aca="false">IF(OR(tuesday!B132 = "light",tuesday!B132 = "excused", tuesday!B132 = "sch chg", tuesday!B132 = "annual", tuesday!B132 = "sick", tuesday!C132 &gt;= 10 - reference!C5), 0, IF(tuesday!B132 = "no call", 10, IF(tuesday!C132 = 0, 0, MAX(10 - tuesday!C132, 0))))</f>
        <v>0</v>
      </c>
      <c r="F132" s="11" t="n">
        <f aca="false">IF(OR(tuesday!B132 = "light",tuesday!B132 = "excused", tuesday!B132 = "sch chg", tuesday!B132 = "annual", tuesday!B132 = "sick", tuesday!C132 &gt;= 12 - reference!C5), 0, IF(tuesday!B132 = "no call", 12, IF(tuesday!C132 = 0, 0, MAX(12 - tuesday!C132, 0))))</f>
        <v>0</v>
      </c>
    </row>
    <row r="133" customFormat="false" ht="15" hidden="false" customHeight="false" outlineLevel="0" collapsed="false">
      <c r="A133" s="7"/>
      <c r="B133" s="9"/>
      <c r="C133" s="9"/>
      <c r="D133" s="9"/>
      <c r="E133" s="11" t="n">
        <f aca="false">IF(OR(tuesday!B133 = "light",tuesday!B133 = "excused", tuesday!B133 = "sch chg", tuesday!B133 = "annual", tuesday!B133 = "sick", tuesday!C133 &gt;= 10 - reference!C5), 0, IF(tuesday!B133 = "no call", 10, IF(tuesday!C133 = 0, 0, MAX(10 - tuesday!C133, 0))))</f>
        <v>0</v>
      </c>
      <c r="F133" s="11" t="n">
        <f aca="false">IF(OR(tuesday!B133 = "light",tuesday!B133 = "excused", tuesday!B133 = "sch chg", tuesday!B133 = "annual", tuesday!B133 = "sick", tuesday!C133 &gt;= 12 - reference!C5), 0, IF(tuesday!B133 = "no call", 12, IF(tuesday!C133 = 0, 0, MAX(12 - tuesday!C133, 0))))</f>
        <v>0</v>
      </c>
    </row>
    <row r="134" customFormat="false" ht="15" hidden="false" customHeight="false" outlineLevel="0" collapsed="false">
      <c r="A134" s="7"/>
      <c r="B134" s="9"/>
      <c r="C134" s="9"/>
      <c r="D134" s="9"/>
      <c r="E134" s="11" t="n">
        <f aca="false">IF(OR(tuesday!B134 = "light",tuesday!B134 = "excused", tuesday!B134 = "sch chg", tuesday!B134 = "annual", tuesday!B134 = "sick", tuesday!C134 &gt;= 10 - reference!C5), 0, IF(tuesday!B134 = "no call", 10, IF(tuesday!C134 = 0, 0, MAX(10 - tuesday!C134, 0))))</f>
        <v>0</v>
      </c>
      <c r="F134" s="11" t="n">
        <f aca="false">IF(OR(tuesday!B134 = "light",tuesday!B134 = "excused", tuesday!B134 = "sch chg", tuesday!B134 = "annual", tuesday!B134 = "sick", tuesday!C134 &gt;= 12 - reference!C5), 0, IF(tuesday!B134 = "no call", 12, IF(tuesday!C134 = 0, 0, MAX(12 - tuesday!C134, 0))))</f>
        <v>0</v>
      </c>
    </row>
    <row r="135" customFormat="false" ht="15" hidden="false" customHeight="false" outlineLevel="0" collapsed="false">
      <c r="A135" s="7"/>
      <c r="B135" s="9"/>
      <c r="C135" s="9"/>
      <c r="D135" s="9"/>
      <c r="E135" s="11" t="n">
        <f aca="false">IF(OR(tuesday!B135 = "light",tuesday!B135 = "excused", tuesday!B135 = "sch chg", tuesday!B135 = "annual", tuesday!B135 = "sick", tuesday!C135 &gt;= 10 - reference!C5), 0, IF(tuesday!B135 = "no call", 10, IF(tuesday!C135 = 0, 0, MAX(10 - tuesday!C135, 0))))</f>
        <v>0</v>
      </c>
      <c r="F135" s="11" t="n">
        <f aca="false">IF(OR(tuesday!B135 = "light",tuesday!B135 = "excused", tuesday!B135 = "sch chg", tuesday!B135 = "annual", tuesday!B135 = "sick", tuesday!C135 &gt;= 12 - reference!C5), 0, IF(tuesday!B135 = "no call", 12, IF(tuesday!C135 = 0, 0, MAX(12 - tuesday!C135, 0))))</f>
        <v>0</v>
      </c>
    </row>
    <row r="136" customFormat="false" ht="15" hidden="false" customHeight="false" outlineLevel="0" collapsed="false">
      <c r="A136" s="7"/>
      <c r="B136" s="9"/>
      <c r="C136" s="9"/>
      <c r="D136" s="9"/>
      <c r="E136" s="11" t="n">
        <f aca="false">IF(OR(tuesday!B136 = "light",tuesday!B136 = "excused", tuesday!B136 = "sch chg", tuesday!B136 = "annual", tuesday!B136 = "sick", tuesday!C136 &gt;= 10 - reference!C5), 0, IF(tuesday!B136 = "no call", 10, IF(tuesday!C136 = 0, 0, MAX(10 - tuesday!C136, 0))))</f>
        <v>0</v>
      </c>
      <c r="F136" s="11" t="n">
        <f aca="false">IF(OR(tuesday!B136 = "light",tuesday!B136 = "excused", tuesday!B136 = "sch chg", tuesday!B136 = "annual", tuesday!B136 = "sick", tuesday!C136 &gt;= 12 - reference!C5), 0, IF(tuesday!B136 = "no call", 12, IF(tuesday!C136 = 0, 0, MAX(12 - tuesday!C136, 0))))</f>
        <v>0</v>
      </c>
    </row>
    <row r="137" customFormat="false" ht="15" hidden="false" customHeight="false" outlineLevel="0" collapsed="false">
      <c r="A137" s="7"/>
      <c r="B137" s="9"/>
      <c r="C137" s="9"/>
      <c r="D137" s="9"/>
      <c r="E137" s="11" t="n">
        <f aca="false">IF(OR(tuesday!B137 = "light",tuesday!B137 = "excused", tuesday!B137 = "sch chg", tuesday!B137 = "annual", tuesday!B137 = "sick", tuesday!C137 &gt;= 10 - reference!C5), 0, IF(tuesday!B137 = "no call", 10, IF(tuesday!C137 = 0, 0, MAX(10 - tuesday!C137, 0))))</f>
        <v>0</v>
      </c>
      <c r="F137" s="11" t="n">
        <f aca="false">IF(OR(tuesday!B137 = "light",tuesday!B137 = "excused", tuesday!B137 = "sch chg", tuesday!B137 = "annual", tuesday!B137 = "sick", tuesday!C137 &gt;= 12 - reference!C5), 0, IF(tuesday!B137 = "no call", 12, IF(tuesday!C137 = 0, 0, MAX(12 - tuesday!C137, 0))))</f>
        <v>0</v>
      </c>
    </row>
    <row r="138" customFormat="false" ht="15" hidden="false" customHeight="false" outlineLevel="0" collapsed="false">
      <c r="A138" s="7"/>
      <c r="B138" s="9"/>
      <c r="C138" s="9"/>
      <c r="D138" s="9"/>
      <c r="E138" s="11" t="n">
        <f aca="false">IF(OR(tuesday!B138 = "light",tuesday!B138 = "excused", tuesday!B138 = "sch chg", tuesday!B138 = "annual", tuesday!B138 = "sick", tuesday!C138 &gt;= 10 - reference!C5), 0, IF(tuesday!B138 = "no call", 10, IF(tuesday!C138 = 0, 0, MAX(10 - tuesday!C138, 0))))</f>
        <v>0</v>
      </c>
      <c r="F138" s="11" t="n">
        <f aca="false">IF(OR(tuesday!B138 = "light",tuesday!B138 = "excused", tuesday!B138 = "sch chg", tuesday!B138 = "annual", tuesday!B138 = "sick", tuesday!C138 &gt;= 12 - reference!C5), 0, IF(tuesday!B138 = "no call", 12, IF(tuesday!C138 = 0, 0, MAX(12 - tuesday!C138, 0))))</f>
        <v>0</v>
      </c>
    </row>
    <row r="139" customFormat="false" ht="15" hidden="false" customHeight="false" outlineLevel="0" collapsed="false">
      <c r="A139" s="7"/>
      <c r="B139" s="9"/>
      <c r="C139" s="9"/>
      <c r="D139" s="9"/>
      <c r="E139" s="11" t="n">
        <f aca="false">IF(OR(tuesday!B139 = "light",tuesday!B139 = "excused", tuesday!B139 = "sch chg", tuesday!B139 = "annual", tuesday!B139 = "sick", tuesday!C139 &gt;= 10 - reference!C5), 0, IF(tuesday!B139 = "no call", 10, IF(tuesday!C139 = 0, 0, MAX(10 - tuesday!C139, 0))))</f>
        <v>0</v>
      </c>
      <c r="F139" s="11" t="n">
        <f aca="false">IF(OR(tuesday!B139 = "light",tuesday!B139 = "excused", tuesday!B139 = "sch chg", tuesday!B139 = "annual", tuesday!B139 = "sick", tuesday!C139 &gt;= 12 - reference!C5), 0, IF(tuesday!B139 = "no call", 12, IF(tuesday!C139 = 0, 0, MAX(12 - tuesday!C139, 0))))</f>
        <v>0</v>
      </c>
    </row>
    <row r="140" customFormat="false" ht="15" hidden="false" customHeight="false" outlineLevel="0" collapsed="false">
      <c r="A140" s="7"/>
      <c r="B140" s="9"/>
      <c r="C140" s="9"/>
      <c r="D140" s="9"/>
      <c r="E140" s="11" t="n">
        <f aca="false">IF(OR(tuesday!B140 = "light",tuesday!B140 = "excused", tuesday!B140 = "sch chg", tuesday!B140 = "annual", tuesday!B140 = "sick", tuesday!C140 &gt;= 10 - reference!C5), 0, IF(tuesday!B140 = "no call", 10, IF(tuesday!C140 = 0, 0, MAX(10 - tuesday!C140, 0))))</f>
        <v>0</v>
      </c>
      <c r="F140" s="11" t="n">
        <f aca="false">IF(OR(tuesday!B140 = "light",tuesday!B140 = "excused", tuesday!B140 = "sch chg", tuesday!B140 = "annual", tuesday!B140 = "sick", tuesday!C140 &gt;= 12 - reference!C5), 0, IF(tuesday!B140 = "no call", 12, IF(tuesday!C140 = 0, 0, MAX(12 - tuesday!C140, 0))))</f>
        <v>0</v>
      </c>
    </row>
    <row r="141" customFormat="false" ht="15" hidden="false" customHeight="false" outlineLevel="0" collapsed="false">
      <c r="A141" s="7"/>
      <c r="B141" s="9"/>
      <c r="C141" s="9"/>
      <c r="D141" s="9"/>
      <c r="E141" s="11" t="n">
        <f aca="false">IF(OR(tuesday!B141 = "light",tuesday!B141 = "excused", tuesday!B141 = "sch chg", tuesday!B141 = "annual", tuesday!B141 = "sick", tuesday!C141 &gt;= 10 - reference!C5), 0, IF(tuesday!B141 = "no call", 10, IF(tuesday!C141 = 0, 0, MAX(10 - tuesday!C141, 0))))</f>
        <v>0</v>
      </c>
      <c r="F141" s="11" t="n">
        <f aca="false">IF(OR(tuesday!B141 = "light",tuesday!B141 = "excused", tuesday!B141 = "sch chg", tuesday!B141 = "annual", tuesday!B141 = "sick", tuesday!C141 &gt;= 12 - reference!C5), 0, IF(tuesday!B141 = "no call", 12, IF(tuesday!C141 = 0, 0, MAX(12 - tuesday!C141, 0))))</f>
        <v>0</v>
      </c>
    </row>
    <row r="142" customFormat="false" ht="15" hidden="false" customHeight="false" outlineLevel="0" collapsed="false">
      <c r="A142" s="7"/>
      <c r="B142" s="9"/>
      <c r="C142" s="9"/>
      <c r="D142" s="9"/>
      <c r="E142" s="11" t="n">
        <f aca="false">IF(OR(tuesday!B142 = "light",tuesday!B142 = "excused", tuesday!B142 = "sch chg", tuesday!B142 = "annual", tuesday!B142 = "sick", tuesday!C142 &gt;= 10 - reference!C5), 0, IF(tuesday!B142 = "no call", 10, IF(tuesday!C142 = 0, 0, MAX(10 - tuesday!C142, 0))))</f>
        <v>0</v>
      </c>
      <c r="F142" s="11" t="n">
        <f aca="false">IF(OR(tuesday!B142 = "light",tuesday!B142 = "excused", tuesday!B142 = "sch chg", tuesday!B142 = "annual", tuesday!B142 = "sick", tuesday!C142 &gt;= 12 - reference!C5), 0, IF(tuesday!B142 = "no call", 12, IF(tuesday!C142 = 0, 0, MAX(12 - tuesday!C142, 0))))</f>
        <v>0</v>
      </c>
    </row>
    <row r="143" customFormat="false" ht="15" hidden="false" customHeight="false" outlineLevel="0" collapsed="false">
      <c r="A143" s="7"/>
      <c r="B143" s="9"/>
      <c r="C143" s="9"/>
      <c r="D143" s="9"/>
      <c r="E143" s="11" t="n">
        <f aca="false">IF(OR(tuesday!B143 = "light",tuesday!B143 = "excused", tuesday!B143 = "sch chg", tuesday!B143 = "annual", tuesday!B143 = "sick", tuesday!C143 &gt;= 10 - reference!C5), 0, IF(tuesday!B143 = "no call", 10, IF(tuesday!C143 = 0, 0, MAX(10 - tuesday!C143, 0))))</f>
        <v>0</v>
      </c>
      <c r="F143" s="11" t="n">
        <f aca="false">IF(OR(tuesday!B143 = "light",tuesday!B143 = "excused", tuesday!B143 = "sch chg", tuesday!B143 = "annual", tuesday!B143 = "sick", tuesday!C143 &gt;= 12 - reference!C5), 0, IF(tuesday!B143 = "no call", 12, IF(tuesday!C143 = 0, 0, MAX(12 - tuesday!C143, 0))))</f>
        <v>0</v>
      </c>
    </row>
    <row r="144" customFormat="false" ht="15" hidden="false" customHeight="false" outlineLevel="0" collapsed="false">
      <c r="A144" s="7"/>
      <c r="B144" s="9"/>
      <c r="C144" s="9"/>
      <c r="D144" s="9"/>
      <c r="E144" s="11" t="n">
        <f aca="false">IF(OR(tuesday!B144 = "light",tuesday!B144 = "excused", tuesday!B144 = "sch chg", tuesday!B144 = "annual", tuesday!B144 = "sick", tuesday!C144 &gt;= 10 - reference!C5), 0, IF(tuesday!B144 = "no call", 10, IF(tuesday!C144 = 0, 0, MAX(10 - tuesday!C144, 0))))</f>
        <v>0</v>
      </c>
      <c r="F144" s="11" t="n">
        <f aca="false">IF(OR(tuesday!B144 = "light",tuesday!B144 = "excused", tuesday!B144 = "sch chg", tuesday!B144 = "annual", tuesday!B144 = "sick", tuesday!C144 &gt;= 12 - reference!C5), 0, IF(tuesday!B144 = "no call", 12, IF(tuesday!C144 = 0, 0, MAX(12 - tuesday!C144, 0))))</f>
        <v>0</v>
      </c>
    </row>
    <row r="145" customFormat="false" ht="15" hidden="false" customHeight="false" outlineLevel="0" collapsed="false">
      <c r="A145" s="7"/>
      <c r="B145" s="9"/>
      <c r="C145" s="9"/>
      <c r="D145" s="9"/>
      <c r="E145" s="11" t="n">
        <f aca="false">IF(OR(tuesday!B145 = "light",tuesday!B145 = "excused", tuesday!B145 = "sch chg", tuesday!B145 = "annual", tuesday!B145 = "sick", tuesday!C145 &gt;= 10 - reference!C5), 0, IF(tuesday!B145 = "no call", 10, IF(tuesday!C145 = 0, 0, MAX(10 - tuesday!C145, 0))))</f>
        <v>0</v>
      </c>
      <c r="F145" s="11" t="n">
        <f aca="false">IF(OR(tuesday!B145 = "light",tuesday!B145 = "excused", tuesday!B145 = "sch chg", tuesday!B145 = "annual", tuesday!B145 = "sick", tuesday!C145 &gt;= 12 - reference!C5), 0, IF(tuesday!B145 = "no call", 12, IF(tuesday!C145 = 0, 0, MAX(12 - tuesday!C145, 0))))</f>
        <v>0</v>
      </c>
    </row>
    <row r="146" customFormat="false" ht="15" hidden="false" customHeight="false" outlineLevel="0" collapsed="false">
      <c r="A146" s="7"/>
      <c r="B146" s="9"/>
      <c r="C146" s="9"/>
      <c r="D146" s="9"/>
      <c r="E146" s="11" t="n">
        <f aca="false">IF(OR(tuesday!B146 = "light",tuesday!B146 = "excused", tuesday!B146 = "sch chg", tuesday!B146 = "annual", tuesday!B146 = "sick", tuesday!C146 &gt;= 10 - reference!C5), 0, IF(tuesday!B146 = "no call", 10, IF(tuesday!C146 = 0, 0, MAX(10 - tuesday!C146, 0))))</f>
        <v>0</v>
      </c>
      <c r="F146" s="11" t="n">
        <f aca="false">IF(OR(tuesday!B146 = "light",tuesday!B146 = "excused", tuesday!B146 = "sch chg", tuesday!B146 = "annual", tuesday!B146 = "sick", tuesday!C146 &gt;= 12 - reference!C5), 0, IF(tuesday!B146 = "no call", 12, IF(tuesday!C146 = 0, 0, MAX(12 - tuesday!C146, 0))))</f>
        <v>0</v>
      </c>
    </row>
    <row r="147" customFormat="false" ht="15" hidden="false" customHeight="false" outlineLevel="0" collapsed="false">
      <c r="A147" s="7"/>
      <c r="B147" s="9"/>
      <c r="C147" s="9"/>
      <c r="D147" s="9"/>
      <c r="E147" s="11" t="n">
        <f aca="false">IF(OR(tuesday!B147 = "light",tuesday!B147 = "excused", tuesday!B147 = "sch chg", tuesday!B147 = "annual", tuesday!B147 = "sick", tuesday!C147 &gt;= 10 - reference!C5), 0, IF(tuesday!B147 = "no call", 10, IF(tuesday!C147 = 0, 0, MAX(10 - tuesday!C147, 0))))</f>
        <v>0</v>
      </c>
      <c r="F147" s="11" t="n">
        <f aca="false">IF(OR(tuesday!B147 = "light",tuesday!B147 = "excused", tuesday!B147 = "sch chg", tuesday!B147 = "annual", tuesday!B147 = "sick", tuesday!C147 &gt;= 12 - reference!C5), 0, IF(tuesday!B147 = "no call", 12, IF(tuesday!C147 = 0, 0, MAX(12 - tuesday!C147, 0))))</f>
        <v>0</v>
      </c>
    </row>
    <row r="148" customFormat="false" ht="15" hidden="false" customHeight="false" outlineLevel="0" collapsed="false">
      <c r="A148" s="7"/>
      <c r="B148" s="9"/>
      <c r="C148" s="9"/>
      <c r="D148" s="9"/>
      <c r="E148" s="11" t="n">
        <f aca="false">IF(OR(tuesday!B148 = "light",tuesday!B148 = "excused", tuesday!B148 = "sch chg", tuesday!B148 = "annual", tuesday!B148 = "sick", tuesday!C148 &gt;= 10 - reference!C5), 0, IF(tuesday!B148 = "no call", 10, IF(tuesday!C148 = 0, 0, MAX(10 - tuesday!C148, 0))))</f>
        <v>0</v>
      </c>
      <c r="F148" s="11" t="n">
        <f aca="false">IF(OR(tuesday!B148 = "light",tuesday!B148 = "excused", tuesday!B148 = "sch chg", tuesday!B148 = "annual", tuesday!B148 = "sick", tuesday!C148 &gt;= 12 - reference!C5), 0, IF(tuesday!B148 = "no call", 12, IF(tuesday!C148 = 0, 0, MAX(12 - tuesday!C148, 0))))</f>
        <v>0</v>
      </c>
    </row>
    <row r="150" customFormat="false" ht="15" hidden="false" customHeight="false" outlineLevel="0" collapsed="false">
      <c r="D150" s="6" t="s">
        <v>104</v>
      </c>
      <c r="E150" s="11" t="n">
        <f aca="false">SUM(tuesday!E119:E148)</f>
        <v>0</v>
      </c>
      <c r="F150" s="11" t="n">
        <f aca="false">SUM(tuesday!F119:F148)</f>
        <v>1.18</v>
      </c>
    </row>
    <row r="152" customFormat="false" ht="15" hidden="false" customHeight="false" outlineLevel="0" collapsed="false">
      <c r="D152" s="6" t="s">
        <v>105</v>
      </c>
      <c r="E152" s="11" t="n">
        <f aca="false">SUM(tuesday!E114 + tuesday!E150)</f>
        <v>0</v>
      </c>
      <c r="F152" s="11" t="n">
        <f aca="false">SUM(tuesday!F114 + tuesday!F150)</f>
        <v>1.18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79" man="true" max="16383" min="0"/>
    <brk id="115" man="true" max="16383" min="0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1" activeCellId="0" sqref="O3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110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8"/>
      <c r="C8" s="9" t="n">
        <v>8.34</v>
      </c>
      <c r="D8" s="9" t="n">
        <v>16.88</v>
      </c>
      <c r="E8" s="9"/>
      <c r="F8" s="9"/>
      <c r="G8" s="10"/>
      <c r="H8" s="9" t="n">
        <f aca="false">SUM(wednesday!F8 - wednesday!E8)</f>
        <v>0</v>
      </c>
      <c r="I8" s="11" t="n">
        <f aca="false">IF(wednesday!B8 ="ns day", wednesday!C8,IF(wednesday!C8 &lt;= 8+ reference!C3, 0, MAX(wednesday!C8 - 8, 0)))</f>
        <v>0.34</v>
      </c>
      <c r="J8" s="11" t="n">
        <f aca="false">SUM(wednesday!F8 - wednesday!E8)</f>
        <v>0</v>
      </c>
      <c r="K8" s="11" t="n">
        <f aca="false">IF(wednesday!B8="ns day",wednesday!C8, IF(wednesday!C8 &lt;= 8 + reference!C4, 0, MIN(MAX(wednesday!C8 - 8, 0),IF(wednesday!J8 &lt;= reference!C4,0, wednesday!J8))))</f>
        <v>0</v>
      </c>
    </row>
    <row r="9" customFormat="false" ht="15" hidden="false" customHeight="false" outlineLevel="0" collapsed="false">
      <c r="A9" s="7" t="s">
        <v>20</v>
      </c>
      <c r="B9" s="8"/>
      <c r="C9" s="9" t="n">
        <v>8.72</v>
      </c>
      <c r="D9" s="9" t="n">
        <v>17.69</v>
      </c>
      <c r="E9" s="9"/>
      <c r="F9" s="9"/>
      <c r="G9" s="10"/>
      <c r="H9" s="9" t="n">
        <f aca="false">SUM(wednesday!F9 - wednesday!E9)</f>
        <v>0</v>
      </c>
      <c r="I9" s="11" t="n">
        <f aca="false">IF(wednesday!B9 ="ns day", wednesday!C9,IF(wednesday!C9 &lt;= 8+ reference!C3, 0, MAX(wednesday!C9 - 8, 0)))</f>
        <v>0.720000000000001</v>
      </c>
      <c r="J9" s="11" t="n">
        <f aca="false">SUM(wednesday!F9 - wednesday!E9)</f>
        <v>0</v>
      </c>
      <c r="K9" s="11" t="n">
        <f aca="false">IF(wednesday!B9="ns day",wednesday!C9, IF(wednesday!C9 &lt;= 8 + reference!C4, 0, MIN(MAX(wednesday!C9 - 8, 0),IF(wednesday!J9 &lt;= reference!C4,0, wednesday!J9))))</f>
        <v>0</v>
      </c>
    </row>
    <row r="10" customFormat="false" ht="15" hidden="false" customHeight="false" outlineLevel="0" collapsed="false">
      <c r="A10" s="7" t="s">
        <v>21</v>
      </c>
      <c r="B10" s="8"/>
      <c r="C10" s="9" t="n">
        <v>10.39</v>
      </c>
      <c r="D10" s="9" t="n">
        <v>18.98</v>
      </c>
      <c r="E10" s="9" t="n">
        <v>14.21</v>
      </c>
      <c r="F10" s="9" t="n">
        <v>16</v>
      </c>
      <c r="G10" s="10" t="n">
        <v>1037</v>
      </c>
      <c r="H10" s="9" t="n">
        <f aca="false">SUM(wednesday!F10 - wednesday!E10)</f>
        <v>1.79</v>
      </c>
      <c r="I10" s="11" t="n">
        <f aca="false">IF(wednesday!B10 ="ns day", wednesday!C10,IF(wednesday!C10 &lt;= 8+ reference!C3, 0, MAX(wednesday!C10 - 8, 0)))</f>
        <v>2.39</v>
      </c>
      <c r="J10" s="11" t="n">
        <f aca="false">SUM(wednesday!F10 - wednesday!E10)</f>
        <v>1.79</v>
      </c>
      <c r="K10" s="11" t="n">
        <f aca="false">IF(wednesday!B10="ns day",wednesday!C10, IF(wednesday!C10 &lt;= 8 + reference!C4, 0, MIN(MAX(wednesday!C10 - 8, 0),IF(wednesday!J10 &lt;= reference!C4,0, wednesday!J10))))</f>
        <v>1.79</v>
      </c>
    </row>
    <row r="11" customFormat="false" ht="15" hidden="false" customHeight="false" outlineLevel="0" collapsed="false">
      <c r="A11" s="7" t="s">
        <v>22</v>
      </c>
      <c r="B11" s="8"/>
      <c r="C11" s="9" t="n">
        <v>12.06</v>
      </c>
      <c r="D11" s="9" t="n">
        <v>19.79</v>
      </c>
      <c r="E11" s="9"/>
      <c r="F11" s="9"/>
      <c r="G11" s="10"/>
      <c r="H11" s="9" t="n">
        <f aca="false">SUM(wednesday!F11 - wednesday!E11)</f>
        <v>0</v>
      </c>
      <c r="I11" s="11" t="n">
        <f aca="false">IF(wednesday!B11 ="ns day", wednesday!C11,IF(wednesday!C11 &lt;= 8+ reference!C3, 0, MAX(wednesday!C11 - 8, 0)))</f>
        <v>4.06</v>
      </c>
      <c r="J11" s="11" t="n">
        <f aca="false">SUM(wednesday!F11 - wednesday!E11)</f>
        <v>0</v>
      </c>
      <c r="K11" s="11" t="n">
        <f aca="false">IF(wednesday!B11="ns day",wednesday!C11, IF(wednesday!C11 &lt;= 8 + reference!C4, 0, MIN(MAX(wednesday!C11 - 8, 0),IF(wednesday!J11 &lt;= reference!C4,0, wednesday!J11))))</f>
        <v>0</v>
      </c>
    </row>
    <row r="12" customFormat="false" ht="15" hidden="false" customHeight="false" outlineLevel="0" collapsed="false">
      <c r="A12" s="7" t="s">
        <v>23</v>
      </c>
      <c r="B12" s="8"/>
      <c r="C12" s="9" t="n">
        <v>10.07</v>
      </c>
      <c r="D12" s="9" t="n">
        <v>19.25</v>
      </c>
      <c r="E12" s="9"/>
      <c r="F12" s="9"/>
      <c r="G12" s="10"/>
      <c r="H12" s="9" t="n">
        <f aca="false">SUM(wednesday!F12 - wednesday!E12)</f>
        <v>0</v>
      </c>
      <c r="I12" s="11" t="n">
        <f aca="false">IF(wednesday!B12 ="ns day", wednesday!C12,IF(wednesday!C12 &lt;= 8+ reference!C3, 0, MAX(wednesday!C12 - 8, 0)))</f>
        <v>2.07</v>
      </c>
      <c r="J12" s="11" t="n">
        <f aca="false">SUM(wednesday!F12 - wednesday!E12)</f>
        <v>0</v>
      </c>
      <c r="K12" s="11" t="n">
        <f aca="false">IF(wednesday!B12="ns day",wednesday!C12, IF(wednesday!C12 &lt;= 8 + reference!C4, 0, MIN(MAX(wednesday!C12 - 8, 0),IF(wednesday!J12 &lt;= reference!C4,0, wednesday!J12))))</f>
        <v>0</v>
      </c>
    </row>
    <row r="13" customFormat="false" ht="15" hidden="false" customHeight="false" outlineLevel="0" collapsed="false">
      <c r="A13" s="7" t="s">
        <v>24</v>
      </c>
      <c r="B13" s="8"/>
      <c r="C13" s="9" t="n">
        <v>10.31</v>
      </c>
      <c r="D13" s="9" t="n">
        <v>19.2</v>
      </c>
      <c r="E13" s="9" t="n">
        <v>11</v>
      </c>
      <c r="F13" s="9" t="n">
        <v>13</v>
      </c>
      <c r="G13" s="10" t="n">
        <v>1037</v>
      </c>
      <c r="H13" s="9" t="n">
        <f aca="false">SUM(wednesday!F13 - wednesday!E13)</f>
        <v>2</v>
      </c>
      <c r="I13" s="11" t="n">
        <f aca="false">IF(wednesday!B13 ="ns day", wednesday!C13,IF(wednesday!C13 &lt;= 8+ reference!C3, 0, MAX(wednesday!C13 - 8, 0)))</f>
        <v>2.31</v>
      </c>
      <c r="J13" s="11" t="n">
        <f aca="false">SUM(wednesday!F13 - wednesday!E13)</f>
        <v>2</v>
      </c>
      <c r="K13" s="11" t="n">
        <f aca="false">IF(wednesday!B13="ns day",wednesday!C13, IF(wednesday!C13 &lt;= 8 + reference!C4, 0, MIN(MAX(wednesday!C13 - 8, 0),IF(wednesday!J13 &lt;= reference!C4,0, wednesday!J13))))</f>
        <v>2</v>
      </c>
    </row>
    <row r="14" customFormat="false" ht="15" hidden="false" customHeight="false" outlineLevel="0" collapsed="false">
      <c r="A14" s="7" t="s">
        <v>25</v>
      </c>
      <c r="B14" s="8"/>
      <c r="C14" s="9" t="n">
        <v>11.66</v>
      </c>
      <c r="D14" s="9" t="n">
        <v>19</v>
      </c>
      <c r="E14" s="9" t="n">
        <v>7.5</v>
      </c>
      <c r="F14" s="9" t="n">
        <v>9.8</v>
      </c>
      <c r="G14" s="10" t="n">
        <v>913</v>
      </c>
      <c r="H14" s="9" t="n">
        <f aca="false">SUM(wednesday!F14 - wednesday!E14)</f>
        <v>2.3</v>
      </c>
      <c r="I14" s="11" t="n">
        <f aca="false">IF(wednesday!B14 ="ns day", wednesday!C14,IF(wednesday!C14 &lt;= 8+ reference!C3, 0, MAX(wednesday!C14 - 8, 0)))</f>
        <v>3.66</v>
      </c>
      <c r="J14" s="11" t="n">
        <f aca="false">SUM(wednesday!F14 - wednesday!E14)</f>
        <v>2.3</v>
      </c>
      <c r="K14" s="11" t="n">
        <f aca="false">IF(wednesday!B14="ns day",wednesday!C14, IF(wednesday!C14 &lt;= 8 + reference!C4, 0, MIN(MAX(wednesday!C14 - 8, 0),IF(wednesday!J14 &lt;= reference!C4,0, wednesday!J14))))</f>
        <v>2.3</v>
      </c>
    </row>
    <row r="15" customFormat="false" ht="15" hidden="false" customHeight="false" outlineLevel="0" collapsed="false">
      <c r="A15" s="7" t="s">
        <v>26</v>
      </c>
      <c r="B15" s="9"/>
      <c r="C15" s="9"/>
      <c r="D15" s="9"/>
      <c r="E15" s="9"/>
      <c r="F15" s="9"/>
      <c r="G15" s="10"/>
      <c r="H15" s="9" t="n">
        <f aca="false">SUM(wednesday!F15 - wednesday!E15)</f>
        <v>0</v>
      </c>
      <c r="I15" s="11" t="n">
        <f aca="false">IF(wednesday!B15 ="ns day", wednesday!C15,IF(wednesday!C15 &lt;= 8 + reference!C3, 0, MAX(wednesday!C15 - 8, 0)))</f>
        <v>0</v>
      </c>
      <c r="J15" s="11" t="n">
        <f aca="false">SUM(wednesday!F15 - wednesday!E15)</f>
        <v>0</v>
      </c>
      <c r="K15" s="11" t="n">
        <f aca="false">IF(wednesday!B15="ns day",wednesday!C15, IF(wednesday!C15 &lt;= 8 + reference!C4, 0, MIN(MAX(wednesday!C15 - 8, 0),IF(wednesday!J15 &lt;= reference!C4,0, wednesday!J15))))</f>
        <v>0</v>
      </c>
    </row>
    <row r="16" customFormat="false" ht="15" hidden="false" customHeight="false" outlineLevel="0" collapsed="false">
      <c r="A16" s="7" t="s">
        <v>27</v>
      </c>
      <c r="B16" s="8"/>
      <c r="C16" s="9" t="n">
        <v>10.07</v>
      </c>
      <c r="D16" s="9" t="n">
        <v>17.97</v>
      </c>
      <c r="E16" s="9"/>
      <c r="F16" s="9"/>
      <c r="G16" s="10"/>
      <c r="H16" s="9" t="n">
        <f aca="false">SUM(wednesday!F16 - wednesday!E16)</f>
        <v>0</v>
      </c>
      <c r="I16" s="11" t="n">
        <f aca="false">IF(wednesday!B16 ="ns day", wednesday!C16,IF(wednesday!C16 &lt;= 8+ reference!C3, 0, MAX(wednesday!C16 - 8, 0)))</f>
        <v>2.07</v>
      </c>
      <c r="J16" s="11" t="n">
        <f aca="false">SUM(wednesday!F16 - wednesday!E16)</f>
        <v>0</v>
      </c>
      <c r="K16" s="11" t="n">
        <f aca="false">IF(wednesday!B16="ns day",wednesday!C16, IF(wednesday!C16 &lt;= 8 + reference!C4, 0, MIN(MAX(wednesday!C16 - 8, 0),IF(wednesday!J16 &lt;= reference!C4,0, wednesday!J16))))</f>
        <v>0</v>
      </c>
    </row>
    <row r="17" customFormat="false" ht="15" hidden="false" customHeight="false" outlineLevel="0" collapsed="false">
      <c r="A17" s="7" t="s">
        <v>28</v>
      </c>
      <c r="B17" s="9"/>
      <c r="C17" s="9"/>
      <c r="D17" s="9"/>
      <c r="E17" s="9"/>
      <c r="F17" s="9"/>
      <c r="G17" s="10"/>
      <c r="H17" s="9" t="n">
        <f aca="false">SUM(wednesday!F17 - wednesday!E17)</f>
        <v>0</v>
      </c>
      <c r="I17" s="11" t="n">
        <f aca="false">IF(wednesday!B17 ="ns day", wednesday!C17,IF(wednesday!C17 &lt;= 8 + reference!C3, 0, MAX(wednesday!C17 - 8, 0)))</f>
        <v>0</v>
      </c>
      <c r="J17" s="11" t="n">
        <f aca="false">SUM(wednesday!F17 - wednesday!E17)</f>
        <v>0</v>
      </c>
      <c r="K17" s="11" t="n">
        <f aca="false">IF(wednesday!B17="ns day",wednesday!C17, IF(wednesday!C17 &lt;= 8 + reference!C4, 0, MIN(MAX(wednesday!C17 - 8, 0),IF(wednesday!J17 &lt;= reference!C4,0, wednesday!J17))))</f>
        <v>0</v>
      </c>
    </row>
    <row r="18" customFormat="false" ht="15" hidden="false" customHeight="false" outlineLevel="0" collapsed="false">
      <c r="A18" s="7" t="s">
        <v>29</v>
      </c>
      <c r="B18" s="8"/>
      <c r="C18" s="9" t="n">
        <v>11.61</v>
      </c>
      <c r="D18" s="9" t="n">
        <v>19.59</v>
      </c>
      <c r="E18" s="9" t="n">
        <v>17.36</v>
      </c>
      <c r="F18" s="9" t="n">
        <v>19.59</v>
      </c>
      <c r="G18" s="10" t="n">
        <v>1072</v>
      </c>
      <c r="H18" s="9" t="n">
        <f aca="false">SUM(wednesday!F18 - wednesday!E18)</f>
        <v>2.23</v>
      </c>
      <c r="I18" s="11" t="n">
        <f aca="false">IF(wednesday!B18 ="ns day", wednesday!C18,IF(wednesday!C18 &lt;= 8+ reference!C3, 0, MAX(wednesday!C18 - 8, 0)))</f>
        <v>3.61</v>
      </c>
      <c r="J18" s="11" t="n">
        <f aca="false">SUM(wednesday!F18 - wednesday!E18)</f>
        <v>2.23</v>
      </c>
      <c r="K18" s="11" t="n">
        <f aca="false">IF(wednesday!B18="ns day",wednesday!C18, IF(wednesday!C18 &lt;= 8 + reference!C4, 0, MIN(MAX(wednesday!C18 - 8, 0),IF(wednesday!J18 &lt;= reference!C4,0, wednesday!J18))))</f>
        <v>2.23</v>
      </c>
    </row>
    <row r="19" customFormat="false" ht="15" hidden="false" customHeight="false" outlineLevel="0" collapsed="false">
      <c r="A19" s="7" t="s">
        <v>30</v>
      </c>
      <c r="B19" s="8"/>
      <c r="C19" s="9" t="n">
        <v>10.03</v>
      </c>
      <c r="D19" s="9" t="n">
        <v>17</v>
      </c>
      <c r="E19" s="9" t="n">
        <v>17.01</v>
      </c>
      <c r="F19" s="9" t="n">
        <v>19.08</v>
      </c>
      <c r="G19" s="10" t="n">
        <v>1037</v>
      </c>
      <c r="H19" s="9" t="n">
        <f aca="false">SUM(wednesday!F19 - wednesday!E19)</f>
        <v>2.07</v>
      </c>
      <c r="I19" s="11" t="n">
        <f aca="false">IF(wednesday!B19 ="ns day", wednesday!C19,IF(wednesday!C19 &lt;= 8+ reference!C3, 0, MAX(wednesday!C19 - 8, 0)))</f>
        <v>2.03</v>
      </c>
      <c r="J19" s="11" t="n">
        <f aca="false">SUM(wednesday!F19 - wednesday!E19)</f>
        <v>2.07</v>
      </c>
      <c r="K19" s="11" t="n">
        <f aca="false">IF(wednesday!B19="ns day",wednesday!C19, IF(wednesday!C19 &lt;= 8 + reference!C4, 0, MIN(MAX(wednesday!C19 - 8, 0),IF(wednesday!J19 &lt;= reference!C4,0, wednesday!J19))))</f>
        <v>2.03</v>
      </c>
    </row>
    <row r="20" customFormat="false" ht="15" hidden="false" customHeight="false" outlineLevel="0" collapsed="false">
      <c r="A20" s="7" t="s">
        <v>31</v>
      </c>
      <c r="B20" s="8"/>
      <c r="C20" s="9" t="n">
        <v>11.98</v>
      </c>
      <c r="D20" s="9" t="n">
        <v>19.91</v>
      </c>
      <c r="E20" s="9" t="n">
        <v>7.76</v>
      </c>
      <c r="F20" s="9" t="n">
        <v>10.25</v>
      </c>
      <c r="G20" s="10" t="n">
        <v>1043</v>
      </c>
      <c r="H20" s="9" t="n">
        <f aca="false">SUM(wednesday!F20 - wednesday!E20)</f>
        <v>2.49</v>
      </c>
      <c r="I20" s="11" t="n">
        <f aca="false">IF(wednesday!B20 ="ns day", wednesday!C20,IF(wednesday!C20 &lt;= 8+ reference!C3, 0, MAX(wednesday!C20 - 8, 0)))</f>
        <v>3.98</v>
      </c>
      <c r="J20" s="11" t="n">
        <f aca="false">SUM(wednesday!F20 - wednesday!E20)</f>
        <v>2.49</v>
      </c>
      <c r="K20" s="11" t="n">
        <f aca="false">IF(wednesday!B20="ns day",wednesday!C20, IF(wednesday!C20 &lt;= 8 + reference!C4, 0, MIN(MAX(wednesday!C20 - 8, 0),IF(wednesday!J20 &lt;= reference!C4,0, wednesday!J20))))</f>
        <v>2.49</v>
      </c>
    </row>
    <row r="21" customFormat="false" ht="15" hidden="false" customHeight="false" outlineLevel="0" collapsed="false">
      <c r="A21" s="7" t="s">
        <v>32</v>
      </c>
      <c r="B21" s="8"/>
      <c r="C21" s="9" t="n">
        <v>9.06</v>
      </c>
      <c r="D21" s="9" t="n">
        <v>16.98</v>
      </c>
      <c r="E21" s="9"/>
      <c r="F21" s="9"/>
      <c r="G21" s="10"/>
      <c r="H21" s="9" t="n">
        <f aca="false">SUM(wednesday!F21 - wednesday!E21)</f>
        <v>0</v>
      </c>
      <c r="I21" s="11" t="n">
        <f aca="false">IF(wednesday!B21 ="ns day", wednesday!C21,IF(wednesday!C21 &lt;= 8+ reference!C3, 0, MAX(wednesday!C21 - 8, 0)))</f>
        <v>1.06</v>
      </c>
      <c r="J21" s="11" t="n">
        <f aca="false">SUM(wednesday!F21 - wednesday!E21)</f>
        <v>0</v>
      </c>
      <c r="K21" s="11" t="n">
        <f aca="false">IF(wednesday!B21="ns day",wednesday!C21, IF(wednesday!C21 &lt;= 8 + reference!C4, 0, MIN(MAX(wednesday!C21 - 8, 0),IF(wednesday!J21 &lt;= reference!C4,0, wednesday!J21))))</f>
        <v>0</v>
      </c>
    </row>
    <row r="22" customFormat="false" ht="15" hidden="false" customHeight="false" outlineLevel="0" collapsed="false">
      <c r="A22" s="7" t="s">
        <v>33</v>
      </c>
      <c r="B22" s="8"/>
      <c r="C22" s="9" t="n">
        <v>11.25</v>
      </c>
      <c r="D22" s="9" t="n">
        <v>19.76</v>
      </c>
      <c r="E22" s="9" t="n">
        <v>18.5</v>
      </c>
      <c r="F22" s="9" t="n">
        <v>19.76</v>
      </c>
      <c r="G22" s="10" t="n">
        <v>1036</v>
      </c>
      <c r="H22" s="9" t="n">
        <f aca="false">SUM(wednesday!F22 - wednesday!E22)</f>
        <v>1.26</v>
      </c>
      <c r="I22" s="11" t="n">
        <f aca="false">IF(wednesday!B22 ="ns day", wednesday!C22,IF(wednesday!C22 &lt;= 8+ reference!C3, 0, MAX(wednesday!C22 - 8, 0)))</f>
        <v>3.25</v>
      </c>
      <c r="J22" s="11" t="n">
        <f aca="false">SUM(wednesday!F22 - wednesday!E22)</f>
        <v>1.26</v>
      </c>
      <c r="K22" s="11" t="n">
        <f aca="false">IF(wednesday!B22="ns day",wednesday!C22, IF(wednesday!C22 &lt;= 8 + reference!C4, 0, MIN(MAX(wednesday!C22 - 8, 0),IF(wednesday!J22 &lt;= reference!C4,0, wednesday!J22))))</f>
        <v>1.26</v>
      </c>
    </row>
    <row r="23" customFormat="false" ht="15" hidden="false" customHeight="false" outlineLevel="0" collapsed="false">
      <c r="A23" s="7" t="s">
        <v>34</v>
      </c>
      <c r="B23" s="8"/>
      <c r="C23" s="9" t="n">
        <v>9.78</v>
      </c>
      <c r="D23" s="9" t="n">
        <v>19.6</v>
      </c>
      <c r="E23" s="9"/>
      <c r="F23" s="9"/>
      <c r="G23" s="10"/>
      <c r="H23" s="9" t="n">
        <f aca="false">SUM(wednesday!F23 - wednesday!E23)</f>
        <v>0</v>
      </c>
      <c r="I23" s="11" t="n">
        <f aca="false">IF(wednesday!B23 ="ns day", wednesday!C23,IF(wednesday!C23 &lt;= 8+ reference!C3, 0, MAX(wednesday!C23 - 8, 0)))</f>
        <v>1.78</v>
      </c>
      <c r="J23" s="11" t="n">
        <f aca="false">SUM(wednesday!F23 - wednesday!E23)</f>
        <v>0</v>
      </c>
      <c r="K23" s="11" t="n">
        <f aca="false">IF(wednesday!B23="ns day",wednesday!C23, IF(wednesday!C23 &lt;= 8 + reference!C4, 0, MIN(MAX(wednesday!C23 - 8, 0),IF(wednesday!J23 &lt;= reference!C4,0, wednesday!J23))))</f>
        <v>0</v>
      </c>
    </row>
    <row r="24" customFormat="false" ht="15" hidden="false" customHeight="false" outlineLevel="0" collapsed="false">
      <c r="A24" s="7" t="s">
        <v>35</v>
      </c>
      <c r="B24" s="9"/>
      <c r="C24" s="9"/>
      <c r="D24" s="9"/>
      <c r="E24" s="9"/>
      <c r="F24" s="9"/>
      <c r="G24" s="10"/>
      <c r="H24" s="9" t="n">
        <f aca="false">SUM(wednesday!F24 - wednesday!E24)</f>
        <v>0</v>
      </c>
      <c r="I24" s="11" t="n">
        <f aca="false">IF(wednesday!B24 ="ns day", wednesday!C24,IF(wednesday!C24 &lt;= 8 + reference!C3, 0, MAX(wednesday!C24 - 8, 0)))</f>
        <v>0</v>
      </c>
      <c r="J24" s="11" t="n">
        <f aca="false">SUM(wednesday!F24 - wednesday!E24)</f>
        <v>0</v>
      </c>
      <c r="K24" s="11" t="n">
        <f aca="false">IF(wednesday!B24="ns day",wednesday!C24, IF(wednesday!C24 &lt;= 8 + reference!C4, 0, MIN(MAX(wednesday!C24 - 8, 0),IF(wednesday!J24 &lt;= reference!C4,0, wednesday!J24))))</f>
        <v>0</v>
      </c>
    </row>
    <row r="25" customFormat="false" ht="15" hidden="false" customHeight="false" outlineLevel="0" collapsed="false">
      <c r="A25" s="7" t="s">
        <v>36</v>
      </c>
      <c r="B25" s="8"/>
      <c r="C25" s="9" t="n">
        <v>9.81</v>
      </c>
      <c r="D25" s="9" t="n">
        <v>0</v>
      </c>
      <c r="E25" s="9"/>
      <c r="F25" s="9"/>
      <c r="G25" s="10"/>
      <c r="H25" s="9" t="n">
        <f aca="false">SUM(wednesday!F25 - wednesday!E25)</f>
        <v>0</v>
      </c>
      <c r="I25" s="11" t="n">
        <f aca="false">IF(wednesday!B25 ="ns day", wednesday!C25,IF(wednesday!C25 &lt;= 8+ reference!C3, 0, MAX(wednesday!C25 - 8, 0)))</f>
        <v>1.81</v>
      </c>
      <c r="J25" s="11" t="n">
        <f aca="false">SUM(wednesday!F25 - wednesday!E25)</f>
        <v>0</v>
      </c>
      <c r="K25" s="11" t="n">
        <f aca="false">IF(wednesday!B25="ns day",wednesday!C25, IF(wednesday!C25 &lt;= 8 + reference!C4, 0, MIN(MAX(wednesday!C25 - 8, 0),IF(wednesday!J25 &lt;= reference!C4,0, wednesday!J25))))</f>
        <v>0</v>
      </c>
    </row>
    <row r="26" customFormat="false" ht="15" hidden="false" customHeight="false" outlineLevel="0" collapsed="false">
      <c r="A26" s="7" t="s">
        <v>37</v>
      </c>
      <c r="B26" s="8"/>
      <c r="C26" s="9" t="n">
        <v>7.17</v>
      </c>
      <c r="D26" s="9" t="n">
        <v>15.18</v>
      </c>
      <c r="E26" s="9"/>
      <c r="F26" s="9"/>
      <c r="G26" s="10"/>
      <c r="H26" s="9" t="n">
        <f aca="false">SUM(wednesday!F26 - wednesday!E26)</f>
        <v>0</v>
      </c>
      <c r="I26" s="11" t="n">
        <f aca="false">IF(wednesday!B26 ="ns day", wednesday!C26,IF(wednesday!C26 &lt;= 8+ reference!C3, 0, MAX(wednesday!C26 - 8, 0)))</f>
        <v>0</v>
      </c>
      <c r="J26" s="11" t="n">
        <f aca="false">SUM(wednesday!F26 - wednesday!E26)</f>
        <v>0</v>
      </c>
      <c r="K26" s="11" t="n">
        <f aca="false">IF(wednesday!B26="ns day",wednesday!C26, IF(wednesday!C26 &lt;= 8 + reference!C4, 0, MIN(MAX(wednesday!C26 - 8, 0),IF(wednesday!J26 &lt;= reference!C4,0, wednesday!J26))))</f>
        <v>0</v>
      </c>
    </row>
    <row r="27" customFormat="false" ht="15" hidden="false" customHeight="false" outlineLevel="0" collapsed="false">
      <c r="A27" s="7" t="s">
        <v>38</v>
      </c>
      <c r="B27" s="8" t="s">
        <v>109</v>
      </c>
      <c r="C27" s="9" t="n">
        <v>8.23</v>
      </c>
      <c r="D27" s="9" t="n">
        <v>16.63</v>
      </c>
      <c r="E27" s="9"/>
      <c r="F27" s="9"/>
      <c r="G27" s="10"/>
      <c r="H27" s="9" t="n">
        <f aca="false">SUM(wednesday!F27 - wednesday!E27)</f>
        <v>0</v>
      </c>
      <c r="I27" s="11" t="n">
        <f aca="false">IF(wednesday!B27 ="ns day", wednesday!C27,IF(wednesday!C27 &lt;= 8+ reference!C3, 0, MAX(wednesday!C27 - 8, 0)))</f>
        <v>8.23</v>
      </c>
      <c r="J27" s="11" t="n">
        <f aca="false">SUM(wednesday!F27 - wednesday!E27)</f>
        <v>0</v>
      </c>
      <c r="K27" s="11" t="n">
        <f aca="false">IF(wednesday!B27="ns day",wednesday!C27, IF(wednesday!C27 &lt;= 8 + reference!C4, 0, MIN(MAX(wednesday!C27 - 8, 0),IF(wednesday!J27 &lt;= reference!C4,0, wednesday!J27))))</f>
        <v>8.23</v>
      </c>
    </row>
    <row r="28" customFormat="false" ht="15" hidden="false" customHeight="false" outlineLevel="0" collapsed="false">
      <c r="A28" s="7" t="s">
        <v>39</v>
      </c>
      <c r="B28" s="9"/>
      <c r="C28" s="9"/>
      <c r="D28" s="9"/>
      <c r="E28" s="9"/>
      <c r="F28" s="9"/>
      <c r="G28" s="10"/>
      <c r="H28" s="9" t="n">
        <f aca="false">SUM(wednesday!F28 - wednesday!E28)</f>
        <v>0</v>
      </c>
      <c r="I28" s="11" t="n">
        <f aca="false">IF(wednesday!B28 ="ns day", wednesday!C28,IF(wednesday!C28 &lt;= 8 + reference!C3, 0, MAX(wednesday!C28 - 8, 0)))</f>
        <v>0</v>
      </c>
      <c r="J28" s="11" t="n">
        <f aca="false">SUM(wednesday!F28 - wednesday!E28)</f>
        <v>0</v>
      </c>
      <c r="K28" s="11" t="n">
        <f aca="false">IF(wednesday!B28="ns day",wednesday!C28, IF(wednesday!C28 &lt;= 8 + reference!C4, 0, MIN(MAX(wednesday!C28 - 8, 0),IF(wednesday!J28 &lt;= reference!C4,0, wednesday!J28))))</f>
        <v>0</v>
      </c>
    </row>
    <row r="29" customFormat="false" ht="15" hidden="false" customHeight="false" outlineLevel="0" collapsed="false">
      <c r="A29" s="7" t="s">
        <v>40</v>
      </c>
      <c r="B29" s="9"/>
      <c r="C29" s="9"/>
      <c r="D29" s="9"/>
      <c r="E29" s="9"/>
      <c r="F29" s="9"/>
      <c r="G29" s="10"/>
      <c r="H29" s="9" t="n">
        <f aca="false">SUM(wednesday!F29 - wednesday!E29)</f>
        <v>0</v>
      </c>
      <c r="I29" s="11" t="n">
        <f aca="false">IF(wednesday!B29 ="ns day", wednesday!C29,IF(wednesday!C29 &lt;= 8 + reference!C3, 0, MAX(wednesday!C29 - 8, 0)))</f>
        <v>0</v>
      </c>
      <c r="J29" s="11" t="n">
        <f aca="false">SUM(wednesday!F29 - wednesday!E29)</f>
        <v>0</v>
      </c>
      <c r="K29" s="11" t="n">
        <f aca="false">IF(wednesday!B29="ns day",wednesday!C29, IF(wednesday!C29 &lt;= 8 + reference!C4, 0, MIN(MAX(wednesday!C29 - 8, 0),IF(wednesday!J29 &lt;= reference!C4,0, wednesday!J29))))</f>
        <v>0</v>
      </c>
    </row>
    <row r="30" customFormat="false" ht="13.8" hidden="false" customHeight="false" outlineLevel="0" collapsed="false">
      <c r="A30" s="7"/>
      <c r="B30" s="9"/>
      <c r="C30" s="9"/>
      <c r="D30" s="9"/>
      <c r="E30" s="9"/>
      <c r="F30" s="9"/>
      <c r="G30" s="10"/>
      <c r="H30" s="9" t="n">
        <f aca="false">SUM(wednesday!F30 - wednesday!E30)</f>
        <v>0</v>
      </c>
      <c r="I30" s="11" t="n">
        <f aca="false">IF(wednesday!B30 ="ns day", wednesday!C30,IF(wednesday!C30 &lt;= 8 + reference!C3, 0, MAX(wednesday!C30 - 8, 0)))</f>
        <v>0</v>
      </c>
      <c r="J30" s="11" t="n">
        <f aca="false">SUM(wednesday!F30 - wednesday!E30)</f>
        <v>0</v>
      </c>
      <c r="K30" s="11" t="n">
        <f aca="false">IF(wednesday!B30="ns day",wednesday!C30, IF(wednesday!C30 &lt;= 8 + reference!C4, 0, MIN(MAX(wednesday!C30 - 8, 0),IF(wednesday!J30 &lt;= reference!C4,0, wednesday!J30))))</f>
        <v>0</v>
      </c>
    </row>
    <row r="31" customFormat="false" ht="15" hidden="false" customHeight="false" outlineLevel="0" collapsed="false">
      <c r="A31" s="7"/>
      <c r="B31" s="9"/>
      <c r="C31" s="9"/>
      <c r="D31" s="9"/>
      <c r="E31" s="9"/>
      <c r="F31" s="9"/>
      <c r="G31" s="10"/>
      <c r="H31" s="9" t="n">
        <f aca="false">SUM(wednesday!F31 - wednesday!E31)</f>
        <v>0</v>
      </c>
      <c r="I31" s="11" t="n">
        <f aca="false">IF(wednesday!B31 ="ns day", wednesday!C31,IF(wednesday!C31 &lt;= 8 + reference!C3, 0, MAX(wednesday!C31 - 8, 0)))</f>
        <v>0</v>
      </c>
      <c r="J31" s="11" t="n">
        <f aca="false">SUM(wednesday!F31 - wednesday!E31)</f>
        <v>0</v>
      </c>
      <c r="K31" s="11" t="n">
        <f aca="false">IF(wednesday!B31="ns day",wednesday!C31, IF(wednesday!C31 &lt;= 8 + reference!C4, 0, MIN(MAX(wednesday!C31 - 8, 0),IF(wednesday!J31 &lt;= reference!C4,0, wednesday!J31))))</f>
        <v>0</v>
      </c>
    </row>
    <row r="32" customFormat="false" ht="15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SUM(wednesday!F32 - wednesday!E32)</f>
        <v>0</v>
      </c>
      <c r="I32" s="11" t="n">
        <f aca="false">IF(wednesday!B32 ="ns day", wednesday!C32,IF(wednesday!C32 &lt;= 8 + reference!C3, 0, MAX(wednesday!C32 - 8, 0)))</f>
        <v>0</v>
      </c>
      <c r="J32" s="11" t="n">
        <f aca="false">SUM(wednesday!F32 - wednesday!E32)</f>
        <v>0</v>
      </c>
      <c r="K32" s="11" t="n">
        <f aca="false">IF(wednesday!B32="ns day",wednesday!C32, IF(wednesday!C32 &lt;= 8 + reference!C4, 0, MIN(MAX(wednesday!C32 - 8, 0),IF(wednesday!J32 &lt;= reference!C4,0, wednesday!J32))))</f>
        <v>0</v>
      </c>
    </row>
    <row r="33" customFormat="false" ht="15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SUM(wednesday!F33 - wednesday!E33)</f>
        <v>0</v>
      </c>
      <c r="I33" s="11" t="n">
        <f aca="false">IF(wednesday!B33 ="ns day", wednesday!C33,IF(wednesday!C33 &lt;= 8 + reference!C3, 0, MAX(wednesday!C33 - 8, 0)))</f>
        <v>0</v>
      </c>
      <c r="J33" s="11" t="n">
        <f aca="false">SUM(wednesday!F33 - wednesday!E33)</f>
        <v>0</v>
      </c>
      <c r="K33" s="11" t="n">
        <f aca="false">IF(wednesday!B33="ns day",wednesday!C33, IF(wednesday!C33 &lt;= 8 + reference!C4, 0, MIN(MAX(wednesday!C33 - 8, 0),IF(wednesday!J33 &lt;= reference!C4,0, wednesday!J33))))</f>
        <v>0</v>
      </c>
    </row>
    <row r="34" customFormat="false" ht="15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SUM(wednesday!F34 - wednesday!E34)</f>
        <v>0</v>
      </c>
      <c r="I34" s="11" t="n">
        <f aca="false">IF(wednesday!B34 ="ns day", wednesday!C34,IF(wednesday!C34 &lt;= 8 + reference!C3, 0, MAX(wednesday!C34 - 8, 0)))</f>
        <v>0</v>
      </c>
      <c r="J34" s="11" t="n">
        <f aca="false">SUM(wednesday!F34 - wednesday!E34)</f>
        <v>0</v>
      </c>
      <c r="K34" s="11" t="n">
        <f aca="false">IF(wednesday!B34="ns day",wednesday!C34, IF(wednesday!C34 &lt;= 8 + reference!C4, 0, MIN(MAX(wednesday!C34 - 8, 0),IF(wednesday!J34 &lt;= reference!C4,0, wednesday!J34))))</f>
        <v>0</v>
      </c>
    </row>
    <row r="35" customFormat="false" ht="15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SUM(wednesday!F35 - wednesday!E35)</f>
        <v>0</v>
      </c>
      <c r="I35" s="11" t="n">
        <f aca="false">IF(wednesday!B35 ="ns day", wednesday!C35,IF(wednesday!C35 &lt;= 8 + reference!C3, 0, MAX(wednesday!C35 - 8, 0)))</f>
        <v>0</v>
      </c>
      <c r="J35" s="11" t="n">
        <f aca="false">SUM(wednesday!F35 - wednesday!E35)</f>
        <v>0</v>
      </c>
      <c r="K35" s="11" t="n">
        <f aca="false">IF(wednesday!B35="ns day",wednesday!C35, IF(wednesday!C35 &lt;= 8 + reference!C4, 0, MIN(MAX(wednesday!C35 - 8, 0),IF(wednesday!J35 &lt;= reference!C4,0, wednesday!J35))))</f>
        <v>0</v>
      </c>
    </row>
    <row r="36" customFormat="false" ht="15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SUM(wednesday!F36 - wednesday!E36)</f>
        <v>0</v>
      </c>
      <c r="I36" s="11" t="n">
        <f aca="false">IF(wednesday!B36 ="ns day", wednesday!C36,IF(wednesday!C36 &lt;= 8 + reference!C3, 0, MAX(wednesday!C36 - 8, 0)))</f>
        <v>0</v>
      </c>
      <c r="J36" s="11" t="n">
        <f aca="false">SUM(wednesday!F36 - wednesday!E36)</f>
        <v>0</v>
      </c>
      <c r="K36" s="11" t="n">
        <f aca="false">IF(wednesday!B36="ns day",wednesday!C36, IF(wednesday!C36 &lt;= 8 + reference!C4, 0, MIN(MAX(wednesday!C36 - 8, 0),IF(wednesday!J36 &lt;= reference!C4,0, wednesday!J36))))</f>
        <v>0</v>
      </c>
    </row>
    <row r="37" customFormat="false" ht="15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SUM(wednesday!F37 - wednesday!E37)</f>
        <v>0</v>
      </c>
      <c r="I37" s="11" t="n">
        <f aca="false">IF(wednesday!B37 ="ns day", wednesday!C37,IF(wednesday!C37 &lt;= 8 + reference!C3, 0, MAX(wednesday!C37 - 8, 0)))</f>
        <v>0</v>
      </c>
      <c r="J37" s="11" t="n">
        <f aca="false">SUM(wednesday!F37 - wednesday!E37)</f>
        <v>0</v>
      </c>
      <c r="K37" s="11" t="n">
        <f aca="false">IF(wednesday!B37="ns day",wednesday!C37, IF(wednesday!C37 &lt;= 8 + reference!C4, 0, MIN(MAX(wednesday!C37 - 8, 0),IF(wednesday!J37 &lt;= reference!C4,0, wednesday!J37))))</f>
        <v>0</v>
      </c>
    </row>
    <row r="39" customFormat="false" ht="15" hidden="false" customHeight="false" outlineLevel="0" collapsed="false">
      <c r="H39" s="6" t="s">
        <v>41</v>
      </c>
      <c r="I39" s="11" t="n">
        <f aca="false">SUM(wednesday!I8:I37)</f>
        <v>43.37</v>
      </c>
    </row>
    <row r="41" customFormat="false" ht="15" hidden="false" customHeight="false" outlineLevel="0" collapsed="false">
      <c r="J41" s="6" t="s">
        <v>42</v>
      </c>
      <c r="K41" s="11" t="n">
        <f aca="false">SUM(wednesday!K8:K37)</f>
        <v>22.33</v>
      </c>
    </row>
    <row r="43" customFormat="false" ht="15" hidden="false" customHeight="false" outlineLevel="0" collapsed="false">
      <c r="A43" s="5" t="s">
        <v>43</v>
      </c>
    </row>
    <row r="44" customFormat="false" ht="15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5" hidden="false" customHeight="false" outlineLevel="0" collapsed="false">
      <c r="A45" s="7" t="s">
        <v>44</v>
      </c>
      <c r="B45" s="8"/>
      <c r="C45" s="9" t="n">
        <v>9.61</v>
      </c>
      <c r="D45" s="9" t="n">
        <v>18.11</v>
      </c>
      <c r="E45" s="9"/>
      <c r="F45" s="9"/>
      <c r="G45" s="10"/>
      <c r="H45" s="9" t="n">
        <f aca="false">SUM(wednesday!F45 - wednesday!E45)</f>
        <v>0</v>
      </c>
      <c r="I45" s="11" t="n">
        <f aca="false">IF(wednesday!B45 ="ns day", wednesday!C45, MAX(wednesday!C45 - 8, 0))</f>
        <v>1.61</v>
      </c>
      <c r="J45" s="11" t="n">
        <f aca="false">SUM(wednesday!F45 - wednesday!E45)</f>
        <v>0</v>
      </c>
      <c r="K45" s="11" t="n">
        <f aca="false">IF(wednesday!B45="ns day",wednesday!C45, IF(wednesday!C45 &lt;= 8 + reference!C4, 0, MIN(MAX(wednesday!C45 - 8, 0),IF(wednesday!J45 &lt;= reference!C4,0, wednesday!J45))))</f>
        <v>0</v>
      </c>
    </row>
    <row r="46" customFormat="false" ht="15" hidden="false" customHeight="false" outlineLevel="0" collapsed="false">
      <c r="A46" s="7" t="s">
        <v>45</v>
      </c>
      <c r="B46" s="8" t="s">
        <v>109</v>
      </c>
      <c r="C46" s="9" t="n">
        <v>10.06</v>
      </c>
      <c r="D46" s="9" t="n">
        <v>18.5</v>
      </c>
      <c r="E46" s="9" t="n">
        <v>10.75</v>
      </c>
      <c r="F46" s="9" t="n">
        <v>18.59</v>
      </c>
      <c r="G46" s="10" t="n">
        <v>906</v>
      </c>
      <c r="H46" s="9" t="n">
        <f aca="false">SUM(wednesday!F46 - wednesday!E46)</f>
        <v>7.84</v>
      </c>
      <c r="I46" s="11" t="n">
        <f aca="false">IF(wednesday!B46 ="ns day", wednesday!C46, MAX(wednesday!C46 - 8, 0))</f>
        <v>10.06</v>
      </c>
      <c r="J46" s="11" t="n">
        <f aca="false">SUM(wednesday!F46 - wednesday!E46)</f>
        <v>7.84</v>
      </c>
      <c r="K46" s="11" t="n">
        <f aca="false">IF(wednesday!B46="ns day",wednesday!C46, IF(wednesday!C46 &lt;= 8 + reference!C4, 0, MIN(MAX(wednesday!C46 - 8, 0),IF(wednesday!J46 &lt;= reference!C4,0, wednesday!J46))))</f>
        <v>10.06</v>
      </c>
    </row>
    <row r="47" customFormat="false" ht="15" hidden="false" customHeight="false" outlineLevel="0" collapsed="false">
      <c r="A47" s="7" t="s">
        <v>46</v>
      </c>
      <c r="B47" s="8" t="s">
        <v>109</v>
      </c>
      <c r="C47" s="9" t="n">
        <v>11.42</v>
      </c>
      <c r="D47" s="9" t="n">
        <v>19.63</v>
      </c>
      <c r="E47" s="9" t="n">
        <v>17</v>
      </c>
      <c r="F47" s="9" t="n">
        <v>19.63</v>
      </c>
      <c r="G47" s="10" t="n">
        <v>1025</v>
      </c>
      <c r="H47" s="9" t="n">
        <f aca="false">SUM(wednesday!F47 - wednesday!E47)</f>
        <v>2.63</v>
      </c>
      <c r="I47" s="11" t="n">
        <f aca="false">IF(wednesday!B47 ="ns day", wednesday!C47, MAX(wednesday!C47 - 8, 0))</f>
        <v>11.42</v>
      </c>
      <c r="J47" s="11" t="n">
        <f aca="false">SUM(wednesday!F47 - wednesday!E47)</f>
        <v>2.63</v>
      </c>
      <c r="K47" s="11" t="n">
        <f aca="false">IF(wednesday!B47="ns day",wednesday!C47, IF(wednesday!C47 &lt;= 8 + reference!C4, 0, MIN(MAX(wednesday!C47 - 8, 0),IF(wednesday!J47 &lt;= reference!C4,0, wednesday!J47))))</f>
        <v>11.42</v>
      </c>
    </row>
    <row r="48" customFormat="false" ht="15" hidden="false" customHeight="false" outlineLevel="0" collapsed="false">
      <c r="A48" s="7" t="s">
        <v>47</v>
      </c>
      <c r="B48" s="8"/>
      <c r="C48" s="9" t="n">
        <v>9.7</v>
      </c>
      <c r="D48" s="9" t="n">
        <v>18.11</v>
      </c>
      <c r="E48" s="9"/>
      <c r="F48" s="9"/>
      <c r="G48" s="10"/>
      <c r="H48" s="9" t="n">
        <f aca="false">SUM(wednesday!F48 - wednesday!E48)</f>
        <v>0</v>
      </c>
      <c r="I48" s="11" t="n">
        <f aca="false">IF(wednesday!B48 ="ns day", wednesday!C48, MAX(wednesday!C48 - 8, 0))</f>
        <v>1.7</v>
      </c>
      <c r="J48" s="11" t="n">
        <f aca="false">SUM(wednesday!F48 - wednesday!E48)</f>
        <v>0</v>
      </c>
      <c r="K48" s="11" t="n">
        <f aca="false">IF(wednesday!B48="ns day",wednesday!C48, IF(wednesday!C48 &lt;= 8 + reference!C4, 0, MIN(MAX(wednesday!C48 - 8, 0),IF(wednesday!J48 &lt;= reference!C4,0, wednesday!J48))))</f>
        <v>0</v>
      </c>
    </row>
    <row r="49" customFormat="false" ht="15" hidden="false" customHeight="false" outlineLevel="0" collapsed="false">
      <c r="A49" s="7" t="s">
        <v>48</v>
      </c>
      <c r="B49" s="9"/>
      <c r="C49" s="9"/>
      <c r="D49" s="9"/>
      <c r="E49" s="9"/>
      <c r="F49" s="9"/>
      <c r="G49" s="10"/>
      <c r="H49" s="9" t="n">
        <f aca="false">SUM(wednesday!F49 - wednesday!E49)</f>
        <v>0</v>
      </c>
      <c r="I49" s="11" t="n">
        <f aca="false">IF(wednesday!B49 ="ns day", wednesday!C49, MAX(wednesday!C49 - 8, 0))</f>
        <v>0</v>
      </c>
      <c r="J49" s="11" t="n">
        <f aca="false">SUM(wednesday!F49 - wednesday!E49)</f>
        <v>0</v>
      </c>
      <c r="K49" s="11" t="n">
        <f aca="false">IF(wednesday!B49="ns day",wednesday!C49, IF(wednesday!C49 &lt;= 8 + reference!C4, 0, MIN(MAX(wednesday!C49 - 8, 0),IF(wednesday!J49 &lt;= reference!C4,0, wednesday!J49))))</f>
        <v>0</v>
      </c>
    </row>
    <row r="50" customFormat="false" ht="15" hidden="false" customHeight="false" outlineLevel="0" collapsed="false">
      <c r="A50" s="7" t="s">
        <v>49</v>
      </c>
      <c r="B50" s="8"/>
      <c r="C50" s="9" t="n">
        <v>11.66</v>
      </c>
      <c r="D50" s="9" t="n">
        <v>20.14</v>
      </c>
      <c r="E50" s="9"/>
      <c r="F50" s="9"/>
      <c r="G50" s="10"/>
      <c r="H50" s="9" t="n">
        <f aca="false">SUM(wednesday!F50 - wednesday!E50)</f>
        <v>0</v>
      </c>
      <c r="I50" s="11" t="n">
        <f aca="false">IF(wednesday!B50 ="ns day", wednesday!C50, MAX(wednesday!C50 - 8, 0))</f>
        <v>3.66</v>
      </c>
      <c r="J50" s="11" t="n">
        <f aca="false">SUM(wednesday!F50 - wednesday!E50)</f>
        <v>0</v>
      </c>
      <c r="K50" s="11" t="n">
        <f aca="false">IF(wednesday!B50="ns day",wednesday!C50, IF(wednesday!C50 &lt;= 8 + reference!C4, 0, MIN(MAX(wednesday!C50 - 8, 0),IF(wednesday!J50 &lt;= reference!C4,0, wednesday!J50))))</f>
        <v>0</v>
      </c>
    </row>
    <row r="51" customFormat="false" ht="15" hidden="false" customHeight="false" outlineLevel="0" collapsed="false">
      <c r="A51" s="7" t="s">
        <v>50</v>
      </c>
      <c r="B51" s="9"/>
      <c r="C51" s="9"/>
      <c r="D51" s="9"/>
      <c r="E51" s="9"/>
      <c r="F51" s="9"/>
      <c r="G51" s="10"/>
      <c r="H51" s="9" t="n">
        <f aca="false">SUM(wednesday!F51 - wednesday!E51)</f>
        <v>0</v>
      </c>
      <c r="I51" s="11" t="n">
        <f aca="false">IF(wednesday!B51 ="ns day", wednesday!C51, MAX(wednesday!C51 - 8, 0))</f>
        <v>0</v>
      </c>
      <c r="J51" s="11" t="n">
        <f aca="false">SUM(wednesday!F51 - wednesday!E51)</f>
        <v>0</v>
      </c>
      <c r="K51" s="11" t="n">
        <f aca="false">IF(wednesday!B51="ns day",wednesday!C51, IF(wednesday!C51 &lt;= 8 + reference!C4, 0, MIN(MAX(wednesday!C51 - 8, 0),IF(wednesday!J51 &lt;= reference!C4,0, wednesday!J51))))</f>
        <v>0</v>
      </c>
    </row>
    <row r="52" customFormat="false" ht="15" hidden="false" customHeight="false" outlineLevel="0" collapsed="false">
      <c r="A52" s="7" t="s">
        <v>51</v>
      </c>
      <c r="B52" s="9"/>
      <c r="C52" s="9"/>
      <c r="D52" s="9"/>
      <c r="E52" s="9"/>
      <c r="F52" s="9"/>
      <c r="G52" s="10"/>
      <c r="H52" s="9" t="n">
        <f aca="false">SUM(wednesday!F52 - wednesday!E52)</f>
        <v>0</v>
      </c>
      <c r="I52" s="11" t="n">
        <f aca="false">IF(wednesday!B52 ="ns day", wednesday!C52, MAX(wednesday!C52 - 8, 0))</f>
        <v>0</v>
      </c>
      <c r="J52" s="11" t="n">
        <f aca="false">SUM(wednesday!F52 - wednesday!E52)</f>
        <v>0</v>
      </c>
      <c r="K52" s="11" t="n">
        <f aca="false">IF(wednesday!B52="ns day",wednesday!C52, IF(wednesday!C52 &lt;= 8 + reference!C4, 0, MIN(MAX(wednesday!C52 - 8, 0),IF(wednesday!J52 &lt;= reference!C4,0, wednesday!J52))))</f>
        <v>0</v>
      </c>
    </row>
    <row r="53" customFormat="false" ht="15" hidden="false" customHeight="false" outlineLevel="0" collapsed="false">
      <c r="A53" s="7" t="s">
        <v>52</v>
      </c>
      <c r="B53" s="8"/>
      <c r="C53" s="9" t="n">
        <v>8.16</v>
      </c>
      <c r="D53" s="9" t="n">
        <v>16.55</v>
      </c>
      <c r="E53" s="9"/>
      <c r="F53" s="9"/>
      <c r="G53" s="10"/>
      <c r="H53" s="9" t="n">
        <f aca="false">SUM(wednesday!F53 - wednesday!E53)</f>
        <v>0</v>
      </c>
      <c r="I53" s="11" t="n">
        <f aca="false">IF(wednesday!B53 ="ns day", wednesday!C53, MAX(wednesday!C53 - 8, 0))</f>
        <v>0.16</v>
      </c>
      <c r="J53" s="11" t="n">
        <f aca="false">SUM(wednesday!F53 - wednesday!E53)</f>
        <v>0</v>
      </c>
      <c r="K53" s="11" t="n">
        <f aca="false">IF(wednesday!B53="ns day",wednesday!C53, IF(wednesday!C53 &lt;= 8 + reference!C4, 0, MIN(MAX(wednesday!C53 - 8, 0),IF(wednesday!J53 &lt;= reference!C4,0, wednesday!J53))))</f>
        <v>0</v>
      </c>
    </row>
    <row r="54" customFormat="false" ht="15" hidden="false" customHeight="false" outlineLevel="0" collapsed="false">
      <c r="A54" s="7" t="s">
        <v>53</v>
      </c>
      <c r="B54" s="9"/>
      <c r="C54" s="9"/>
      <c r="D54" s="9"/>
      <c r="E54" s="9"/>
      <c r="F54" s="9"/>
      <c r="G54" s="10"/>
      <c r="H54" s="9" t="n">
        <f aca="false">SUM(wednesday!F54 - wednesday!E54)</f>
        <v>0</v>
      </c>
      <c r="I54" s="11" t="n">
        <f aca="false">IF(wednesday!B54 ="ns day", wednesday!C54, MAX(wednesday!C54 - 8, 0))</f>
        <v>0</v>
      </c>
      <c r="J54" s="11" t="n">
        <f aca="false">SUM(wednesday!F54 - wednesday!E54)</f>
        <v>0</v>
      </c>
      <c r="K54" s="11" t="n">
        <f aca="false">IF(wednesday!B54="ns day",wednesday!C54, IF(wednesday!C54 &lt;= 8 + reference!C4, 0, MIN(MAX(wednesday!C54 - 8, 0),IF(wednesday!J54 &lt;= reference!C4,0, wednesday!J54))))</f>
        <v>0</v>
      </c>
    </row>
    <row r="55" customFormat="false" ht="15" hidden="false" customHeight="false" outlineLevel="0" collapsed="false">
      <c r="A55" s="7" t="s">
        <v>54</v>
      </c>
      <c r="B55" s="8"/>
      <c r="C55" s="9" t="n">
        <v>10.22</v>
      </c>
      <c r="D55" s="9" t="n">
        <v>18.68</v>
      </c>
      <c r="E55" s="9" t="n">
        <v>16.92</v>
      </c>
      <c r="F55" s="9" t="n">
        <v>18.68</v>
      </c>
      <c r="G55" s="10" t="n">
        <v>1037</v>
      </c>
      <c r="H55" s="9" t="n">
        <f aca="false">SUM(wednesday!F55 - wednesday!E55)</f>
        <v>1.76</v>
      </c>
      <c r="I55" s="11" t="n">
        <f aca="false">IF(wednesday!B55 ="ns day", wednesday!C55, MAX(wednesday!C55 - 8, 0))</f>
        <v>2.22</v>
      </c>
      <c r="J55" s="11" t="n">
        <f aca="false">SUM(wednesday!F55 - wednesday!E55)</f>
        <v>1.76</v>
      </c>
      <c r="K55" s="11" t="n">
        <f aca="false">IF(wednesday!B55="ns day",wednesday!C55, IF(wednesday!C55 &lt;= 8 + reference!C4, 0, MIN(MAX(wednesday!C55 - 8, 0),IF(wednesday!J55 &lt;= reference!C4,0, wednesday!J55))))</f>
        <v>1.76</v>
      </c>
    </row>
    <row r="56" customFormat="false" ht="15" hidden="false" customHeight="false" outlineLevel="0" collapsed="false">
      <c r="A56" s="7" t="s">
        <v>55</v>
      </c>
      <c r="B56" s="8"/>
      <c r="C56" s="9" t="n">
        <v>9.88</v>
      </c>
      <c r="D56" s="9" t="n">
        <v>18.34</v>
      </c>
      <c r="E56" s="8" t="s">
        <v>58</v>
      </c>
      <c r="F56" s="8" t="s">
        <v>58</v>
      </c>
      <c r="G56" s="8" t="s">
        <v>58</v>
      </c>
      <c r="H56" s="9" t="n">
        <f aca="false">SUM(wednesday!H58:H57)</f>
        <v>0.890000000000001</v>
      </c>
      <c r="I56" s="11" t="n">
        <f aca="false">IF(wednesday!B56 ="ns day", wednesday!C56, MAX(wednesday!C56 - 8, 0))</f>
        <v>1.88</v>
      </c>
      <c r="J56" s="11" t="n">
        <f aca="false">wednesday!H56</f>
        <v>0.890000000000001</v>
      </c>
      <c r="K56" s="11" t="n">
        <f aca="false">IF(wednesday!B56="ns day",wednesday!C56, IF(wednesday!C56 &lt;= 8 + reference!C4, 0, MIN(MAX(wednesday!C56 - 8, 0),IF(wednesday!J56 &lt;= reference!C4,0, wednesday!J56))))</f>
        <v>0.890000000000001</v>
      </c>
    </row>
    <row r="57" customFormat="false" ht="15" hidden="false" customHeight="false" outlineLevel="0" collapsed="false">
      <c r="E57" s="9" t="n">
        <v>8.26</v>
      </c>
      <c r="F57" s="9" t="n">
        <v>8.65</v>
      </c>
      <c r="G57" s="10" t="n">
        <v>929</v>
      </c>
      <c r="H57" s="9" t="n">
        <f aca="false">SUM(wednesday!F57 - wednesday!E57)</f>
        <v>0.390000000000001</v>
      </c>
    </row>
    <row r="58" customFormat="false" ht="15" hidden="false" customHeight="false" outlineLevel="0" collapsed="false">
      <c r="E58" s="9" t="n">
        <v>9</v>
      </c>
      <c r="F58" s="9" t="n">
        <v>9.5</v>
      </c>
      <c r="G58" s="10" t="n">
        <v>929</v>
      </c>
      <c r="H58" s="9" t="n">
        <f aca="false">SUM(wednesday!F58 - wednesday!E58)</f>
        <v>0.5</v>
      </c>
    </row>
    <row r="59" customFormat="false" ht="15" hidden="false" customHeight="false" outlineLevel="0" collapsed="false">
      <c r="A59" s="7" t="s">
        <v>56</v>
      </c>
      <c r="B59" s="8"/>
      <c r="C59" s="9" t="n">
        <v>9.5</v>
      </c>
      <c r="D59" s="9" t="n">
        <v>17.95</v>
      </c>
      <c r="E59" s="9" t="n">
        <v>8.06</v>
      </c>
      <c r="F59" s="9" t="n">
        <v>9.18</v>
      </c>
      <c r="G59" s="10" t="n">
        <v>906</v>
      </c>
      <c r="H59" s="9" t="n">
        <f aca="false">SUM(wednesday!F59 - wednesday!E59)</f>
        <v>1.12</v>
      </c>
      <c r="I59" s="11" t="n">
        <f aca="false">IF(wednesday!B59 ="ns day", wednesday!C59, MAX(wednesday!C59 - 8, 0))</f>
        <v>1.5</v>
      </c>
      <c r="J59" s="11" t="n">
        <f aca="false">SUM(wednesday!F59 - wednesday!E59)</f>
        <v>1.12</v>
      </c>
      <c r="K59" s="11" t="n">
        <f aca="false">IF(wednesday!B59="ns day",wednesday!C59, IF(wednesday!C59 &lt;= 8 + reference!C4, 0, MIN(MAX(wednesday!C59 - 8, 0),IF(wednesday!J59 &lt;= reference!C4,0, wednesday!J59))))</f>
        <v>1.12</v>
      </c>
    </row>
    <row r="60" customFormat="false" ht="15" hidden="false" customHeight="false" outlineLevel="0" collapsed="false">
      <c r="A60" s="7" t="s">
        <v>57</v>
      </c>
      <c r="B60" s="8"/>
      <c r="C60" s="9" t="n">
        <v>9.56</v>
      </c>
      <c r="D60" s="9" t="n">
        <v>18.06</v>
      </c>
      <c r="E60" s="9" t="n">
        <v>10.75</v>
      </c>
      <c r="F60" s="9" t="n">
        <v>14.16</v>
      </c>
      <c r="G60" s="10" t="n">
        <v>950</v>
      </c>
      <c r="H60" s="9" t="n">
        <f aca="false">SUM(wednesday!F60 - wednesday!E60)</f>
        <v>3.41</v>
      </c>
      <c r="I60" s="11" t="n">
        <f aca="false">IF(wednesday!B60 ="ns day", wednesday!C60, MAX(wednesday!C60 - 8, 0))</f>
        <v>1.56</v>
      </c>
      <c r="J60" s="11" t="n">
        <f aca="false">SUM(wednesday!F60 - wednesday!E60)</f>
        <v>3.41</v>
      </c>
      <c r="K60" s="11" t="n">
        <f aca="false">IF(wednesday!B60="ns day",wednesday!C60, IF(wednesday!C60 &lt;= 8 + reference!C4, 0, MIN(MAX(wednesday!C60 - 8, 0),IF(wednesday!J60 &lt;= reference!C4,0, wednesday!J60))))</f>
        <v>1.56</v>
      </c>
    </row>
    <row r="61" customFormat="false" ht="15" hidden="false" customHeight="false" outlineLevel="0" collapsed="false">
      <c r="A61" s="7" t="s">
        <v>59</v>
      </c>
      <c r="B61" s="9"/>
      <c r="C61" s="9"/>
      <c r="D61" s="9"/>
      <c r="E61" s="9"/>
      <c r="F61" s="9"/>
      <c r="G61" s="10"/>
      <c r="H61" s="9" t="n">
        <f aca="false">SUM(wednesday!F61 - wednesday!E61)</f>
        <v>0</v>
      </c>
      <c r="I61" s="11" t="n">
        <f aca="false">IF(wednesday!B61 ="ns day", wednesday!C61, MAX(wednesday!C61 - 8, 0))</f>
        <v>0</v>
      </c>
      <c r="J61" s="11" t="n">
        <f aca="false">SUM(wednesday!F61 - wednesday!E61)</f>
        <v>0</v>
      </c>
      <c r="K61" s="11" t="n">
        <f aca="false">IF(wednesday!B61="ns day",wednesday!C61, IF(wednesday!C61 &lt;= 8 + reference!C4, 0, MIN(MAX(wednesday!C61 - 8, 0),IF(wednesday!J61 &lt;= reference!C4,0, wednesday!J61))))</f>
        <v>0</v>
      </c>
    </row>
    <row r="62" customFormat="false" ht="15" hidden="false" customHeight="false" outlineLevel="0" collapsed="false">
      <c r="A62" s="7" t="s">
        <v>60</v>
      </c>
      <c r="B62" s="9"/>
      <c r="C62" s="9"/>
      <c r="D62" s="9"/>
      <c r="E62" s="9"/>
      <c r="F62" s="9"/>
      <c r="G62" s="10"/>
      <c r="H62" s="9" t="n">
        <f aca="false">SUM(wednesday!F62 - wednesday!E62)</f>
        <v>0</v>
      </c>
      <c r="I62" s="11" t="n">
        <f aca="false">IF(wednesday!B62 ="ns day", wednesday!C62, MAX(wednesday!C62 - 8, 0))</f>
        <v>0</v>
      </c>
      <c r="J62" s="11" t="n">
        <f aca="false">SUM(wednesday!F62 - wednesday!E62)</f>
        <v>0</v>
      </c>
      <c r="K62" s="11" t="n">
        <f aca="false">IF(wednesday!B62="ns day",wednesday!C62, IF(wednesday!C62 &lt;= 8 + reference!C4, 0, MIN(MAX(wednesday!C62 - 8, 0),IF(wednesday!J62 &lt;= reference!C4,0, wednesday!J62))))</f>
        <v>0</v>
      </c>
    </row>
    <row r="63" customFormat="false" ht="15" hidden="false" customHeight="false" outlineLevel="0" collapsed="false">
      <c r="A63" s="7" t="s">
        <v>61</v>
      </c>
      <c r="B63" s="8"/>
      <c r="C63" s="9" t="n">
        <v>9.6</v>
      </c>
      <c r="D63" s="9" t="n">
        <v>18.02</v>
      </c>
      <c r="E63" s="9"/>
      <c r="F63" s="9"/>
      <c r="G63" s="10"/>
      <c r="H63" s="9" t="n">
        <f aca="false">SUM(wednesday!F63 - wednesday!E63)</f>
        <v>0</v>
      </c>
      <c r="I63" s="11" t="n">
        <f aca="false">IF(wednesday!B63 ="ns day", wednesday!C63, MAX(wednesday!C63 - 8, 0))</f>
        <v>1.6</v>
      </c>
      <c r="J63" s="11" t="n">
        <f aca="false">SUM(wednesday!F63 - wednesday!E63)</f>
        <v>0</v>
      </c>
      <c r="K63" s="11" t="n">
        <f aca="false">IF(wednesday!B63="ns day",wednesday!C63, IF(wednesday!C63 &lt;= 8 + reference!C4, 0, MIN(MAX(wednesday!C63 - 8, 0),IF(wednesday!J63 &lt;= reference!C4,0, wednesday!J63))))</f>
        <v>0</v>
      </c>
    </row>
    <row r="64" customFormat="false" ht="15" hidden="false" customHeight="false" outlineLevel="0" collapsed="false">
      <c r="A64" s="7" t="s">
        <v>62</v>
      </c>
      <c r="B64" s="8"/>
      <c r="C64" s="9" t="n">
        <v>9.75</v>
      </c>
      <c r="D64" s="9" t="n">
        <v>18.18</v>
      </c>
      <c r="E64" s="9"/>
      <c r="F64" s="9"/>
      <c r="G64" s="10"/>
      <c r="H64" s="9" t="n">
        <f aca="false">SUM(wednesday!F64 - wednesday!E64)</f>
        <v>0</v>
      </c>
      <c r="I64" s="11" t="n">
        <f aca="false">IF(wednesday!B64 ="ns day", wednesday!C64, MAX(wednesday!C64 - 8, 0))</f>
        <v>1.75</v>
      </c>
      <c r="J64" s="11" t="n">
        <f aca="false">SUM(wednesday!F64 - wednesday!E64)</f>
        <v>0</v>
      </c>
      <c r="K64" s="11" t="n">
        <f aca="false">IF(wednesday!B64="ns day",wednesday!C64, IF(wednesday!C64 &lt;= 8 + reference!C4, 0, MIN(MAX(wednesday!C64 - 8, 0),IF(wednesday!J64 &lt;= reference!C4,0, wednesday!J64))))</f>
        <v>0</v>
      </c>
    </row>
    <row r="65" customFormat="false" ht="15" hidden="false" customHeight="false" outlineLevel="0" collapsed="false">
      <c r="A65" s="7" t="s">
        <v>63</v>
      </c>
      <c r="B65" s="8" t="s">
        <v>109</v>
      </c>
      <c r="C65" s="9" t="n">
        <v>9.89</v>
      </c>
      <c r="D65" s="9" t="n">
        <v>17.5</v>
      </c>
      <c r="E65" s="9"/>
      <c r="F65" s="9"/>
      <c r="G65" s="10"/>
      <c r="H65" s="9" t="n">
        <f aca="false">SUM(wednesday!F65 - wednesday!E65)</f>
        <v>0</v>
      </c>
      <c r="I65" s="11" t="n">
        <f aca="false">IF(wednesday!B65 ="ns day", wednesday!C65, MAX(wednesday!C65 - 8, 0))</f>
        <v>9.89</v>
      </c>
      <c r="J65" s="11" t="n">
        <f aca="false">SUM(wednesday!F65 - wednesday!E65)</f>
        <v>0</v>
      </c>
      <c r="K65" s="11" t="n">
        <f aca="false">IF(wednesday!B65="ns day",wednesday!C65, IF(wednesday!C65 &lt;= 8 + reference!C4, 0, MIN(MAX(wednesday!C65 - 8, 0),IF(wednesday!J65 &lt;= reference!C4,0, wednesday!J65))))</f>
        <v>9.89</v>
      </c>
    </row>
    <row r="66" customFormat="false" ht="15" hidden="false" customHeight="false" outlineLevel="0" collapsed="false">
      <c r="A66" s="7" t="s">
        <v>64</v>
      </c>
      <c r="B66" s="9"/>
      <c r="C66" s="9"/>
      <c r="D66" s="9"/>
      <c r="E66" s="9"/>
      <c r="F66" s="9"/>
      <c r="G66" s="10"/>
      <c r="H66" s="9" t="n">
        <f aca="false">SUM(wednesday!F66 - wednesday!E66)</f>
        <v>0</v>
      </c>
      <c r="I66" s="11" t="n">
        <f aca="false">IF(wednesday!B66 ="ns day", wednesday!C66, MAX(wednesday!C66 - 8, 0))</f>
        <v>0</v>
      </c>
      <c r="J66" s="11" t="n">
        <f aca="false">SUM(wednesday!F66 - wednesday!E66)</f>
        <v>0</v>
      </c>
      <c r="K66" s="11" t="n">
        <f aca="false">IF(wednesday!B66="ns day",wednesday!C66, IF(wednesday!C66 &lt;= 8 + reference!C4, 0, MIN(MAX(wednesday!C66 - 8, 0),IF(wednesday!J66 &lt;= reference!C4,0, wednesday!J66))))</f>
        <v>0</v>
      </c>
    </row>
    <row r="67" customFormat="false" ht="15" hidden="false" customHeight="false" outlineLevel="0" collapsed="false">
      <c r="A67" s="7" t="s">
        <v>65</v>
      </c>
      <c r="B67" s="8"/>
      <c r="C67" s="9" t="n">
        <v>9.61</v>
      </c>
      <c r="D67" s="9" t="n">
        <v>18.04</v>
      </c>
      <c r="E67" s="9"/>
      <c r="F67" s="9"/>
      <c r="G67" s="10"/>
      <c r="H67" s="9" t="n">
        <f aca="false">SUM(wednesday!F67 - wednesday!E67)</f>
        <v>0</v>
      </c>
      <c r="I67" s="11" t="n">
        <f aca="false">IF(wednesday!B67 ="ns day", wednesday!C67, MAX(wednesday!C67 - 8, 0))</f>
        <v>1.61</v>
      </c>
      <c r="J67" s="11" t="n">
        <f aca="false">SUM(wednesday!F67 - wednesday!E67)</f>
        <v>0</v>
      </c>
      <c r="K67" s="11" t="n">
        <f aca="false">IF(wednesday!B67="ns day",wednesday!C67, IF(wednesday!C67 &lt;= 8 + reference!C4, 0, MIN(MAX(wednesday!C67 - 8, 0),IF(wednesday!J67 &lt;= reference!C4,0, wednesday!J67))))</f>
        <v>0</v>
      </c>
    </row>
    <row r="68" customFormat="false" ht="15" hidden="false" customHeight="false" outlineLevel="0" collapsed="false">
      <c r="A68" s="7" t="s">
        <v>66</v>
      </c>
      <c r="B68" s="8"/>
      <c r="C68" s="9" t="n">
        <v>10.98</v>
      </c>
      <c r="D68" s="9" t="n">
        <v>20.11</v>
      </c>
      <c r="E68" s="9"/>
      <c r="F68" s="9"/>
      <c r="G68" s="10"/>
      <c r="H68" s="9" t="n">
        <f aca="false">SUM(wednesday!F68 - wednesday!E68)</f>
        <v>0</v>
      </c>
      <c r="I68" s="11" t="n">
        <f aca="false">IF(wednesday!B68 ="ns day", wednesday!C68, MAX(wednesday!C68 - 8, 0))</f>
        <v>2.98</v>
      </c>
      <c r="J68" s="11" t="n">
        <f aca="false">SUM(wednesday!F68 - wednesday!E68)</f>
        <v>0</v>
      </c>
      <c r="K68" s="11" t="n">
        <f aca="false">IF(wednesday!B68="ns day",wednesday!C68, IF(wednesday!C68 &lt;= 8 + reference!C4, 0, MIN(MAX(wednesday!C68 - 8, 0),IF(wednesday!J68 &lt;= reference!C4,0, wednesday!J68))))</f>
        <v>0</v>
      </c>
    </row>
    <row r="69" customFormat="false" ht="15" hidden="false" customHeight="false" outlineLevel="0" collapsed="false">
      <c r="A69" s="7" t="s">
        <v>67</v>
      </c>
      <c r="B69" s="9"/>
      <c r="C69" s="9"/>
      <c r="D69" s="9"/>
      <c r="E69" s="9"/>
      <c r="F69" s="9"/>
      <c r="G69" s="10"/>
      <c r="H69" s="9" t="n">
        <f aca="false">SUM(wednesday!F69 - wednesday!E69)</f>
        <v>0</v>
      </c>
      <c r="I69" s="11" t="n">
        <f aca="false">IF(wednesday!B69 ="ns day", wednesday!C69, MAX(wednesday!C69 - 8, 0))</f>
        <v>0</v>
      </c>
      <c r="J69" s="11" t="n">
        <f aca="false">SUM(wednesday!F69 - wednesday!E69)</f>
        <v>0</v>
      </c>
      <c r="K69" s="11" t="n">
        <f aca="false">IF(wednesday!B69="ns day",wednesday!C69, IF(wednesday!C69 &lt;= 8 + reference!C4, 0, MIN(MAX(wednesday!C69 - 8, 0),IF(wednesday!J69 &lt;= reference!C4,0, wednesday!J69))))</f>
        <v>0</v>
      </c>
    </row>
    <row r="70" customFormat="false" ht="15" hidden="false" customHeight="false" outlineLevel="0" collapsed="false">
      <c r="A70" s="7" t="s">
        <v>68</v>
      </c>
      <c r="B70" s="8" t="s">
        <v>109</v>
      </c>
      <c r="C70" s="9" t="n">
        <v>10.01</v>
      </c>
      <c r="D70" s="9" t="n">
        <v>18.37</v>
      </c>
      <c r="E70" s="9" t="n">
        <v>17.5</v>
      </c>
      <c r="F70" s="9" t="n">
        <v>18.37</v>
      </c>
      <c r="G70" s="10" t="n">
        <v>950</v>
      </c>
      <c r="H70" s="9" t="n">
        <f aca="false">SUM(wednesday!F70 - wednesday!E70)</f>
        <v>0.870000000000001</v>
      </c>
      <c r="I70" s="11" t="n">
        <f aca="false">IF(wednesday!B70 ="ns day", wednesday!C70, MAX(wednesday!C70 - 8, 0))</f>
        <v>10.01</v>
      </c>
      <c r="J70" s="11" t="n">
        <f aca="false">SUM(wednesday!F70 - wednesday!E70)</f>
        <v>0.870000000000001</v>
      </c>
      <c r="K70" s="11" t="n">
        <f aca="false">IF(wednesday!B70="ns day",wednesday!C70, IF(wednesday!C70 &lt;= 8 + reference!C4, 0, MIN(MAX(wednesday!C70 - 8, 0),IF(wednesday!J70 &lt;= reference!C4,0, wednesday!J70))))</f>
        <v>10.01</v>
      </c>
    </row>
    <row r="71" customFormat="false" ht="15" hidden="false" customHeight="false" outlineLevel="0" collapsed="false">
      <c r="A71" s="7" t="s">
        <v>69</v>
      </c>
      <c r="B71" s="8"/>
      <c r="C71" s="9" t="n">
        <v>9.63</v>
      </c>
      <c r="D71" s="9" t="n">
        <v>17.61</v>
      </c>
      <c r="E71" s="9"/>
      <c r="F71" s="9"/>
      <c r="G71" s="10"/>
      <c r="H71" s="9" t="n">
        <f aca="false">SUM(wednesday!F71 - wednesday!E71)</f>
        <v>0</v>
      </c>
      <c r="I71" s="11" t="n">
        <f aca="false">IF(wednesday!B71 ="ns day", wednesday!C71, MAX(wednesday!C71 - 8, 0))</f>
        <v>1.63</v>
      </c>
      <c r="J71" s="11" t="n">
        <f aca="false">SUM(wednesday!F71 - wednesday!E71)</f>
        <v>0</v>
      </c>
      <c r="K71" s="11" t="n">
        <f aca="false">IF(wednesday!B71="ns day",wednesday!C71, IF(wednesday!C71 &lt;= 8 + reference!C4, 0, MIN(MAX(wednesday!C71 - 8, 0),IF(wednesday!J71 &lt;= reference!C4,0, wednesday!J71))))</f>
        <v>0</v>
      </c>
    </row>
    <row r="72" customFormat="false" ht="15" hidden="false" customHeight="false" outlineLevel="0" collapsed="false">
      <c r="A72" s="7" t="s">
        <v>70</v>
      </c>
      <c r="B72" s="8"/>
      <c r="C72" s="9" t="n">
        <v>10.71</v>
      </c>
      <c r="D72" s="9" t="n">
        <v>18.45</v>
      </c>
      <c r="E72" s="9" t="n">
        <v>10.79</v>
      </c>
      <c r="F72" s="9" t="n">
        <v>13.25</v>
      </c>
      <c r="G72" s="10" t="n">
        <v>913</v>
      </c>
      <c r="H72" s="9" t="n">
        <f aca="false">SUM(wednesday!F72 - wednesday!E72)</f>
        <v>2.46</v>
      </c>
      <c r="I72" s="11" t="n">
        <f aca="false">IF(wednesday!B72 ="ns day", wednesday!C72, MAX(wednesday!C72 - 8, 0))</f>
        <v>2.71</v>
      </c>
      <c r="J72" s="11" t="n">
        <f aca="false">SUM(wednesday!F72 - wednesday!E72)</f>
        <v>2.46</v>
      </c>
      <c r="K72" s="11" t="n">
        <f aca="false">IF(wednesday!B72="ns day",wednesday!C72, IF(wednesday!C72 &lt;= 8 + reference!C4, 0, MIN(MAX(wednesday!C72 - 8, 0),IF(wednesday!J72 &lt;= reference!C4,0, wednesday!J72))))</f>
        <v>2.46</v>
      </c>
    </row>
    <row r="73" customFormat="false" ht="15" hidden="false" customHeight="false" outlineLevel="0" collapsed="false">
      <c r="A73" s="7"/>
      <c r="B73" s="9"/>
      <c r="C73" s="9"/>
      <c r="D73" s="9"/>
      <c r="E73" s="9"/>
      <c r="F73" s="9"/>
      <c r="G73" s="10"/>
      <c r="H73" s="9" t="n">
        <f aca="false">SUM(wednesday!F73 - wednesday!E73)</f>
        <v>0</v>
      </c>
      <c r="I73" s="11" t="n">
        <f aca="false">IF(wednesday!B73 ="ns day", wednesday!C73,IF(wednesday!C73 &lt;= 8 + reference!C3, 0, MAX(wednesday!C73 - 8, 0)))</f>
        <v>0</v>
      </c>
      <c r="J73" s="11" t="n">
        <f aca="false">SUM(wednesday!F73 - wednesday!E73)</f>
        <v>0</v>
      </c>
      <c r="K73" s="11" t="n">
        <f aca="false">IF(wednesday!B73="ns day",wednesday!C73, IF(wednesday!C73 &lt;= 8 + reference!C4, 0, MIN(MAX(wednesday!C73 - 8, 0),IF(wednesday!J73 &lt;= reference!C4,0, wednesday!J73))))</f>
        <v>0</v>
      </c>
    </row>
    <row r="74" customFormat="false" ht="15" hidden="false" customHeight="false" outlineLevel="0" collapsed="false">
      <c r="A74" s="7"/>
      <c r="B74" s="9"/>
      <c r="C74" s="9"/>
      <c r="D74" s="9"/>
      <c r="E74" s="9"/>
      <c r="F74" s="9"/>
      <c r="G74" s="10"/>
      <c r="H74" s="9" t="n">
        <f aca="false">SUM(wednesday!F74 - wednesday!E74)</f>
        <v>0</v>
      </c>
      <c r="I74" s="11" t="n">
        <f aca="false">IF(wednesday!B74 ="ns day", wednesday!C74,IF(wednesday!C74 &lt;= 8 + reference!C3, 0, MAX(wednesday!C74 - 8, 0)))</f>
        <v>0</v>
      </c>
      <c r="J74" s="11" t="n">
        <f aca="false">SUM(wednesday!F74 - wednesday!E74)</f>
        <v>0</v>
      </c>
      <c r="K74" s="11" t="n">
        <f aca="false">IF(wednesday!B74="ns day",wednesday!C74, IF(wednesday!C74 &lt;= 8 + reference!C4, 0, MIN(MAX(wednesday!C74 - 8, 0),IF(wednesday!J74 &lt;= reference!C4,0, wednesday!J74))))</f>
        <v>0</v>
      </c>
    </row>
    <row r="76" customFormat="false" ht="15" hidden="false" customHeight="false" outlineLevel="0" collapsed="false">
      <c r="J76" s="6" t="s">
        <v>71</v>
      </c>
      <c r="K76" s="11" t="n">
        <f aca="false">SUM(wednesday!K45:K74)</f>
        <v>49.17</v>
      </c>
    </row>
    <row r="78" customFormat="false" ht="15" hidden="false" customHeight="false" outlineLevel="0" collapsed="false">
      <c r="J78" s="6" t="s">
        <v>72</v>
      </c>
      <c r="K78" s="11" t="n">
        <f aca="false">SUM(wednesday!K76 + wednesday!K41)</f>
        <v>71.5</v>
      </c>
    </row>
    <row r="80" customFormat="false" ht="15" hidden="false" customHeight="false" outlineLevel="0" collapsed="false">
      <c r="A80" s="5" t="s">
        <v>73</v>
      </c>
    </row>
    <row r="81" customFormat="false" ht="15" hidden="false" customHeight="false" outlineLevel="0" collapsed="false">
      <c r="E81" s="6" t="s">
        <v>74</v>
      </c>
    </row>
    <row r="82" customFormat="false" ht="15" hidden="false" customHeight="false" outlineLevel="0" collapsed="false">
      <c r="A82" s="6" t="s">
        <v>8</v>
      </c>
      <c r="B82" s="6" t="s">
        <v>9</v>
      </c>
      <c r="C82" s="6" t="s">
        <v>10</v>
      </c>
      <c r="D82" s="6" t="s">
        <v>11</v>
      </c>
      <c r="E82" s="6" t="s">
        <v>75</v>
      </c>
      <c r="F82" s="6" t="s">
        <v>76</v>
      </c>
    </row>
    <row r="83" customFormat="false" ht="15" hidden="false" customHeight="false" outlineLevel="0" collapsed="false">
      <c r="A83" s="7" t="s">
        <v>77</v>
      </c>
      <c r="B83" s="8"/>
      <c r="C83" s="9" t="n">
        <v>11.47</v>
      </c>
      <c r="D83" s="9" t="n">
        <v>19.44</v>
      </c>
      <c r="E83" s="11" t="n">
        <f aca="false">IF(OR(wednesday!B83 = "light",wednesday!B83 = "excused", wednesday!B83 = "sch chg", wednesday!B83 = "annual", wednesday!B83 = "sick", wednesday!C83 &gt;= 10 - reference!C5), 0, IF(wednesday!B83 = "no call", 10, IF(wednesday!C83 = 0, 0, MAX(10 - wednesday!C83, 0))))</f>
        <v>0</v>
      </c>
      <c r="F83" s="11" t="n">
        <f aca="false">IF(OR(wednesday!B83 = "light",wednesday!B83 = "excused", wednesday!B83 = "sch chg", wednesday!B83 = "annual", wednesday!B83 = "sick", wednesday!C83 &gt;= 12 - reference!C5), 0, IF(wednesday!B83 = "no call", 12, IF(wednesday!C83 = 0, 0, MAX(12 - wednesday!C83, 0))))</f>
        <v>0.529999999999999</v>
      </c>
    </row>
    <row r="84" customFormat="false" ht="15" hidden="false" customHeight="false" outlineLevel="0" collapsed="false">
      <c r="A84" s="7" t="s">
        <v>78</v>
      </c>
      <c r="B84" s="8" t="s">
        <v>84</v>
      </c>
      <c r="C84" s="9"/>
      <c r="D84" s="9" t="n">
        <v>0</v>
      </c>
      <c r="E84" s="11" t="n">
        <f aca="false">IF(OR(wednesday!B84 = "light",wednesday!B84 = "excused", wednesday!B84 = "sch chg", wednesday!B84 = "annual", wednesday!B84 = "sick", wednesday!C84 &gt;= 10 - reference!C5), 0, IF(wednesday!B84 = "no call", 10, IF(wednesday!C84 = 0, 0, MAX(10 - wednesday!C84, 0))))</f>
        <v>0</v>
      </c>
      <c r="F84" s="11" t="n">
        <f aca="false">IF(OR(wednesday!B84 = "light",wednesday!B84 = "excused", wednesday!B84 = "sch chg", wednesday!B84 = "annual", wednesday!B84 = "sick", wednesday!C84 &gt;= 12 - reference!C5), 0, IF(wednesday!B84 = "no call", 12, IF(wednesday!C84 = 0, 0, MAX(12 - wednesday!C84, 0))))</f>
        <v>0</v>
      </c>
    </row>
    <row r="85" customFormat="false" ht="15" hidden="false" customHeight="false" outlineLevel="0" collapsed="false">
      <c r="A85" s="7" t="s">
        <v>79</v>
      </c>
      <c r="B85" s="8"/>
      <c r="C85" s="9" t="n">
        <v>11.65</v>
      </c>
      <c r="D85" s="9" t="n">
        <v>19.57</v>
      </c>
      <c r="E85" s="11" t="n">
        <f aca="false"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>0</v>
      </c>
      <c r="F85" s="11" t="n">
        <f aca="false"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>0.35</v>
      </c>
    </row>
    <row r="86" customFormat="false" ht="15" hidden="false" customHeight="false" outlineLevel="0" collapsed="false">
      <c r="A86" s="7" t="s">
        <v>80</v>
      </c>
      <c r="B86" s="8"/>
      <c r="C86" s="9" t="n">
        <v>12</v>
      </c>
      <c r="D86" s="9" t="n">
        <v>19.93</v>
      </c>
      <c r="E86" s="11" t="n">
        <f aca="false"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>0</v>
      </c>
      <c r="F86" s="11" t="n">
        <f aca="false"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>0</v>
      </c>
    </row>
    <row r="87" customFormat="false" ht="15" hidden="false" customHeight="false" outlineLevel="0" collapsed="false">
      <c r="A87" s="7" t="s">
        <v>81</v>
      </c>
      <c r="B87" s="8"/>
      <c r="C87" s="9" t="n">
        <v>10.57</v>
      </c>
      <c r="D87" s="9" t="n">
        <v>19.5</v>
      </c>
      <c r="E87" s="11" t="n">
        <f aca="false"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>0</v>
      </c>
      <c r="F87" s="11" t="n">
        <f aca="false"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>1.43</v>
      </c>
    </row>
    <row r="88" customFormat="false" ht="15" hidden="false" customHeight="false" outlineLevel="0" collapsed="false">
      <c r="A88" s="7" t="s">
        <v>82</v>
      </c>
      <c r="B88" s="8"/>
      <c r="C88" s="9" t="n">
        <v>11.3</v>
      </c>
      <c r="D88" s="9" t="n">
        <v>19.24</v>
      </c>
      <c r="E88" s="11" t="n">
        <f aca="false"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>0</v>
      </c>
      <c r="F88" s="11" t="n">
        <f aca="false"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>0.699999999999999</v>
      </c>
    </row>
    <row r="89" customFormat="false" ht="15" hidden="false" customHeight="false" outlineLevel="0" collapsed="false">
      <c r="A89" s="7" t="s">
        <v>83</v>
      </c>
      <c r="B89" s="8"/>
      <c r="C89" s="9" t="n">
        <v>9.78</v>
      </c>
      <c r="D89" s="9" t="n">
        <v>19.74</v>
      </c>
      <c r="E89" s="11" t="n">
        <f aca="false"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>0</v>
      </c>
      <c r="F89" s="11" t="n">
        <f aca="false"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>2.22</v>
      </c>
    </row>
    <row r="90" customFormat="false" ht="15" hidden="false" customHeight="false" outlineLevel="0" collapsed="false">
      <c r="A90" s="7" t="s">
        <v>85</v>
      </c>
      <c r="B90" s="8"/>
      <c r="C90" s="9" t="n">
        <v>11.49</v>
      </c>
      <c r="D90" s="9" t="n">
        <v>19.14</v>
      </c>
      <c r="E90" s="11" t="n">
        <f aca="false"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>0</v>
      </c>
      <c r="F90" s="11" t="n">
        <f aca="false"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>0.51</v>
      </c>
    </row>
    <row r="91" customFormat="false" ht="15" hidden="false" customHeight="false" outlineLevel="0" collapsed="false">
      <c r="A91" s="7" t="s">
        <v>86</v>
      </c>
      <c r="B91" s="8"/>
      <c r="C91" s="9" t="n">
        <v>11.36</v>
      </c>
      <c r="D91" s="9" t="n">
        <v>19.93</v>
      </c>
      <c r="E91" s="11" t="n">
        <f aca="false"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>0</v>
      </c>
      <c r="F91" s="11" t="n">
        <f aca="false"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>0.640000000000001</v>
      </c>
    </row>
    <row r="92" customFormat="false" ht="15" hidden="false" customHeight="false" outlineLevel="0" collapsed="false">
      <c r="A92" s="7" t="s">
        <v>87</v>
      </c>
      <c r="B92" s="8"/>
      <c r="C92" s="9" t="n">
        <v>11.92</v>
      </c>
      <c r="D92" s="9" t="n">
        <v>19.87</v>
      </c>
      <c r="E92" s="11" t="n">
        <f aca="false"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>0</v>
      </c>
      <c r="F92" s="11" t="n">
        <f aca="false"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>0</v>
      </c>
    </row>
    <row r="93" customFormat="false" ht="15" hidden="false" customHeight="false" outlineLevel="0" collapsed="false">
      <c r="A93" s="7" t="s">
        <v>88</v>
      </c>
      <c r="B93" s="8"/>
      <c r="C93" s="9" t="n">
        <v>10</v>
      </c>
      <c r="D93" s="9" t="n">
        <v>17.49</v>
      </c>
      <c r="E93" s="11" t="n">
        <f aca="false"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>0</v>
      </c>
      <c r="F93" s="11" t="n">
        <f aca="false"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>2</v>
      </c>
    </row>
    <row r="94" customFormat="false" ht="15" hidden="false" customHeight="false" outlineLevel="0" collapsed="false">
      <c r="A94" s="7" t="s">
        <v>89</v>
      </c>
      <c r="B94" s="8"/>
      <c r="C94" s="9" t="n">
        <v>12.21</v>
      </c>
      <c r="D94" s="9" t="n">
        <v>20.19</v>
      </c>
      <c r="E94" s="11" t="n">
        <f aca="false"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>0</v>
      </c>
      <c r="F94" s="11" t="n">
        <f aca="false"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>0</v>
      </c>
    </row>
    <row r="95" customFormat="false" ht="15" hidden="false" customHeight="false" outlineLevel="0" collapsed="false">
      <c r="A95" s="7" t="s">
        <v>90</v>
      </c>
      <c r="B95" s="8"/>
      <c r="C95" s="9" t="n">
        <v>12.18</v>
      </c>
      <c r="D95" s="9" t="n">
        <v>19.94</v>
      </c>
      <c r="E95" s="11" t="n">
        <f aca="false"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>0</v>
      </c>
      <c r="F95" s="11" t="n">
        <f aca="false"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>0</v>
      </c>
    </row>
    <row r="96" customFormat="false" ht="15" hidden="false" customHeight="false" outlineLevel="0" collapsed="false">
      <c r="A96" s="7" t="s">
        <v>91</v>
      </c>
      <c r="B96" s="8"/>
      <c r="C96" s="9" t="n">
        <v>11.5</v>
      </c>
      <c r="D96" s="9" t="n">
        <v>18.94</v>
      </c>
      <c r="E96" s="11" t="n">
        <f aca="false"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>0</v>
      </c>
      <c r="F96" s="11" t="n">
        <f aca="false"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>0.5</v>
      </c>
    </row>
    <row r="97" customFormat="false" ht="15" hidden="false" customHeight="false" outlineLevel="0" collapsed="false">
      <c r="A97" s="7" t="s">
        <v>92</v>
      </c>
      <c r="B97" s="8"/>
      <c r="C97" s="9" t="n">
        <v>11.67</v>
      </c>
      <c r="D97" s="9" t="n">
        <v>19.47</v>
      </c>
      <c r="E97" s="11" t="n">
        <f aca="false"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>0</v>
      </c>
      <c r="F97" s="11" t="n">
        <f aca="false"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>0.33</v>
      </c>
    </row>
    <row r="98" customFormat="false" ht="15" hidden="false" customHeight="false" outlineLevel="0" collapsed="false">
      <c r="A98" s="7" t="s">
        <v>93</v>
      </c>
      <c r="B98" s="8"/>
      <c r="C98" s="9" t="n">
        <v>10.43</v>
      </c>
      <c r="D98" s="9" t="n">
        <v>18.67</v>
      </c>
      <c r="E98" s="11" t="n">
        <f aca="false"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>0</v>
      </c>
      <c r="F98" s="11" t="n">
        <f aca="false"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>1.57</v>
      </c>
    </row>
    <row r="99" customFormat="false" ht="15" hidden="false" customHeight="false" outlineLevel="0" collapsed="false">
      <c r="A99" s="7" t="s">
        <v>94</v>
      </c>
      <c r="B99" s="8"/>
      <c r="C99" s="9" t="n">
        <v>12.47</v>
      </c>
      <c r="D99" s="9" t="n">
        <v>20.28</v>
      </c>
      <c r="E99" s="11" t="n">
        <f aca="false"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>0</v>
      </c>
      <c r="F99" s="11" t="n">
        <f aca="false"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>0</v>
      </c>
    </row>
    <row r="100" customFormat="false" ht="15" hidden="false" customHeight="false" outlineLevel="0" collapsed="false">
      <c r="A100" s="7"/>
      <c r="B100" s="9"/>
      <c r="C100" s="9"/>
      <c r="D100" s="9"/>
      <c r="E100" s="11" t="n">
        <f aca="false"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>0</v>
      </c>
      <c r="F100" s="11" t="n">
        <f aca="false"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>0</v>
      </c>
    </row>
    <row r="101" customFormat="false" ht="15" hidden="false" customHeight="false" outlineLevel="0" collapsed="false">
      <c r="A101" s="7"/>
      <c r="B101" s="9"/>
      <c r="C101" s="9"/>
      <c r="D101" s="9"/>
      <c r="E101" s="11" t="n">
        <f aca="false"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>0</v>
      </c>
      <c r="F101" s="11" t="n">
        <f aca="false"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>0</v>
      </c>
    </row>
    <row r="102" customFormat="false" ht="15" hidden="false" customHeight="false" outlineLevel="0" collapsed="false">
      <c r="A102" s="7"/>
      <c r="B102" s="9"/>
      <c r="C102" s="9"/>
      <c r="D102" s="9"/>
      <c r="E102" s="11" t="n">
        <f aca="false"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>0</v>
      </c>
      <c r="F102" s="11" t="n">
        <f aca="false"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>0</v>
      </c>
    </row>
    <row r="103" customFormat="false" ht="15" hidden="false" customHeight="false" outlineLevel="0" collapsed="false">
      <c r="A103" s="7"/>
      <c r="B103" s="9"/>
      <c r="C103" s="9"/>
      <c r="D103" s="9"/>
      <c r="E103" s="11" t="n">
        <f aca="false"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>0</v>
      </c>
      <c r="F103" s="11" t="n">
        <f aca="false"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>0</v>
      </c>
    </row>
    <row r="104" customFormat="false" ht="15" hidden="false" customHeight="false" outlineLevel="0" collapsed="false">
      <c r="A104" s="7"/>
      <c r="B104" s="9"/>
      <c r="C104" s="9"/>
      <c r="D104" s="9"/>
      <c r="E104" s="11" t="n">
        <f aca="false"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>0</v>
      </c>
      <c r="F104" s="11" t="n">
        <f aca="false"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>0</v>
      </c>
    </row>
    <row r="105" customFormat="false" ht="15" hidden="false" customHeight="false" outlineLevel="0" collapsed="false">
      <c r="A105" s="7"/>
      <c r="B105" s="9"/>
      <c r="C105" s="9"/>
      <c r="D105" s="9"/>
      <c r="E105" s="11" t="n">
        <f aca="false"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>0</v>
      </c>
      <c r="F105" s="11" t="n">
        <f aca="false"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>0</v>
      </c>
    </row>
    <row r="106" customFormat="false" ht="15" hidden="false" customHeight="false" outlineLevel="0" collapsed="false">
      <c r="A106" s="7"/>
      <c r="B106" s="9"/>
      <c r="C106" s="9"/>
      <c r="D106" s="9"/>
      <c r="E106" s="11" t="n">
        <f aca="false"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>0</v>
      </c>
      <c r="F106" s="11" t="n">
        <f aca="false"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>0</v>
      </c>
    </row>
    <row r="107" customFormat="false" ht="15" hidden="false" customHeight="false" outlineLevel="0" collapsed="false">
      <c r="A107" s="7"/>
      <c r="B107" s="9"/>
      <c r="C107" s="9"/>
      <c r="D107" s="9"/>
      <c r="E107" s="11" t="n">
        <f aca="false"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>0</v>
      </c>
      <c r="F107" s="11" t="n">
        <f aca="false"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>0</v>
      </c>
    </row>
    <row r="108" customFormat="false" ht="15" hidden="false" customHeight="false" outlineLevel="0" collapsed="false">
      <c r="A108" s="7"/>
      <c r="B108" s="9"/>
      <c r="C108" s="9"/>
      <c r="D108" s="9"/>
      <c r="E108" s="11" t="n">
        <f aca="false"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>0</v>
      </c>
      <c r="F108" s="11" t="n">
        <f aca="false"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>0</v>
      </c>
    </row>
    <row r="109" customFormat="false" ht="15" hidden="false" customHeight="false" outlineLevel="0" collapsed="false">
      <c r="A109" s="7"/>
      <c r="B109" s="9"/>
      <c r="C109" s="9"/>
      <c r="D109" s="9"/>
      <c r="E109" s="11" t="n">
        <f aca="false"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>0</v>
      </c>
      <c r="F109" s="11" t="n">
        <f aca="false"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>0</v>
      </c>
    </row>
    <row r="110" customFormat="false" ht="15" hidden="false" customHeight="false" outlineLevel="0" collapsed="false">
      <c r="A110" s="7"/>
      <c r="B110" s="9"/>
      <c r="C110" s="9"/>
      <c r="D110" s="9"/>
      <c r="E110" s="11" t="n">
        <f aca="false"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>0</v>
      </c>
      <c r="F110" s="11" t="n">
        <f aca="false"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>0</v>
      </c>
    </row>
    <row r="111" customFormat="false" ht="15" hidden="false" customHeight="false" outlineLevel="0" collapsed="false">
      <c r="A111" s="7"/>
      <c r="B111" s="9"/>
      <c r="C111" s="9"/>
      <c r="D111" s="9"/>
      <c r="E111" s="11" t="n">
        <f aca="false"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>0</v>
      </c>
      <c r="F111" s="11" t="n">
        <f aca="false"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>0</v>
      </c>
    </row>
    <row r="112" customFormat="false" ht="15" hidden="false" customHeight="false" outlineLevel="0" collapsed="false">
      <c r="A112" s="7"/>
      <c r="B112" s="9"/>
      <c r="C112" s="9"/>
      <c r="D112" s="9"/>
      <c r="E112" s="11" t="n">
        <f aca="false"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>0</v>
      </c>
      <c r="F112" s="11" t="n">
        <f aca="false"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>0</v>
      </c>
    </row>
    <row r="114" customFormat="false" ht="15" hidden="false" customHeight="false" outlineLevel="0" collapsed="false">
      <c r="D114" s="6" t="s">
        <v>95</v>
      </c>
      <c r="E114" s="11" t="n">
        <f aca="false">SUM(wednesday!E83:E112)</f>
        <v>0</v>
      </c>
      <c r="F114" s="11" t="n">
        <f aca="false">SUM(wednesday!F83:F112)</f>
        <v>10.78</v>
      </c>
    </row>
    <row r="116" customFormat="false" ht="15" hidden="false" customHeight="false" outlineLevel="0" collapsed="false">
      <c r="A116" s="5" t="s">
        <v>96</v>
      </c>
    </row>
    <row r="117" customFormat="false" ht="15" hidden="false" customHeight="false" outlineLevel="0" collapsed="false">
      <c r="E117" s="6" t="s">
        <v>74</v>
      </c>
    </row>
    <row r="118" customFormat="false" ht="15" hidden="false" customHeight="false" outlineLevel="0" collapsed="false">
      <c r="A118" s="6" t="s">
        <v>8</v>
      </c>
      <c r="B118" s="6" t="s">
        <v>9</v>
      </c>
      <c r="C118" s="6" t="s">
        <v>10</v>
      </c>
      <c r="D118" s="6" t="s">
        <v>11</v>
      </c>
      <c r="E118" s="6" t="s">
        <v>75</v>
      </c>
      <c r="F118" s="6" t="s">
        <v>97</v>
      </c>
    </row>
    <row r="119" customFormat="false" ht="15" hidden="false" customHeight="false" outlineLevel="0" collapsed="false">
      <c r="A119" s="7" t="s">
        <v>98</v>
      </c>
      <c r="B119" s="8"/>
      <c r="C119" s="9" t="n">
        <v>9.34</v>
      </c>
      <c r="D119" s="9" t="n">
        <v>19.63</v>
      </c>
      <c r="E119" s="11" t="n">
        <f aca="false"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>0.66</v>
      </c>
      <c r="F119" s="11" t="n">
        <f aca="false">IF(OR(wednesday!B119 = "light",wednesday!B119 = "excused", wednesday!B119 = "sch chg", wednesday!B119 = "annual", wednesday!B119 = "sick", wednesday!C119 &gt;= 11.5 - reference!C5), 0, IF(wednesday!B119 = "no call", 11.5, IF(wednesday!C119 = 0, 0, MAX(11.5 - wednesday!C119, 0))))</f>
        <v>2.16</v>
      </c>
    </row>
    <row r="120" customFormat="false" ht="15" hidden="false" customHeight="false" outlineLevel="0" collapsed="false">
      <c r="A120" s="7" t="s">
        <v>99</v>
      </c>
      <c r="B120" s="8"/>
      <c r="C120" s="9" t="n">
        <v>9.81</v>
      </c>
      <c r="D120" s="9" t="n">
        <v>19.79</v>
      </c>
      <c r="E120" s="11" t="n">
        <f aca="false"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>0</v>
      </c>
      <c r="F120" s="11" t="n">
        <f aca="false">IF(OR(wednesday!B120 = "light",wednesday!B120 = "excused", wednesday!B120 = "sch chg", wednesday!B120 = "annual", wednesday!B120 = "sick", wednesday!C120 &gt;= 11.5 - reference!C5), 0, IF(wednesday!B120 = "no call", 11.5, IF(wednesday!C120 = 0, 0, MAX(11.5 - wednesday!C120, 0))))</f>
        <v>1.69</v>
      </c>
    </row>
    <row r="121" customFormat="false" ht="15" hidden="false" customHeight="false" outlineLevel="0" collapsed="false">
      <c r="A121" s="7" t="s">
        <v>100</v>
      </c>
      <c r="B121" s="8"/>
      <c r="C121" s="9" t="n">
        <v>13.01</v>
      </c>
      <c r="D121" s="9" t="n">
        <v>20.67</v>
      </c>
      <c r="E121" s="11" t="n">
        <f aca="false"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>0</v>
      </c>
      <c r="F121" s="11" t="n">
        <f aca="false">IF(OR(wednesday!B121 = "light",wednesday!B121 = "excused", wednesday!B121 = "sch chg", wednesday!B121 = "annual", wednesday!B121 = "sick", wednesday!C121 &gt;= 11.5 - reference!C5), 0, IF(wednesday!B121 = "no call", 11.5, IF(wednesday!C121 = 0, 0, MAX(11.5 - wednesday!C121, 0))))</f>
        <v>0</v>
      </c>
    </row>
    <row r="122" customFormat="false" ht="15" hidden="false" customHeight="false" outlineLevel="0" collapsed="false">
      <c r="A122" s="7" t="s">
        <v>101</v>
      </c>
      <c r="B122" s="8"/>
      <c r="C122" s="9" t="n">
        <v>9.43</v>
      </c>
      <c r="D122" s="9" t="n">
        <v>0</v>
      </c>
      <c r="E122" s="11" t="n">
        <f aca="false"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>0.57</v>
      </c>
      <c r="F122" s="11" t="n">
        <f aca="false">IF(OR(wednesday!B122 = "light",wednesday!B122 = "excused", wednesday!B122 = "sch chg", wednesday!B122 = "annual", wednesday!B122 = "sick", wednesday!C122 &gt;= 11.5 - reference!C5), 0, IF(wednesday!B122 = "no call", 11.5, IF(wednesday!C122 = 0, 0, MAX(11.5 - wednesday!C122, 0))))</f>
        <v>2.07</v>
      </c>
    </row>
    <row r="123" customFormat="false" ht="15" hidden="false" customHeight="false" outlineLevel="0" collapsed="false">
      <c r="A123" s="7" t="s">
        <v>102</v>
      </c>
      <c r="B123" s="9"/>
      <c r="C123" s="9"/>
      <c r="D123" s="9"/>
      <c r="E123" s="11" t="n">
        <f aca="false"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>0</v>
      </c>
      <c r="F123" s="11" t="n">
        <f aca="false">IF(OR(wednesday!B123 = "light",wednesday!B123 = "excused", wednesday!B123 = "sch chg", wednesday!B123 = "annual", wednesday!B123 = "sick", wednesday!C123 &gt;= 11.5 - reference!C5), 0, IF(wednesday!B123 = "no call", 11.5, IF(wednesday!C123 = 0, 0, MAX(11.5 - wednesday!C123, 0))))</f>
        <v>0</v>
      </c>
    </row>
    <row r="124" customFormat="false" ht="15" hidden="false" customHeight="false" outlineLevel="0" collapsed="false">
      <c r="A124" s="7" t="s">
        <v>103</v>
      </c>
      <c r="B124" s="8"/>
      <c r="C124" s="9" t="n">
        <v>9.53</v>
      </c>
      <c r="D124" s="9" t="n">
        <v>0</v>
      </c>
      <c r="E124" s="11" t="n">
        <f aca="false"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>0.470000000000001</v>
      </c>
      <c r="F124" s="11" t="n">
        <f aca="false">IF(OR(wednesday!B124 = "light",wednesday!B124 = "excused", wednesday!B124 = "sch chg", wednesday!B124 = "annual", wednesday!B124 = "sick", wednesday!C124 &gt;= 11.5 - reference!C5), 0, IF(wednesday!B124 = "no call", 11.5, IF(wednesday!C124 = 0, 0, MAX(11.5 - wednesday!C124, 0))))</f>
        <v>1.97</v>
      </c>
    </row>
    <row r="125" customFormat="false" ht="15" hidden="false" customHeight="false" outlineLevel="0" collapsed="false">
      <c r="A125" s="7"/>
      <c r="B125" s="9"/>
      <c r="C125" s="9"/>
      <c r="D125" s="9"/>
      <c r="E125" s="11" t="n">
        <f aca="false"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>0</v>
      </c>
      <c r="F125" s="11" t="n">
        <f aca="false"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>0</v>
      </c>
    </row>
    <row r="126" customFormat="false" ht="15" hidden="false" customHeight="false" outlineLevel="0" collapsed="false">
      <c r="A126" s="7"/>
      <c r="B126" s="9"/>
      <c r="C126" s="9"/>
      <c r="D126" s="9"/>
      <c r="E126" s="11" t="n">
        <f aca="false"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>0</v>
      </c>
      <c r="F126" s="11" t="n">
        <f aca="false"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>0</v>
      </c>
    </row>
    <row r="127" customFormat="false" ht="15" hidden="false" customHeight="false" outlineLevel="0" collapsed="false">
      <c r="A127" s="7"/>
      <c r="B127" s="9"/>
      <c r="C127" s="9"/>
      <c r="D127" s="9"/>
      <c r="E127" s="11" t="n">
        <f aca="false"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>0</v>
      </c>
      <c r="F127" s="11" t="n">
        <f aca="false"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>0</v>
      </c>
    </row>
    <row r="128" customFormat="false" ht="15" hidden="false" customHeight="false" outlineLevel="0" collapsed="false">
      <c r="A128" s="7"/>
      <c r="B128" s="9"/>
      <c r="C128" s="9"/>
      <c r="D128" s="9"/>
      <c r="E128" s="11" t="n">
        <f aca="false"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>0</v>
      </c>
      <c r="F128" s="11" t="n">
        <f aca="false"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>0</v>
      </c>
    </row>
    <row r="129" customFormat="false" ht="15" hidden="false" customHeight="false" outlineLevel="0" collapsed="false">
      <c r="A129" s="7"/>
      <c r="B129" s="9"/>
      <c r="C129" s="9"/>
      <c r="D129" s="9"/>
      <c r="E129" s="11" t="n">
        <f aca="false"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>0</v>
      </c>
      <c r="F129" s="11" t="n">
        <f aca="false"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>0</v>
      </c>
    </row>
    <row r="130" customFormat="false" ht="15" hidden="false" customHeight="false" outlineLevel="0" collapsed="false">
      <c r="A130" s="7"/>
      <c r="B130" s="9"/>
      <c r="C130" s="9"/>
      <c r="D130" s="9"/>
      <c r="E130" s="11" t="n">
        <f aca="false"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>0</v>
      </c>
      <c r="F130" s="11" t="n">
        <f aca="false"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>0</v>
      </c>
    </row>
    <row r="131" customFormat="false" ht="15" hidden="false" customHeight="false" outlineLevel="0" collapsed="false">
      <c r="A131" s="7"/>
      <c r="B131" s="9"/>
      <c r="C131" s="9"/>
      <c r="D131" s="9"/>
      <c r="E131" s="11" t="n">
        <f aca="false"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>0</v>
      </c>
      <c r="F131" s="11" t="n">
        <f aca="false"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>0</v>
      </c>
    </row>
    <row r="132" customFormat="false" ht="15" hidden="false" customHeight="false" outlineLevel="0" collapsed="false">
      <c r="A132" s="7"/>
      <c r="B132" s="9"/>
      <c r="C132" s="9"/>
      <c r="D132" s="9"/>
      <c r="E132" s="11" t="n">
        <f aca="false"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>0</v>
      </c>
      <c r="F132" s="11" t="n">
        <f aca="false"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>0</v>
      </c>
    </row>
    <row r="133" customFormat="false" ht="15" hidden="false" customHeight="false" outlineLevel="0" collapsed="false">
      <c r="A133" s="7"/>
      <c r="B133" s="9"/>
      <c r="C133" s="9"/>
      <c r="D133" s="9"/>
      <c r="E133" s="11" t="n">
        <f aca="false"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>0</v>
      </c>
      <c r="F133" s="11" t="n">
        <f aca="false"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>0</v>
      </c>
    </row>
    <row r="134" customFormat="false" ht="15" hidden="false" customHeight="false" outlineLevel="0" collapsed="false">
      <c r="A134" s="7"/>
      <c r="B134" s="9"/>
      <c r="C134" s="9"/>
      <c r="D134" s="9"/>
      <c r="E134" s="11" t="n">
        <f aca="false"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>0</v>
      </c>
      <c r="F134" s="11" t="n">
        <f aca="false"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>0</v>
      </c>
    </row>
    <row r="135" customFormat="false" ht="15" hidden="false" customHeight="false" outlineLevel="0" collapsed="false">
      <c r="A135" s="7"/>
      <c r="B135" s="9"/>
      <c r="C135" s="9"/>
      <c r="D135" s="9"/>
      <c r="E135" s="11" t="n">
        <f aca="false"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>0</v>
      </c>
      <c r="F135" s="11" t="n">
        <f aca="false"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>0</v>
      </c>
    </row>
    <row r="136" customFormat="false" ht="15" hidden="false" customHeight="false" outlineLevel="0" collapsed="false">
      <c r="A136" s="7"/>
      <c r="B136" s="9"/>
      <c r="C136" s="9"/>
      <c r="D136" s="9"/>
      <c r="E136" s="11" t="n">
        <f aca="false"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>0</v>
      </c>
      <c r="F136" s="11" t="n">
        <f aca="false"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>0</v>
      </c>
    </row>
    <row r="137" customFormat="false" ht="15" hidden="false" customHeight="false" outlineLevel="0" collapsed="false">
      <c r="A137" s="7"/>
      <c r="B137" s="9"/>
      <c r="C137" s="9"/>
      <c r="D137" s="9"/>
      <c r="E137" s="11" t="n">
        <f aca="false"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>0</v>
      </c>
      <c r="F137" s="11" t="n">
        <f aca="false"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>0</v>
      </c>
    </row>
    <row r="138" customFormat="false" ht="15" hidden="false" customHeight="false" outlineLevel="0" collapsed="false">
      <c r="A138" s="7"/>
      <c r="B138" s="9"/>
      <c r="C138" s="9"/>
      <c r="D138" s="9"/>
      <c r="E138" s="11" t="n">
        <f aca="false"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>0</v>
      </c>
      <c r="F138" s="11" t="n">
        <f aca="false"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>0</v>
      </c>
    </row>
    <row r="139" customFormat="false" ht="15" hidden="false" customHeight="false" outlineLevel="0" collapsed="false">
      <c r="A139" s="7"/>
      <c r="B139" s="9"/>
      <c r="C139" s="9"/>
      <c r="D139" s="9"/>
      <c r="E139" s="11" t="n">
        <f aca="false"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>0</v>
      </c>
      <c r="F139" s="11" t="n">
        <f aca="false"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>0</v>
      </c>
    </row>
    <row r="140" customFormat="false" ht="15" hidden="false" customHeight="false" outlineLevel="0" collapsed="false">
      <c r="A140" s="7"/>
      <c r="B140" s="9"/>
      <c r="C140" s="9"/>
      <c r="D140" s="9"/>
      <c r="E140" s="11" t="n">
        <f aca="false"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>0</v>
      </c>
      <c r="F140" s="11" t="n">
        <f aca="false"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>0</v>
      </c>
    </row>
    <row r="141" customFormat="false" ht="15" hidden="false" customHeight="false" outlineLevel="0" collapsed="false">
      <c r="A141" s="7"/>
      <c r="B141" s="9"/>
      <c r="C141" s="9"/>
      <c r="D141" s="9"/>
      <c r="E141" s="11" t="n">
        <f aca="false"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>0</v>
      </c>
      <c r="F141" s="11" t="n">
        <f aca="false"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>0</v>
      </c>
    </row>
    <row r="142" customFormat="false" ht="15" hidden="false" customHeight="false" outlineLevel="0" collapsed="false">
      <c r="A142" s="7"/>
      <c r="B142" s="9"/>
      <c r="C142" s="9"/>
      <c r="D142" s="9"/>
      <c r="E142" s="11" t="n">
        <f aca="false"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>0</v>
      </c>
      <c r="F142" s="11" t="n">
        <f aca="false"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>0</v>
      </c>
    </row>
    <row r="143" customFormat="false" ht="15" hidden="false" customHeight="false" outlineLevel="0" collapsed="false">
      <c r="A143" s="7"/>
      <c r="B143" s="9"/>
      <c r="C143" s="9"/>
      <c r="D143" s="9"/>
      <c r="E143" s="11" t="n">
        <f aca="false"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>0</v>
      </c>
      <c r="F143" s="11" t="n">
        <f aca="false"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>0</v>
      </c>
    </row>
    <row r="144" customFormat="false" ht="15" hidden="false" customHeight="false" outlineLevel="0" collapsed="false">
      <c r="A144" s="7"/>
      <c r="B144" s="9"/>
      <c r="C144" s="9"/>
      <c r="D144" s="9"/>
      <c r="E144" s="11" t="n">
        <f aca="false"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>0</v>
      </c>
      <c r="F144" s="11" t="n">
        <f aca="false"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>0</v>
      </c>
    </row>
    <row r="145" customFormat="false" ht="15" hidden="false" customHeight="false" outlineLevel="0" collapsed="false">
      <c r="A145" s="7"/>
      <c r="B145" s="9"/>
      <c r="C145" s="9"/>
      <c r="D145" s="9"/>
      <c r="E145" s="11" t="n">
        <f aca="false"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>0</v>
      </c>
      <c r="F145" s="11" t="n">
        <f aca="false"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>0</v>
      </c>
    </row>
    <row r="146" customFormat="false" ht="15" hidden="false" customHeight="false" outlineLevel="0" collapsed="false">
      <c r="A146" s="7"/>
      <c r="B146" s="9"/>
      <c r="C146" s="9"/>
      <c r="D146" s="9"/>
      <c r="E146" s="11" t="n">
        <f aca="false"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>0</v>
      </c>
      <c r="F146" s="11" t="n">
        <f aca="false"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>0</v>
      </c>
    </row>
    <row r="147" customFormat="false" ht="15" hidden="false" customHeight="false" outlineLevel="0" collapsed="false">
      <c r="A147" s="7"/>
      <c r="B147" s="9"/>
      <c r="C147" s="9"/>
      <c r="D147" s="9"/>
      <c r="E147" s="11" t="n">
        <f aca="false"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>0</v>
      </c>
      <c r="F147" s="11" t="n">
        <f aca="false"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>0</v>
      </c>
    </row>
    <row r="148" customFormat="false" ht="15" hidden="false" customHeight="false" outlineLevel="0" collapsed="false">
      <c r="A148" s="7"/>
      <c r="B148" s="9"/>
      <c r="C148" s="9"/>
      <c r="D148" s="9"/>
      <c r="E148" s="11" t="n">
        <f aca="false"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>0</v>
      </c>
      <c r="F148" s="11" t="n">
        <f aca="false"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>0</v>
      </c>
    </row>
    <row r="150" customFormat="false" ht="15" hidden="false" customHeight="false" outlineLevel="0" collapsed="false">
      <c r="D150" s="6" t="s">
        <v>104</v>
      </c>
      <c r="E150" s="11" t="n">
        <f aca="false">SUM(wednesday!E119:E148)</f>
        <v>1.7</v>
      </c>
      <c r="F150" s="11" t="n">
        <f aca="false">SUM(wednesday!F119:F148)</f>
        <v>7.89</v>
      </c>
    </row>
    <row r="152" customFormat="false" ht="15" hidden="false" customHeight="false" outlineLevel="0" collapsed="false">
      <c r="D152" s="6" t="s">
        <v>105</v>
      </c>
      <c r="E152" s="11" t="n">
        <f aca="false">SUM(wednesday!E114 + wednesday!E150)</f>
        <v>1.7</v>
      </c>
      <c r="F152" s="11" t="n">
        <f aca="false">SUM(wednesday!F114 + wednesday!F150)</f>
        <v>18.67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79" man="true" max="16383" min="0"/>
    <brk id="115" man="true" max="16383" min="0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111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9"/>
      <c r="C8" s="9"/>
      <c r="D8" s="9"/>
      <c r="E8" s="9"/>
      <c r="F8" s="9"/>
      <c r="G8" s="10"/>
      <c r="H8" s="9" t="n">
        <f aca="false">SUM(thursday!F8 - thursday!E8)</f>
        <v>0</v>
      </c>
      <c r="I8" s="11" t="n">
        <f aca="false">IF(thursday!B8 ="ns day", thursday!C8,IF(thursday!C8 &lt;= 8 + reference!C3, 0, MAX(thursday!C8 - 8, 0)))</f>
        <v>0</v>
      </c>
      <c r="J8" s="11" t="n">
        <f aca="false">SUM(thursday!F8 - thursday!E8)</f>
        <v>0</v>
      </c>
      <c r="K8" s="11" t="n">
        <f aca="false">IF(thursday!B8="ns day",thursday!C8, IF(thursday!C8 &lt;= 8 + reference!C4, 0, MIN(MAX(thursday!C8 - 8, 0),IF(thursday!J8 &lt;= reference!C4,0, thursday!J8))))</f>
        <v>0</v>
      </c>
    </row>
    <row r="9" customFormat="false" ht="15" hidden="false" customHeight="false" outlineLevel="0" collapsed="false">
      <c r="A9" s="7" t="s">
        <v>20</v>
      </c>
      <c r="B9" s="8"/>
      <c r="C9" s="9" t="n">
        <v>8</v>
      </c>
      <c r="D9" s="9" t="n">
        <v>16.91</v>
      </c>
      <c r="E9" s="9"/>
      <c r="F9" s="9"/>
      <c r="G9" s="10"/>
      <c r="H9" s="9" t="n">
        <f aca="false">SUM(thursday!F9 - thursday!E9)</f>
        <v>0</v>
      </c>
      <c r="I9" s="11" t="n">
        <f aca="false">IF(thursday!B9 ="ns day", thursday!C9,IF(thursday!C9 &lt;= 8+ reference!C3, 0, MAX(thursday!C9 - 8, 0)))</f>
        <v>0</v>
      </c>
      <c r="J9" s="11" t="n">
        <f aca="false">SUM(thursday!F9 - thursday!E9)</f>
        <v>0</v>
      </c>
      <c r="K9" s="11" t="n">
        <f aca="false">IF(thursday!B9="ns day",thursday!C9, IF(thursday!C9 &lt;= 8 + reference!C4, 0, MIN(MAX(thursday!C9 - 8, 0),IF(thursday!J9 &lt;= reference!C4,0, thursday!J9))))</f>
        <v>0</v>
      </c>
    </row>
    <row r="10" customFormat="false" ht="15" hidden="false" customHeight="false" outlineLevel="0" collapsed="false">
      <c r="A10" s="7" t="s">
        <v>21</v>
      </c>
      <c r="B10" s="8" t="s">
        <v>109</v>
      </c>
      <c r="C10" s="9" t="n">
        <v>8.62</v>
      </c>
      <c r="D10" s="9" t="n">
        <v>17.22</v>
      </c>
      <c r="E10" s="9"/>
      <c r="F10" s="9"/>
      <c r="G10" s="10"/>
      <c r="H10" s="9" t="n">
        <f aca="false">SUM(thursday!F10 - thursday!E10)</f>
        <v>0</v>
      </c>
      <c r="I10" s="11" t="n">
        <f aca="false">IF(thursday!B10 ="ns day", thursday!C10,IF(thursday!C10 &lt;= 8+ reference!C3, 0, MAX(thursday!C10 - 8, 0)))</f>
        <v>8.62</v>
      </c>
      <c r="J10" s="11" t="n">
        <f aca="false">SUM(thursday!F10 - thursday!E10)</f>
        <v>0</v>
      </c>
      <c r="K10" s="11" t="n">
        <f aca="false">IF(thursday!B10="ns day",thursday!C10, IF(thursday!C10 &lt;= 8 + reference!C4, 0, MIN(MAX(thursday!C10 - 8, 0),IF(thursday!J10 &lt;= reference!C4,0, thursday!J10))))</f>
        <v>8.62</v>
      </c>
    </row>
    <row r="11" customFormat="false" ht="15" hidden="false" customHeight="false" outlineLevel="0" collapsed="false">
      <c r="A11" s="7" t="s">
        <v>22</v>
      </c>
      <c r="B11" s="8"/>
      <c r="C11" s="9" t="n">
        <v>10.8</v>
      </c>
      <c r="D11" s="9" t="n">
        <v>19.12</v>
      </c>
      <c r="E11" s="9"/>
      <c r="F11" s="9"/>
      <c r="G11" s="10"/>
      <c r="H11" s="9" t="n">
        <f aca="false">SUM(thursday!F11 - thursday!E11)</f>
        <v>0</v>
      </c>
      <c r="I11" s="11" t="n">
        <f aca="false">IF(thursday!B11 ="ns day", thursday!C11,IF(thursday!C11 &lt;= 8+ reference!C3, 0, MAX(thursday!C11 - 8, 0)))</f>
        <v>2.8</v>
      </c>
      <c r="J11" s="11" t="n">
        <f aca="false">SUM(thursday!F11 - thursday!E11)</f>
        <v>0</v>
      </c>
      <c r="K11" s="11" t="n">
        <f aca="false">IF(thursday!B11="ns day",thursday!C11, IF(thursday!C11 &lt;= 8 + reference!C4, 0, MIN(MAX(thursday!C11 - 8, 0),IF(thursday!J11 &lt;= reference!C4,0, thursday!J11))))</f>
        <v>0</v>
      </c>
    </row>
    <row r="12" customFormat="false" ht="15" hidden="false" customHeight="false" outlineLevel="0" collapsed="false">
      <c r="A12" s="7" t="s">
        <v>23</v>
      </c>
      <c r="B12" s="8"/>
      <c r="C12" s="9" t="n">
        <v>11.28</v>
      </c>
      <c r="D12" s="9" t="n">
        <v>19.83</v>
      </c>
      <c r="E12" s="9" t="n">
        <v>19.17</v>
      </c>
      <c r="F12" s="9" t="n">
        <v>19.83</v>
      </c>
      <c r="G12" s="10" t="n">
        <v>913</v>
      </c>
      <c r="H12" s="9" t="n">
        <f aca="false">SUM(thursday!F12 - thursday!E12)</f>
        <v>0.659999999999997</v>
      </c>
      <c r="I12" s="11" t="n">
        <f aca="false">IF(thursday!B12 ="ns day", thursday!C12,IF(thursday!C12 &lt;= 8+ reference!C3, 0, MAX(thursday!C12 - 8, 0)))</f>
        <v>3.28</v>
      </c>
      <c r="J12" s="11" t="n">
        <f aca="false">SUM(thursday!F12 - thursday!E12)</f>
        <v>0.659999999999997</v>
      </c>
      <c r="K12" s="11" t="n">
        <f aca="false">IF(thursday!B12="ns day",thursday!C12, IF(thursday!C12 &lt;= 8 + reference!C4, 0, MIN(MAX(thursday!C12 - 8, 0),IF(thursday!J12 &lt;= reference!C4,0, thursday!J12))))</f>
        <v>0.659999999999997</v>
      </c>
    </row>
    <row r="13" customFormat="false" ht="15" hidden="false" customHeight="false" outlineLevel="0" collapsed="false">
      <c r="A13" s="7" t="s">
        <v>24</v>
      </c>
      <c r="B13" s="8"/>
      <c r="C13" s="9" t="n">
        <v>8</v>
      </c>
      <c r="D13" s="9" t="n">
        <v>16.6</v>
      </c>
      <c r="E13" s="9"/>
      <c r="F13" s="9"/>
      <c r="G13" s="10"/>
      <c r="H13" s="9" t="n">
        <f aca="false">SUM(thursday!F13 - thursday!E13)</f>
        <v>0</v>
      </c>
      <c r="I13" s="11" t="n">
        <f aca="false">IF(thursday!B13 ="ns day", thursday!C13,IF(thursday!C13 &lt;= 8+ reference!C3, 0, MAX(thursday!C13 - 8, 0)))</f>
        <v>0</v>
      </c>
      <c r="J13" s="11" t="n">
        <f aca="false">SUM(thursday!F13 - thursday!E13)</f>
        <v>0</v>
      </c>
      <c r="K13" s="11" t="n">
        <f aca="false">IF(thursday!B13="ns day",thursday!C13, IF(thursday!C13 &lt;= 8 + reference!C4, 0, MIN(MAX(thursday!C13 - 8, 0),IF(thursday!J13 &lt;= reference!C4,0, thursday!J13))))</f>
        <v>0</v>
      </c>
    </row>
    <row r="14" customFormat="false" ht="15" hidden="false" customHeight="false" outlineLevel="0" collapsed="false">
      <c r="A14" s="7" t="s">
        <v>25</v>
      </c>
      <c r="B14" s="8"/>
      <c r="C14" s="9" t="n">
        <v>12.21</v>
      </c>
      <c r="D14" s="9" t="n">
        <v>19.71</v>
      </c>
      <c r="E14" s="8" t="s">
        <v>58</v>
      </c>
      <c r="F14" s="8" t="s">
        <v>58</v>
      </c>
      <c r="G14" s="8" t="s">
        <v>58</v>
      </c>
      <c r="H14" s="9" t="n">
        <f aca="false">SUM(thursday!H17:H15)</f>
        <v>2.16</v>
      </c>
      <c r="I14" s="11" t="n">
        <f aca="false">IF(thursday!B14 ="ns day", thursday!C14,IF(thursday!C14 &lt;= 8 + reference!C3, 0, MAX(thursday!C14 - 8, 0)))</f>
        <v>4.21</v>
      </c>
      <c r="J14" s="11" t="n">
        <f aca="false">thursday!H14</f>
        <v>2.16</v>
      </c>
      <c r="K14" s="11" t="n">
        <f aca="false">IF(thursday!B14="ns day",thursday!C14, IF(thursday!C14 &lt;= 8 + reference!C4, 0, MIN(MAX(thursday!C14 - 8, 0),IF(thursday!J14 &lt;= reference!C4,0, thursday!J14))))</f>
        <v>2.16</v>
      </c>
    </row>
    <row r="15" customFormat="false" ht="15" hidden="false" customHeight="false" outlineLevel="0" collapsed="false">
      <c r="E15" s="9" t="n">
        <v>7.55</v>
      </c>
      <c r="F15" s="9" t="n">
        <v>9.15</v>
      </c>
      <c r="G15" s="10" t="n">
        <v>930</v>
      </c>
      <c r="H15" s="9" t="n">
        <f aca="false">SUM(thursday!F15 - thursday!E15)</f>
        <v>1.6</v>
      </c>
    </row>
    <row r="16" customFormat="false" ht="15" hidden="false" customHeight="false" outlineLevel="0" collapsed="false">
      <c r="E16" s="9" t="n">
        <v>19.15</v>
      </c>
      <c r="F16" s="9" t="n">
        <v>19.71</v>
      </c>
      <c r="G16" s="10" t="n">
        <v>933</v>
      </c>
      <c r="H16" s="9" t="n">
        <f aca="false">SUM(thursday!F16 - thursday!E16)</f>
        <v>0.560000000000002</v>
      </c>
    </row>
    <row r="17" customFormat="false" ht="15" hidden="false" customHeight="false" outlineLevel="0" collapsed="false">
      <c r="E17" s="9" t="n">
        <v>19.71</v>
      </c>
      <c r="F17" s="9" t="n">
        <v>19.71</v>
      </c>
      <c r="G17" s="10" t="n">
        <v>933</v>
      </c>
      <c r="H17" s="9" t="n">
        <f aca="false">SUM(thursday!F17 - thursday!E17)</f>
        <v>0</v>
      </c>
    </row>
    <row r="18" customFormat="false" ht="15" hidden="false" customHeight="false" outlineLevel="0" collapsed="false">
      <c r="A18" s="7" t="s">
        <v>26</v>
      </c>
      <c r="B18" s="8"/>
      <c r="C18" s="9" t="n">
        <v>8</v>
      </c>
      <c r="D18" s="9" t="n">
        <v>0</v>
      </c>
      <c r="E18" s="9"/>
      <c r="F18" s="9"/>
      <c r="G18" s="10"/>
      <c r="H18" s="9" t="n">
        <f aca="false">SUM(thursday!F18 - thursday!E18)</f>
        <v>0</v>
      </c>
      <c r="I18" s="11" t="n">
        <f aca="false">IF(thursday!B18 ="ns day", thursday!C18,IF(thursday!C18 &lt;= 8+ reference!C3, 0, MAX(thursday!C18 - 8, 0)))</f>
        <v>0</v>
      </c>
      <c r="J18" s="11" t="n">
        <f aca="false">SUM(thursday!F18 - thursday!E18)</f>
        <v>0</v>
      </c>
      <c r="K18" s="11" t="n">
        <f aca="false">IF(thursday!B18="ns day",thursday!C18, IF(thursday!C18 &lt;= 8 + reference!C4, 0, MIN(MAX(thursday!C18 - 8, 0),IF(thursday!J18 &lt;= reference!C4,0, thursday!J18))))</f>
        <v>0</v>
      </c>
    </row>
    <row r="19" customFormat="false" ht="15" hidden="false" customHeight="false" outlineLevel="0" collapsed="false">
      <c r="A19" s="7" t="s">
        <v>27</v>
      </c>
      <c r="B19" s="8"/>
      <c r="C19" s="9" t="n">
        <v>10.85</v>
      </c>
      <c r="D19" s="9" t="n">
        <v>0</v>
      </c>
      <c r="E19" s="9" t="n">
        <v>17.56</v>
      </c>
      <c r="F19" s="9" t="n">
        <v>19</v>
      </c>
      <c r="G19" s="10" t="n">
        <v>933</v>
      </c>
      <c r="H19" s="9" t="n">
        <f aca="false">SUM(thursday!F19 - thursday!E19)</f>
        <v>1.44</v>
      </c>
      <c r="I19" s="11" t="n">
        <f aca="false">IF(thursday!B19 ="ns day", thursday!C19,IF(thursday!C19 &lt;= 8+ reference!C3, 0, MAX(thursday!C19 - 8, 0)))</f>
        <v>2.85</v>
      </c>
      <c r="J19" s="11" t="n">
        <f aca="false">SUM(thursday!F19 - thursday!E19)</f>
        <v>1.44</v>
      </c>
      <c r="K19" s="11" t="n">
        <f aca="false">IF(thursday!B19="ns day",thursday!C19, IF(thursday!C19 &lt;= 8 + reference!C4, 0, MIN(MAX(thursday!C19 - 8, 0),IF(thursday!J19 &lt;= reference!C4,0, thursday!J19))))</f>
        <v>1.44</v>
      </c>
    </row>
    <row r="20" customFormat="false" ht="15" hidden="false" customHeight="false" outlineLevel="0" collapsed="false">
      <c r="A20" s="7" t="s">
        <v>28</v>
      </c>
      <c r="B20" s="9"/>
      <c r="C20" s="9"/>
      <c r="D20" s="9"/>
      <c r="E20" s="9"/>
      <c r="F20" s="9"/>
      <c r="G20" s="10"/>
      <c r="H20" s="9" t="n">
        <f aca="false">SUM(thursday!F20 - thursday!E20)</f>
        <v>0</v>
      </c>
      <c r="I20" s="11" t="n">
        <f aca="false">IF(thursday!B20 ="ns day", thursday!C20,IF(thursday!C20 &lt;= 8 + reference!C3, 0, MAX(thursday!C20 - 8, 0)))</f>
        <v>0</v>
      </c>
      <c r="J20" s="11" t="n">
        <f aca="false">SUM(thursday!F20 - thursday!E20)</f>
        <v>0</v>
      </c>
      <c r="K20" s="11" t="n">
        <f aca="false">IF(thursday!B20="ns day",thursday!C20, IF(thursday!C20 &lt;= 8 + reference!C4, 0, MIN(MAX(thursday!C20 - 8, 0),IF(thursday!J20 &lt;= reference!C4,0, thursday!J20))))</f>
        <v>0</v>
      </c>
    </row>
    <row r="21" customFormat="false" ht="15" hidden="false" customHeight="false" outlineLevel="0" collapsed="false">
      <c r="A21" s="7" t="s">
        <v>29</v>
      </c>
      <c r="B21" s="8"/>
      <c r="C21" s="9" t="n">
        <v>11.82</v>
      </c>
      <c r="D21" s="9" t="n">
        <v>19.76</v>
      </c>
      <c r="E21" s="9" t="n">
        <v>17.02</v>
      </c>
      <c r="F21" s="9" t="n">
        <v>19.76</v>
      </c>
      <c r="G21" s="10" t="n">
        <v>1072</v>
      </c>
      <c r="H21" s="9" t="n">
        <f aca="false">SUM(thursday!F21 - thursday!E21)</f>
        <v>2.74</v>
      </c>
      <c r="I21" s="11" t="n">
        <f aca="false">IF(thursday!B21 ="ns day", thursday!C21,IF(thursday!C21 &lt;= 8+ reference!C3, 0, MAX(thursday!C21 - 8, 0)))</f>
        <v>3.82</v>
      </c>
      <c r="J21" s="11" t="n">
        <f aca="false">SUM(thursday!F21 - thursday!E21)</f>
        <v>2.74</v>
      </c>
      <c r="K21" s="11" t="n">
        <f aca="false">IF(thursday!B21="ns day",thursday!C21, IF(thursday!C21 &lt;= 8 + reference!C4, 0, MIN(MAX(thursday!C21 - 8, 0),IF(thursday!J21 &lt;= reference!C4,0, thursday!J21))))</f>
        <v>2.74</v>
      </c>
    </row>
    <row r="22" customFormat="false" ht="15" hidden="false" customHeight="false" outlineLevel="0" collapsed="false">
      <c r="A22" s="7" t="s">
        <v>30</v>
      </c>
      <c r="B22" s="8"/>
      <c r="C22" s="9" t="n">
        <v>8.59</v>
      </c>
      <c r="D22" s="9" t="n">
        <v>17.48</v>
      </c>
      <c r="E22" s="9"/>
      <c r="F22" s="9"/>
      <c r="G22" s="10"/>
      <c r="H22" s="9" t="n">
        <f aca="false">SUM(thursday!F22 - thursday!E22)</f>
        <v>0</v>
      </c>
      <c r="I22" s="11" t="n">
        <f aca="false">IF(thursday!B22 ="ns day", thursday!C22,IF(thursday!C22 &lt;= 8+ reference!C3, 0, MAX(thursday!C22 - 8, 0)))</f>
        <v>0.59</v>
      </c>
      <c r="J22" s="11" t="n">
        <f aca="false">SUM(thursday!F22 - thursday!E22)</f>
        <v>0</v>
      </c>
      <c r="K22" s="11" t="n">
        <f aca="false">IF(thursday!B22="ns day",thursday!C22, IF(thursday!C22 &lt;= 8 + reference!C4, 0, MIN(MAX(thursday!C22 - 8, 0),IF(thursday!J22 &lt;= reference!C4,0, thursday!J22))))</f>
        <v>0</v>
      </c>
    </row>
    <row r="23" customFormat="false" ht="15" hidden="false" customHeight="false" outlineLevel="0" collapsed="false">
      <c r="A23" s="7" t="s">
        <v>31</v>
      </c>
      <c r="B23" s="8"/>
      <c r="C23" s="9" t="n">
        <v>10.81</v>
      </c>
      <c r="D23" s="9" t="n">
        <v>18.92</v>
      </c>
      <c r="E23" s="8" t="s">
        <v>58</v>
      </c>
      <c r="F23" s="8" t="s">
        <v>58</v>
      </c>
      <c r="G23" s="8" t="s">
        <v>58</v>
      </c>
      <c r="H23" s="9" t="n">
        <f aca="false">SUM(thursday!H25:H24)</f>
        <v>2.24</v>
      </c>
      <c r="I23" s="11" t="n">
        <f aca="false">IF(thursday!B23 ="ns day", thursday!C23,IF(thursday!C23 &lt;= 8 + reference!C3, 0, MAX(thursday!C23 - 8, 0)))</f>
        <v>2.81</v>
      </c>
      <c r="J23" s="11" t="n">
        <f aca="false">thursday!H23</f>
        <v>2.24</v>
      </c>
      <c r="K23" s="11" t="n">
        <f aca="false">IF(thursday!B23="ns day",thursday!C23, IF(thursday!C23 &lt;= 8 + reference!C4, 0, MIN(MAX(thursday!C23 - 8, 0),IF(thursday!J23 &lt;= reference!C4,0, thursday!J23))))</f>
        <v>2.24</v>
      </c>
    </row>
    <row r="24" customFormat="false" ht="15" hidden="false" customHeight="false" outlineLevel="0" collapsed="false">
      <c r="E24" s="9" t="n">
        <v>7.84</v>
      </c>
      <c r="F24" s="9" t="n">
        <v>8.88</v>
      </c>
      <c r="G24" s="10" t="n">
        <v>1043</v>
      </c>
      <c r="H24" s="9" t="n">
        <f aca="false">SUM(thursday!F24 - thursday!E24)</f>
        <v>1.04</v>
      </c>
    </row>
    <row r="25" customFormat="false" ht="15" hidden="false" customHeight="false" outlineLevel="0" collapsed="false">
      <c r="E25" s="9" t="n">
        <v>10.05</v>
      </c>
      <c r="F25" s="9" t="n">
        <v>11.25</v>
      </c>
      <c r="G25" s="10" t="n">
        <v>1036</v>
      </c>
      <c r="H25" s="9" t="n">
        <f aca="false">SUM(thursday!F25 - thursday!E25)</f>
        <v>1.2</v>
      </c>
    </row>
    <row r="26" customFormat="false" ht="15" hidden="false" customHeight="false" outlineLevel="0" collapsed="false">
      <c r="A26" s="7" t="s">
        <v>32</v>
      </c>
      <c r="B26" s="8"/>
      <c r="C26" s="9" t="n">
        <v>8</v>
      </c>
      <c r="D26" s="9" t="n">
        <v>15.94</v>
      </c>
      <c r="E26" s="9"/>
      <c r="F26" s="9"/>
      <c r="G26" s="10"/>
      <c r="H26" s="9" t="n">
        <f aca="false">SUM(thursday!F26 - thursday!E26)</f>
        <v>0</v>
      </c>
      <c r="I26" s="11" t="n">
        <f aca="false">IF(thursday!B26 ="ns day", thursday!C26,IF(thursday!C26 &lt;= 8+ reference!C3, 0, MAX(thursday!C26 - 8, 0)))</f>
        <v>0</v>
      </c>
      <c r="J26" s="11" t="n">
        <f aca="false">SUM(thursday!F26 - thursday!E26)</f>
        <v>0</v>
      </c>
      <c r="K26" s="11" t="n">
        <f aca="false">IF(thursday!B26="ns day",thursday!C26, IF(thursday!C26 &lt;= 8 + reference!C4, 0, MIN(MAX(thursday!C26 - 8, 0),IF(thursday!J26 &lt;= reference!C4,0, thursday!J26))))</f>
        <v>0</v>
      </c>
    </row>
    <row r="27" customFormat="false" ht="15" hidden="false" customHeight="false" outlineLevel="0" collapsed="false">
      <c r="A27" s="7" t="s">
        <v>33</v>
      </c>
      <c r="B27" s="8"/>
      <c r="C27" s="9" t="n">
        <v>11.37</v>
      </c>
      <c r="D27" s="9" t="n">
        <v>19.87</v>
      </c>
      <c r="E27" s="9" t="n">
        <v>16.5</v>
      </c>
      <c r="F27" s="9" t="n">
        <v>19.87</v>
      </c>
      <c r="G27" s="10" t="n">
        <v>950</v>
      </c>
      <c r="H27" s="9" t="n">
        <f aca="false">SUM(thursday!F27 - thursday!E27)</f>
        <v>3.37</v>
      </c>
      <c r="I27" s="11" t="n">
        <f aca="false">IF(thursday!B27 ="ns day", thursday!C27,IF(thursday!C27 &lt;= 8+ reference!C3, 0, MAX(thursday!C27 - 8, 0)))</f>
        <v>3.37</v>
      </c>
      <c r="J27" s="11" t="n">
        <f aca="false">SUM(thursday!F27 - thursday!E27)</f>
        <v>3.37</v>
      </c>
      <c r="K27" s="11" t="n">
        <f aca="false">IF(thursday!B27="ns day",thursday!C27, IF(thursday!C27 &lt;= 8 + reference!C4, 0, MIN(MAX(thursday!C27 - 8, 0),IF(thursday!J27 &lt;= reference!C4,0, thursday!J27))))</f>
        <v>3.37</v>
      </c>
    </row>
    <row r="28" customFormat="false" ht="15" hidden="false" customHeight="false" outlineLevel="0" collapsed="false">
      <c r="A28" s="7" t="s">
        <v>34</v>
      </c>
      <c r="B28" s="8"/>
      <c r="C28" s="9" t="n">
        <v>8</v>
      </c>
      <c r="D28" s="9" t="n">
        <v>16.47</v>
      </c>
      <c r="E28" s="9"/>
      <c r="F28" s="9"/>
      <c r="G28" s="10"/>
      <c r="H28" s="9" t="n">
        <f aca="false">SUM(thursday!F28 - thursday!E28)</f>
        <v>0</v>
      </c>
      <c r="I28" s="11" t="n">
        <f aca="false">IF(thursday!B28 ="ns day", thursday!C28,IF(thursday!C28 &lt;= 8+ reference!C3, 0, MAX(thursday!C28 - 8, 0)))</f>
        <v>0</v>
      </c>
      <c r="J28" s="11" t="n">
        <f aca="false">SUM(thursday!F28 - thursday!E28)</f>
        <v>0</v>
      </c>
      <c r="K28" s="11" t="n">
        <f aca="false">IF(thursday!B28="ns day",thursday!C28, IF(thursday!C28 &lt;= 8 + reference!C4, 0, MIN(MAX(thursday!C28 - 8, 0),IF(thursday!J28 &lt;= reference!C4,0, thursday!J28))))</f>
        <v>0</v>
      </c>
    </row>
    <row r="29" customFormat="false" ht="15" hidden="false" customHeight="false" outlineLevel="0" collapsed="false">
      <c r="A29" s="7" t="s">
        <v>35</v>
      </c>
      <c r="B29" s="8"/>
      <c r="C29" s="9" t="n">
        <v>8</v>
      </c>
      <c r="D29" s="9" t="n">
        <v>16.9</v>
      </c>
      <c r="E29" s="9"/>
      <c r="F29" s="9"/>
      <c r="G29" s="10"/>
      <c r="H29" s="9" t="n">
        <f aca="false">SUM(thursday!F29 - thursday!E29)</f>
        <v>0</v>
      </c>
      <c r="I29" s="11" t="n">
        <f aca="false">IF(thursday!B29 ="ns day", thursday!C29,IF(thursday!C29 &lt;= 8+ reference!C3, 0, MAX(thursday!C29 - 8, 0)))</f>
        <v>0</v>
      </c>
      <c r="J29" s="11" t="n">
        <f aca="false">SUM(thursday!F29 - thursday!E29)</f>
        <v>0</v>
      </c>
      <c r="K29" s="11" t="n">
        <f aca="false">IF(thursday!B29="ns day",thursday!C29, IF(thursday!C29 &lt;= 8 + reference!C4, 0, MIN(MAX(thursday!C29 - 8, 0),IF(thursday!J29 &lt;= reference!C4,0, thursday!J29))))</f>
        <v>0</v>
      </c>
    </row>
    <row r="30" customFormat="false" ht="15" hidden="false" customHeight="false" outlineLevel="0" collapsed="false">
      <c r="A30" s="7" t="s">
        <v>36</v>
      </c>
      <c r="B30" s="8"/>
      <c r="C30" s="9" t="n">
        <v>8</v>
      </c>
      <c r="D30" s="9" t="n">
        <v>0</v>
      </c>
      <c r="E30" s="9"/>
      <c r="F30" s="9"/>
      <c r="G30" s="10"/>
      <c r="H30" s="9" t="n">
        <f aca="false">SUM(thursday!F30 - thursday!E30)</f>
        <v>0</v>
      </c>
      <c r="I30" s="11" t="n">
        <f aca="false">IF(thursday!B30 ="ns day", thursday!C30,IF(thursday!C30 &lt;= 8+ reference!C3, 0, MAX(thursday!C30 - 8, 0)))</f>
        <v>0</v>
      </c>
      <c r="J30" s="11" t="n">
        <f aca="false">SUM(thursday!F30 - thursday!E30)</f>
        <v>0</v>
      </c>
      <c r="K30" s="11" t="n">
        <f aca="false">IF(thursday!B30="ns day",thursday!C30, IF(thursday!C30 &lt;= 8 + reference!C4, 0, MIN(MAX(thursday!C30 - 8, 0),IF(thursday!J30 &lt;= reference!C4,0, thursday!J30))))</f>
        <v>0</v>
      </c>
    </row>
    <row r="31" customFormat="false" ht="15" hidden="false" customHeight="false" outlineLevel="0" collapsed="false">
      <c r="A31" s="7" t="s">
        <v>37</v>
      </c>
      <c r="B31" s="8"/>
      <c r="C31" s="9" t="n">
        <v>8</v>
      </c>
      <c r="D31" s="9" t="n">
        <v>16.2</v>
      </c>
      <c r="E31" s="9"/>
      <c r="F31" s="9"/>
      <c r="G31" s="10"/>
      <c r="H31" s="9" t="n">
        <f aca="false">SUM(thursday!F31 - thursday!E31)</f>
        <v>0</v>
      </c>
      <c r="I31" s="11" t="n">
        <f aca="false">IF(thursday!B31 ="ns day", thursday!C31,IF(thursday!C31 &lt;= 8+ reference!C3, 0, MAX(thursday!C31 - 8, 0)))</f>
        <v>0</v>
      </c>
      <c r="J31" s="11" t="n">
        <f aca="false">SUM(thursday!F31 - thursday!E31)</f>
        <v>0</v>
      </c>
      <c r="K31" s="11" t="n">
        <f aca="false">IF(thursday!B31="ns day",thursday!C31, IF(thursday!C31 &lt;= 8 + reference!C4, 0, MIN(MAX(thursday!C31 - 8, 0),IF(thursday!J31 &lt;= reference!C4,0, thursday!J31))))</f>
        <v>0</v>
      </c>
    </row>
    <row r="32" customFormat="false" ht="15" hidden="false" customHeight="false" outlineLevel="0" collapsed="false">
      <c r="A32" s="7" t="s">
        <v>38</v>
      </c>
      <c r="B32" s="8"/>
      <c r="C32" s="9" t="n">
        <v>8.43</v>
      </c>
      <c r="D32" s="9" t="n">
        <v>16.8</v>
      </c>
      <c r="E32" s="9"/>
      <c r="F32" s="9"/>
      <c r="G32" s="10"/>
      <c r="H32" s="9" t="n">
        <f aca="false">SUM(thursday!F32 - thursday!E32)</f>
        <v>0</v>
      </c>
      <c r="I32" s="11" t="n">
        <f aca="false">IF(thursday!B32 ="ns day", thursday!C32,IF(thursday!C32 &lt;= 8+ reference!C3, 0, MAX(thursday!C32 - 8, 0)))</f>
        <v>0.43</v>
      </c>
      <c r="J32" s="11" t="n">
        <f aca="false">SUM(thursday!F32 - thursday!E32)</f>
        <v>0</v>
      </c>
      <c r="K32" s="11" t="n">
        <f aca="false">IF(thursday!B32="ns day",thursday!C32, IF(thursday!C32 &lt;= 8 + reference!C4, 0, MIN(MAX(thursday!C32 - 8, 0),IF(thursday!J32 &lt;= reference!C4,0, thursday!J32))))</f>
        <v>0</v>
      </c>
    </row>
    <row r="33" customFormat="false" ht="15" hidden="false" customHeight="false" outlineLevel="0" collapsed="false">
      <c r="A33" s="7" t="s">
        <v>39</v>
      </c>
      <c r="B33" s="9"/>
      <c r="C33" s="9"/>
      <c r="D33" s="9"/>
      <c r="E33" s="9"/>
      <c r="F33" s="9"/>
      <c r="G33" s="10"/>
      <c r="H33" s="9" t="n">
        <f aca="false">SUM(thursday!F33 - thursday!E33)</f>
        <v>0</v>
      </c>
      <c r="I33" s="11" t="n">
        <f aca="false">IF(thursday!B33 ="ns day", thursday!C33,IF(thursday!C33 &lt;= 8 + reference!C3, 0, MAX(thursday!C33 - 8, 0)))</f>
        <v>0</v>
      </c>
      <c r="J33" s="11" t="n">
        <f aca="false">SUM(thursday!F33 - thursday!E33)</f>
        <v>0</v>
      </c>
      <c r="K33" s="11" t="n">
        <f aca="false">IF(thursday!B33="ns day",thursday!C33, IF(thursday!C33 &lt;= 8 + reference!C4, 0, MIN(MAX(thursday!C33 - 8, 0),IF(thursday!J33 &lt;= reference!C4,0, thursday!J33))))</f>
        <v>0</v>
      </c>
    </row>
    <row r="34" customFormat="false" ht="15" hidden="false" customHeight="false" outlineLevel="0" collapsed="false">
      <c r="A34" s="7" t="s">
        <v>40</v>
      </c>
      <c r="B34" s="9"/>
      <c r="C34" s="9"/>
      <c r="D34" s="9"/>
      <c r="E34" s="9"/>
      <c r="F34" s="9"/>
      <c r="G34" s="10"/>
      <c r="H34" s="9" t="n">
        <f aca="false">SUM(thursday!F34 - thursday!E34)</f>
        <v>0</v>
      </c>
      <c r="I34" s="11" t="n">
        <f aca="false">IF(thursday!B34 ="ns day", thursday!C34,IF(thursday!C34 &lt;= 8 + reference!C3, 0, MAX(thursday!C34 - 8, 0)))</f>
        <v>0</v>
      </c>
      <c r="J34" s="11" t="n">
        <f aca="false">SUM(thursday!F34 - thursday!E34)</f>
        <v>0</v>
      </c>
      <c r="K34" s="11" t="n">
        <f aca="false">IF(thursday!B34="ns day",thursday!C34, IF(thursday!C34 &lt;= 8 + reference!C4, 0, MIN(MAX(thursday!C34 - 8, 0),IF(thursday!J34 &lt;= reference!C4,0, thursday!J34))))</f>
        <v>0</v>
      </c>
    </row>
    <row r="35" customFormat="false" ht="15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SUM(thursday!F35 - thursday!E35)</f>
        <v>0</v>
      </c>
      <c r="I35" s="11" t="n">
        <f aca="false">IF(thursday!B35 ="ns day", thursday!C35,IF(thursday!C35 &lt;= 8 + reference!C3, 0, MAX(thursday!C35 - 8, 0)))</f>
        <v>0</v>
      </c>
      <c r="J35" s="11" t="n">
        <f aca="false">SUM(thursday!F35 - thursday!E35)</f>
        <v>0</v>
      </c>
      <c r="K35" s="11" t="n">
        <f aca="false">IF(thursday!B35="ns day",thursday!C35, IF(thursday!C35 &lt;= 8 + reference!C4, 0, MIN(MAX(thursday!C35 - 8, 0),IF(thursday!J35 &lt;= reference!C4,0, thursday!J35))))</f>
        <v>0</v>
      </c>
    </row>
    <row r="36" customFormat="false" ht="15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SUM(thursday!F36 - thursday!E36)</f>
        <v>0</v>
      </c>
      <c r="I36" s="11" t="n">
        <f aca="false">IF(thursday!B36 ="ns day", thursday!C36,IF(thursday!C36 &lt;= 8 + reference!C3, 0, MAX(thursday!C36 - 8, 0)))</f>
        <v>0</v>
      </c>
      <c r="J36" s="11" t="n">
        <f aca="false">SUM(thursday!F36 - thursday!E36)</f>
        <v>0</v>
      </c>
      <c r="K36" s="11" t="n">
        <f aca="false">IF(thursday!B36="ns day",thursday!C36, IF(thursday!C36 &lt;= 8 + reference!C4, 0, MIN(MAX(thursday!C36 - 8, 0),IF(thursday!J36 &lt;= reference!C4,0, thursday!J36))))</f>
        <v>0</v>
      </c>
    </row>
    <row r="37" customFormat="false" ht="15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SUM(thursday!F37 - thursday!E37)</f>
        <v>0</v>
      </c>
      <c r="I37" s="11" t="n">
        <f aca="false">IF(thursday!B37 ="ns day", thursday!C37,IF(thursday!C37 &lt;= 8 + reference!C3, 0, MAX(thursday!C37 - 8, 0)))</f>
        <v>0</v>
      </c>
      <c r="J37" s="11" t="n">
        <f aca="false">SUM(thursday!F37 - thursday!E37)</f>
        <v>0</v>
      </c>
      <c r="K37" s="11" t="n">
        <f aca="false">IF(thursday!B37="ns day",thursday!C37, IF(thursday!C37 &lt;= 8 + reference!C4, 0, MIN(MAX(thursday!C37 - 8, 0),IF(thursday!J37 &lt;= reference!C4,0, thursday!J37))))</f>
        <v>0</v>
      </c>
    </row>
    <row r="39" customFormat="false" ht="15" hidden="false" customHeight="false" outlineLevel="0" collapsed="false">
      <c r="H39" s="6" t="s">
        <v>41</v>
      </c>
      <c r="I39" s="11" t="n">
        <f aca="false">SUM(thursday!I8:I37)</f>
        <v>32.78</v>
      </c>
    </row>
    <row r="41" customFormat="false" ht="15" hidden="false" customHeight="false" outlineLevel="0" collapsed="false">
      <c r="J41" s="6" t="s">
        <v>42</v>
      </c>
      <c r="K41" s="11" t="n">
        <f aca="false">SUM(thursday!K8:K37)</f>
        <v>21.23</v>
      </c>
    </row>
    <row r="43" customFormat="false" ht="15" hidden="false" customHeight="false" outlineLevel="0" collapsed="false">
      <c r="A43" s="5" t="s">
        <v>43</v>
      </c>
    </row>
    <row r="44" customFormat="false" ht="15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5" hidden="false" customHeight="false" outlineLevel="0" collapsed="false">
      <c r="A45" s="7" t="s">
        <v>44</v>
      </c>
      <c r="B45" s="8"/>
      <c r="C45" s="9" t="n">
        <v>10.04</v>
      </c>
      <c r="D45" s="9" t="n">
        <v>18.15</v>
      </c>
      <c r="E45" s="8" t="s">
        <v>58</v>
      </c>
      <c r="F45" s="8" t="s">
        <v>58</v>
      </c>
      <c r="G45" s="8" t="s">
        <v>58</v>
      </c>
      <c r="H45" s="9" t="n">
        <f aca="false">SUM(thursday!H47:H46)</f>
        <v>1.36</v>
      </c>
      <c r="I45" s="11" t="n">
        <f aca="false">IF(thursday!B45 ="ns day", thursday!C45, MAX(thursday!C45 - 8, 0))</f>
        <v>2.04</v>
      </c>
      <c r="J45" s="11" t="n">
        <f aca="false">thursday!H45</f>
        <v>1.36</v>
      </c>
      <c r="K45" s="11" t="n">
        <f aca="false">IF(thursday!B45="ns day",thursday!C45, IF(thursday!C45 &lt;= 8 + reference!C4, 0, MIN(MAX(thursday!C45 - 8, 0),IF(thursday!J45 &lt;= reference!C4,0, thursday!J45))))</f>
        <v>1.36</v>
      </c>
    </row>
    <row r="46" customFormat="false" ht="15" hidden="false" customHeight="false" outlineLevel="0" collapsed="false">
      <c r="E46" s="9" t="n">
        <v>7.62</v>
      </c>
      <c r="F46" s="9" t="n">
        <v>8.33</v>
      </c>
      <c r="G46" s="10" t="n">
        <v>1072</v>
      </c>
      <c r="H46" s="9" t="n">
        <f aca="false">SUM(thursday!F46 - thursday!E46)</f>
        <v>0.71</v>
      </c>
    </row>
    <row r="47" customFormat="false" ht="15" hidden="false" customHeight="false" outlineLevel="0" collapsed="false">
      <c r="E47" s="9" t="n">
        <v>8.54</v>
      </c>
      <c r="F47" s="9" t="n">
        <v>9.19</v>
      </c>
      <c r="G47" s="10" t="n">
        <v>1072</v>
      </c>
      <c r="H47" s="9" t="n">
        <f aca="false">SUM(thursday!F47 - thursday!E47)</f>
        <v>0.65</v>
      </c>
    </row>
    <row r="48" customFormat="false" ht="15" hidden="false" customHeight="false" outlineLevel="0" collapsed="false">
      <c r="A48" s="7" t="s">
        <v>45</v>
      </c>
      <c r="B48" s="8"/>
      <c r="C48" s="9" t="n">
        <v>12.54</v>
      </c>
      <c r="D48" s="9" t="n">
        <v>20.49</v>
      </c>
      <c r="E48" s="9" t="n">
        <v>8.01</v>
      </c>
      <c r="F48" s="9" t="n">
        <v>21.05</v>
      </c>
      <c r="G48" s="10" t="n">
        <v>903</v>
      </c>
      <c r="H48" s="9" t="n">
        <f aca="false">SUM(thursday!F48 - thursday!E48)</f>
        <v>13.04</v>
      </c>
      <c r="I48" s="11" t="n">
        <f aca="false">IF(thursday!B48 ="ns day", thursday!C48, MAX(thursday!C48 - 8, 0))</f>
        <v>4.54</v>
      </c>
      <c r="J48" s="11" t="n">
        <f aca="false">SUM(thursday!F48 - thursday!E48)</f>
        <v>13.04</v>
      </c>
      <c r="K48" s="11" t="n">
        <f aca="false">IF(thursday!B48="ns day",thursday!C48, IF(thursday!C48 &lt;= 8 + reference!C4, 0, MIN(MAX(thursday!C48 - 8, 0),IF(thursday!J48 &lt;= reference!C4,0, thursday!J48))))</f>
        <v>4.54</v>
      </c>
    </row>
    <row r="49" customFormat="false" ht="15" hidden="false" customHeight="false" outlineLevel="0" collapsed="false">
      <c r="A49" s="7" t="s">
        <v>46</v>
      </c>
      <c r="B49" s="8"/>
      <c r="C49" s="9" t="n">
        <v>10.3</v>
      </c>
      <c r="D49" s="9" t="n">
        <v>18.86</v>
      </c>
      <c r="E49" s="9"/>
      <c r="F49" s="9"/>
      <c r="G49" s="10"/>
      <c r="H49" s="9" t="n">
        <f aca="false">SUM(thursday!F49 - thursday!E49)</f>
        <v>0</v>
      </c>
      <c r="I49" s="11" t="n">
        <f aca="false">IF(thursday!B49 ="ns day", thursday!C49, MAX(thursday!C49 - 8, 0))</f>
        <v>2.3</v>
      </c>
      <c r="J49" s="11" t="n">
        <f aca="false">SUM(thursday!F49 - thursday!E49)</f>
        <v>0</v>
      </c>
      <c r="K49" s="11" t="n">
        <f aca="false">IF(thursday!B49="ns day",thursday!C49, IF(thursday!C49 &lt;= 8 + reference!C4, 0, MIN(MAX(thursday!C49 - 8, 0),IF(thursday!J49 &lt;= reference!C4,0, thursday!J49))))</f>
        <v>0</v>
      </c>
    </row>
    <row r="50" customFormat="false" ht="15" hidden="false" customHeight="false" outlineLevel="0" collapsed="false">
      <c r="A50" s="7" t="s">
        <v>47</v>
      </c>
      <c r="B50" s="8"/>
      <c r="C50" s="9" t="n">
        <v>9.65</v>
      </c>
      <c r="D50" s="9" t="n">
        <v>17.98</v>
      </c>
      <c r="E50" s="9" t="n">
        <v>16.5</v>
      </c>
      <c r="F50" s="9" t="n">
        <v>17.98</v>
      </c>
      <c r="G50" s="10" t="n">
        <v>950</v>
      </c>
      <c r="H50" s="9" t="n">
        <f aca="false">SUM(thursday!F50 - thursday!E50)</f>
        <v>1.48</v>
      </c>
      <c r="I50" s="11" t="n">
        <f aca="false">IF(thursday!B50 ="ns day", thursday!C50, MAX(thursday!C50 - 8, 0))</f>
        <v>1.65</v>
      </c>
      <c r="J50" s="11" t="n">
        <f aca="false">SUM(thursday!F50 - thursday!E50)</f>
        <v>1.48</v>
      </c>
      <c r="K50" s="11" t="n">
        <f aca="false">IF(thursday!B50="ns day",thursday!C50, IF(thursday!C50 &lt;= 8 + reference!C4, 0, MIN(MAX(thursday!C50 - 8, 0),IF(thursday!J50 &lt;= reference!C4,0, thursday!J50))))</f>
        <v>1.48</v>
      </c>
    </row>
    <row r="51" customFormat="false" ht="15" hidden="false" customHeight="false" outlineLevel="0" collapsed="false">
      <c r="A51" s="7" t="s">
        <v>48</v>
      </c>
      <c r="B51" s="9"/>
      <c r="C51" s="9"/>
      <c r="D51" s="9"/>
      <c r="E51" s="9"/>
      <c r="F51" s="9"/>
      <c r="G51" s="10"/>
      <c r="H51" s="9" t="n">
        <f aca="false">SUM(thursday!F51 - thursday!E51)</f>
        <v>0</v>
      </c>
      <c r="I51" s="11" t="n">
        <f aca="false">IF(thursday!B51 ="ns day", thursday!C51, MAX(thursday!C51 - 8, 0))</f>
        <v>0</v>
      </c>
      <c r="J51" s="11" t="n">
        <f aca="false">SUM(thursday!F51 - thursday!E51)</f>
        <v>0</v>
      </c>
      <c r="K51" s="11" t="n">
        <f aca="false">IF(thursday!B51="ns day",thursday!C51, IF(thursday!C51 &lt;= 8 + reference!C4, 0, MIN(MAX(thursday!C51 - 8, 0),IF(thursday!J51 &lt;= reference!C4,0, thursday!J51))))</f>
        <v>0</v>
      </c>
    </row>
    <row r="52" customFormat="false" ht="15" hidden="false" customHeight="false" outlineLevel="0" collapsed="false">
      <c r="A52" s="7" t="s">
        <v>49</v>
      </c>
      <c r="B52" s="8"/>
      <c r="C52" s="9" t="n">
        <v>10.75</v>
      </c>
      <c r="D52" s="9" t="n">
        <v>19.25</v>
      </c>
      <c r="E52" s="9"/>
      <c r="F52" s="9"/>
      <c r="G52" s="10"/>
      <c r="H52" s="9" t="n">
        <f aca="false">SUM(thursday!F52 - thursday!E52)</f>
        <v>0</v>
      </c>
      <c r="I52" s="11" t="n">
        <f aca="false">IF(thursday!B52 ="ns day", thursday!C52, MAX(thursday!C52 - 8, 0))</f>
        <v>2.75</v>
      </c>
      <c r="J52" s="11" t="n">
        <f aca="false">SUM(thursday!F52 - thursday!E52)</f>
        <v>0</v>
      </c>
      <c r="K52" s="11" t="n">
        <f aca="false">IF(thursday!B52="ns day",thursday!C52, IF(thursday!C52 &lt;= 8 + reference!C4, 0, MIN(MAX(thursday!C52 - 8, 0),IF(thursday!J52 &lt;= reference!C4,0, thursday!J52))))</f>
        <v>0</v>
      </c>
    </row>
    <row r="53" customFormat="false" ht="15" hidden="false" customHeight="false" outlineLevel="0" collapsed="false">
      <c r="A53" s="7" t="s">
        <v>50</v>
      </c>
      <c r="B53" s="9"/>
      <c r="C53" s="9"/>
      <c r="D53" s="9"/>
      <c r="E53" s="9"/>
      <c r="F53" s="9"/>
      <c r="G53" s="10"/>
      <c r="H53" s="9" t="n">
        <f aca="false">SUM(thursday!F53 - thursday!E53)</f>
        <v>0</v>
      </c>
      <c r="I53" s="11" t="n">
        <f aca="false">IF(thursday!B53 ="ns day", thursday!C53, MAX(thursday!C53 - 8, 0))</f>
        <v>0</v>
      </c>
      <c r="J53" s="11" t="n">
        <f aca="false">SUM(thursday!F53 - thursday!E53)</f>
        <v>0</v>
      </c>
      <c r="K53" s="11" t="n">
        <f aca="false">IF(thursday!B53="ns day",thursday!C53, IF(thursday!C53 &lt;= 8 + reference!C4, 0, MIN(MAX(thursday!C53 - 8, 0),IF(thursday!J53 &lt;= reference!C4,0, thursday!J53))))</f>
        <v>0</v>
      </c>
    </row>
    <row r="54" customFormat="false" ht="15" hidden="false" customHeight="false" outlineLevel="0" collapsed="false">
      <c r="A54" s="7" t="s">
        <v>51</v>
      </c>
      <c r="B54" s="8"/>
      <c r="C54" s="9" t="n">
        <v>9.71</v>
      </c>
      <c r="D54" s="9" t="n">
        <v>19.97</v>
      </c>
      <c r="E54" s="9"/>
      <c r="F54" s="9"/>
      <c r="G54" s="10"/>
      <c r="H54" s="9" t="n">
        <f aca="false">SUM(thursday!F54 - thursday!E54)</f>
        <v>0</v>
      </c>
      <c r="I54" s="11" t="n">
        <f aca="false">IF(thursday!B54 ="ns day", thursday!C54, MAX(thursday!C54 - 8, 0))</f>
        <v>1.71</v>
      </c>
      <c r="J54" s="11" t="n">
        <f aca="false">SUM(thursday!F54 - thursday!E54)</f>
        <v>0</v>
      </c>
      <c r="K54" s="11" t="n">
        <f aca="false">IF(thursday!B54="ns day",thursday!C54, IF(thursday!C54 &lt;= 8 + reference!C4, 0, MIN(MAX(thursday!C54 - 8, 0),IF(thursday!J54 &lt;= reference!C4,0, thursday!J54))))</f>
        <v>0</v>
      </c>
    </row>
    <row r="55" customFormat="false" ht="15" hidden="false" customHeight="false" outlineLevel="0" collapsed="false">
      <c r="A55" s="7" t="s">
        <v>52</v>
      </c>
      <c r="B55" s="8"/>
      <c r="C55" s="9" t="n">
        <v>8</v>
      </c>
      <c r="D55" s="9" t="n">
        <v>16.34</v>
      </c>
      <c r="E55" s="9"/>
      <c r="F55" s="9"/>
      <c r="G55" s="10"/>
      <c r="H55" s="9" t="n">
        <f aca="false">SUM(thursday!F55 - thursday!E55)</f>
        <v>0</v>
      </c>
      <c r="I55" s="11" t="n">
        <f aca="false">IF(thursday!B55 ="ns day", thursday!C55, MAX(thursday!C55 - 8, 0))</f>
        <v>0</v>
      </c>
      <c r="J55" s="11" t="n">
        <f aca="false">SUM(thursday!F55 - thursday!E55)</f>
        <v>0</v>
      </c>
      <c r="K55" s="11" t="n">
        <f aca="false">IF(thursday!B55="ns day",thursday!C55, IF(thursday!C55 &lt;= 8 + reference!C4, 0, MIN(MAX(thursday!C55 - 8, 0),IF(thursday!J55 &lt;= reference!C4,0, thursday!J55))))</f>
        <v>0</v>
      </c>
    </row>
    <row r="56" customFormat="false" ht="15" hidden="false" customHeight="false" outlineLevel="0" collapsed="false">
      <c r="A56" s="7" t="s">
        <v>53</v>
      </c>
      <c r="B56" s="8"/>
      <c r="C56" s="9" t="n">
        <v>9.61</v>
      </c>
      <c r="D56" s="9" t="n">
        <v>17.88</v>
      </c>
      <c r="E56" s="9" t="n">
        <v>16</v>
      </c>
      <c r="F56" s="9" t="n">
        <v>17.88</v>
      </c>
      <c r="G56" s="10" t="n">
        <v>911</v>
      </c>
      <c r="H56" s="9" t="n">
        <f aca="false">SUM(thursday!F56 - thursday!E56)</f>
        <v>1.88</v>
      </c>
      <c r="I56" s="11" t="n">
        <f aca="false">IF(thursday!B56 ="ns day", thursday!C56, MAX(thursday!C56 - 8, 0))</f>
        <v>1.61</v>
      </c>
      <c r="J56" s="11" t="n">
        <f aca="false">SUM(thursday!F56 - thursday!E56)</f>
        <v>1.88</v>
      </c>
      <c r="K56" s="11" t="n">
        <f aca="false">IF(thursday!B56="ns day",thursday!C56, IF(thursday!C56 &lt;= 8 + reference!C4, 0, MIN(MAX(thursday!C56 - 8, 0),IF(thursday!J56 &lt;= reference!C4,0, thursday!J56))))</f>
        <v>1.61</v>
      </c>
    </row>
    <row r="57" customFormat="false" ht="15" hidden="false" customHeight="false" outlineLevel="0" collapsed="false">
      <c r="A57" s="7" t="s">
        <v>54</v>
      </c>
      <c r="B57" s="8"/>
      <c r="C57" s="9" t="n">
        <v>8.74</v>
      </c>
      <c r="D57" s="9" t="n">
        <v>17.19</v>
      </c>
      <c r="E57" s="9"/>
      <c r="F57" s="9"/>
      <c r="G57" s="10"/>
      <c r="H57" s="9" t="n">
        <f aca="false">SUM(thursday!F57 - thursday!E57)</f>
        <v>0</v>
      </c>
      <c r="I57" s="11" t="n">
        <f aca="false">IF(thursday!B57 ="ns day", thursday!C57, MAX(thursday!C57 - 8, 0))</f>
        <v>0.74</v>
      </c>
      <c r="J57" s="11" t="n">
        <f aca="false">SUM(thursday!F57 - thursday!E57)</f>
        <v>0</v>
      </c>
      <c r="K57" s="11" t="n">
        <f aca="false">IF(thursday!B57="ns day",thursday!C57, IF(thursday!C57 &lt;= 8 + reference!C4, 0, MIN(MAX(thursday!C57 - 8, 0),IF(thursday!J57 &lt;= reference!C4,0, thursday!J57))))</f>
        <v>0</v>
      </c>
    </row>
    <row r="58" customFormat="false" ht="15" hidden="false" customHeight="false" outlineLevel="0" collapsed="false">
      <c r="A58" s="7" t="s">
        <v>55</v>
      </c>
      <c r="B58" s="8"/>
      <c r="C58" s="9" t="n">
        <v>9.18</v>
      </c>
      <c r="D58" s="9" t="n">
        <v>17.72</v>
      </c>
      <c r="E58" s="9" t="n">
        <v>13.75</v>
      </c>
      <c r="F58" s="9" t="n">
        <v>14.5</v>
      </c>
      <c r="G58" s="10" t="n">
        <v>933</v>
      </c>
      <c r="H58" s="9" t="n">
        <f aca="false">SUM(thursday!F58 - thursday!E58)</f>
        <v>0.75</v>
      </c>
      <c r="I58" s="11" t="n">
        <f aca="false">IF(thursday!B58 ="ns day", thursday!C58, MAX(thursday!C58 - 8, 0))</f>
        <v>1.18</v>
      </c>
      <c r="J58" s="11" t="n">
        <f aca="false">SUM(thursday!F58 - thursday!E58)</f>
        <v>0.75</v>
      </c>
      <c r="K58" s="11" t="n">
        <f aca="false">IF(thursday!B58="ns day",thursday!C58, IF(thursday!C58 &lt;= 8 + reference!C4, 0, MIN(MAX(thursday!C58 - 8, 0),IF(thursday!J58 &lt;= reference!C4,0, thursday!J58))))</f>
        <v>0.75</v>
      </c>
    </row>
    <row r="59" customFormat="false" ht="15" hidden="false" customHeight="false" outlineLevel="0" collapsed="false">
      <c r="A59" s="7" t="s">
        <v>56</v>
      </c>
      <c r="B59" s="8"/>
      <c r="C59" s="9" t="n">
        <v>10</v>
      </c>
      <c r="D59" s="9" t="n">
        <v>18.47</v>
      </c>
      <c r="E59" s="9" t="n">
        <v>10.5</v>
      </c>
      <c r="F59" s="9" t="n">
        <v>12.17</v>
      </c>
      <c r="G59" s="10" t="n">
        <v>911</v>
      </c>
      <c r="H59" s="9" t="n">
        <f aca="false">SUM(thursday!F59 - thursday!E59)</f>
        <v>1.67</v>
      </c>
      <c r="I59" s="11" t="n">
        <f aca="false">IF(thursday!B59 ="ns day", thursday!C59, MAX(thursday!C59 - 8, 0))</f>
        <v>2</v>
      </c>
      <c r="J59" s="11" t="n">
        <f aca="false">SUM(thursday!F59 - thursday!E59)</f>
        <v>1.67</v>
      </c>
      <c r="K59" s="11" t="n">
        <f aca="false">IF(thursday!B59="ns day",thursday!C59, IF(thursday!C59 &lt;= 8 + reference!C4, 0, MIN(MAX(thursday!C59 - 8, 0),IF(thursday!J59 &lt;= reference!C4,0, thursday!J59))))</f>
        <v>1.67</v>
      </c>
    </row>
    <row r="60" customFormat="false" ht="15" hidden="false" customHeight="false" outlineLevel="0" collapsed="false">
      <c r="A60" s="7" t="s">
        <v>57</v>
      </c>
      <c r="B60" s="8"/>
      <c r="C60" s="9" t="n">
        <v>9.53</v>
      </c>
      <c r="D60" s="9" t="n">
        <v>18.13</v>
      </c>
      <c r="E60" s="9" t="n">
        <v>10.5</v>
      </c>
      <c r="F60" s="9" t="n">
        <v>13.5</v>
      </c>
      <c r="G60" s="10" t="n">
        <v>925</v>
      </c>
      <c r="H60" s="9" t="n">
        <f aca="false">SUM(thursday!F60 - thursday!E60)</f>
        <v>3</v>
      </c>
      <c r="I60" s="11" t="n">
        <f aca="false">IF(thursday!B60 ="ns day", thursday!C60, MAX(thursday!C60 - 8, 0))</f>
        <v>1.53</v>
      </c>
      <c r="J60" s="11" t="n">
        <f aca="false">SUM(thursday!F60 - thursday!E60)</f>
        <v>3</v>
      </c>
      <c r="K60" s="11" t="n">
        <f aca="false">IF(thursday!B60="ns day",thursday!C60, IF(thursday!C60 &lt;= 8 + reference!C4, 0, MIN(MAX(thursday!C60 - 8, 0),IF(thursday!J60 &lt;= reference!C4,0, thursday!J60))))</f>
        <v>1.53</v>
      </c>
    </row>
    <row r="61" customFormat="false" ht="15" hidden="false" customHeight="false" outlineLevel="0" collapsed="false">
      <c r="A61" s="7" t="s">
        <v>59</v>
      </c>
      <c r="B61" s="8"/>
      <c r="C61" s="9" t="n">
        <v>8.3</v>
      </c>
      <c r="D61" s="9" t="n">
        <v>16.78</v>
      </c>
      <c r="E61" s="9"/>
      <c r="F61" s="9"/>
      <c r="G61" s="10"/>
      <c r="H61" s="9" t="n">
        <f aca="false">SUM(thursday!F61 - thursday!E61)</f>
        <v>0</v>
      </c>
      <c r="I61" s="11" t="n">
        <f aca="false">IF(thursday!B61 ="ns day", thursday!C61, MAX(thursday!C61 - 8, 0))</f>
        <v>0.300000000000001</v>
      </c>
      <c r="J61" s="11" t="n">
        <f aca="false">SUM(thursday!F61 - thursday!E61)</f>
        <v>0</v>
      </c>
      <c r="K61" s="11" t="n">
        <f aca="false">IF(thursday!B61="ns day",thursday!C61, IF(thursday!C61 &lt;= 8 + reference!C4, 0, MIN(MAX(thursday!C61 - 8, 0),IF(thursday!J61 &lt;= reference!C4,0, thursday!J61))))</f>
        <v>0</v>
      </c>
    </row>
    <row r="62" customFormat="false" ht="15" hidden="false" customHeight="false" outlineLevel="0" collapsed="false">
      <c r="A62" s="7" t="s">
        <v>60</v>
      </c>
      <c r="B62" s="9"/>
      <c r="C62" s="9"/>
      <c r="D62" s="9"/>
      <c r="E62" s="9"/>
      <c r="F62" s="9"/>
      <c r="G62" s="10"/>
      <c r="H62" s="9" t="n">
        <f aca="false">SUM(thursday!F62 - thursday!E62)</f>
        <v>0</v>
      </c>
      <c r="I62" s="11" t="n">
        <f aca="false">IF(thursday!B62 ="ns day", thursday!C62, MAX(thursday!C62 - 8, 0))</f>
        <v>0</v>
      </c>
      <c r="J62" s="11" t="n">
        <f aca="false">SUM(thursday!F62 - thursday!E62)</f>
        <v>0</v>
      </c>
      <c r="K62" s="11" t="n">
        <f aca="false">IF(thursday!B62="ns day",thursday!C62, IF(thursday!C62 &lt;= 8 + reference!C4, 0, MIN(MAX(thursday!C62 - 8, 0),IF(thursday!J62 &lt;= reference!C4,0, thursday!J62))))</f>
        <v>0</v>
      </c>
    </row>
    <row r="63" customFormat="false" ht="15" hidden="false" customHeight="false" outlineLevel="0" collapsed="false">
      <c r="A63" s="7" t="s">
        <v>61</v>
      </c>
      <c r="B63" s="8"/>
      <c r="C63" s="9" t="n">
        <v>8.88</v>
      </c>
      <c r="D63" s="9" t="n">
        <v>17.32</v>
      </c>
      <c r="E63" s="9"/>
      <c r="F63" s="9"/>
      <c r="G63" s="10"/>
      <c r="H63" s="9" t="n">
        <f aca="false">SUM(thursday!F63 - thursday!E63)</f>
        <v>0</v>
      </c>
      <c r="I63" s="11" t="n">
        <f aca="false">IF(thursday!B63 ="ns day", thursday!C63, MAX(thursday!C63 - 8, 0))</f>
        <v>0.880000000000001</v>
      </c>
      <c r="J63" s="11" t="n">
        <f aca="false">SUM(thursday!F63 - thursday!E63)</f>
        <v>0</v>
      </c>
      <c r="K63" s="11" t="n">
        <f aca="false">IF(thursday!B63="ns day",thursday!C63, IF(thursday!C63 &lt;= 8 + reference!C4, 0, MIN(MAX(thursday!C63 - 8, 0),IF(thursday!J63 &lt;= reference!C4,0, thursday!J63))))</f>
        <v>0</v>
      </c>
    </row>
    <row r="64" customFormat="false" ht="15" hidden="false" customHeight="false" outlineLevel="0" collapsed="false">
      <c r="A64" s="7" t="s">
        <v>62</v>
      </c>
      <c r="B64" s="8"/>
      <c r="C64" s="9" t="n">
        <v>8</v>
      </c>
      <c r="D64" s="9" t="n">
        <v>15.98</v>
      </c>
      <c r="E64" s="9"/>
      <c r="F64" s="9"/>
      <c r="G64" s="10"/>
      <c r="H64" s="9" t="n">
        <f aca="false">SUM(thursday!F64 - thursday!E64)</f>
        <v>0</v>
      </c>
      <c r="I64" s="11" t="n">
        <f aca="false">IF(thursday!B64 ="ns day", thursday!C64, MAX(thursday!C64 - 8, 0))</f>
        <v>0</v>
      </c>
      <c r="J64" s="11" t="n">
        <f aca="false">SUM(thursday!F64 - thursday!E64)</f>
        <v>0</v>
      </c>
      <c r="K64" s="11" t="n">
        <f aca="false">IF(thursday!B64="ns day",thursday!C64, IF(thursday!C64 &lt;= 8 + reference!C4, 0, MIN(MAX(thursday!C64 - 8, 0),IF(thursday!J64 &lt;= reference!C4,0, thursday!J64))))</f>
        <v>0</v>
      </c>
    </row>
    <row r="65" customFormat="false" ht="15" hidden="false" customHeight="false" outlineLevel="0" collapsed="false">
      <c r="A65" s="7" t="s">
        <v>63</v>
      </c>
      <c r="B65" s="8"/>
      <c r="C65" s="9" t="n">
        <v>9.3</v>
      </c>
      <c r="D65" s="9" t="n">
        <v>16.74</v>
      </c>
      <c r="E65" s="9"/>
      <c r="F65" s="9"/>
      <c r="G65" s="10"/>
      <c r="H65" s="9" t="n">
        <f aca="false">SUM(thursday!F65 - thursday!E65)</f>
        <v>0</v>
      </c>
      <c r="I65" s="11" t="n">
        <f aca="false">IF(thursday!B65 ="ns day", thursday!C65, MAX(thursday!C65 - 8, 0))</f>
        <v>1.3</v>
      </c>
      <c r="J65" s="11" t="n">
        <f aca="false">SUM(thursday!F65 - thursday!E65)</f>
        <v>0</v>
      </c>
      <c r="K65" s="11" t="n">
        <f aca="false">IF(thursday!B65="ns day",thursday!C65, IF(thursday!C65 &lt;= 8 + reference!C4, 0, MIN(MAX(thursday!C65 - 8, 0),IF(thursday!J65 &lt;= reference!C4,0, thursday!J65))))</f>
        <v>0</v>
      </c>
    </row>
    <row r="66" customFormat="false" ht="15" hidden="false" customHeight="false" outlineLevel="0" collapsed="false">
      <c r="A66" s="7" t="s">
        <v>64</v>
      </c>
      <c r="B66" s="8"/>
      <c r="C66" s="9" t="n">
        <v>10.16</v>
      </c>
      <c r="D66" s="9" t="n">
        <v>18.18</v>
      </c>
      <c r="E66" s="9" t="n">
        <v>16</v>
      </c>
      <c r="F66" s="9" t="n">
        <v>18.18</v>
      </c>
      <c r="G66" s="10" t="n">
        <v>911</v>
      </c>
      <c r="H66" s="9" t="n">
        <f aca="false">SUM(thursday!F66 - thursday!E66)</f>
        <v>2.18</v>
      </c>
      <c r="I66" s="11" t="n">
        <f aca="false">IF(thursday!B66 ="ns day", thursday!C66, MAX(thursday!C66 - 8, 0))</f>
        <v>2.16</v>
      </c>
      <c r="J66" s="11" t="n">
        <f aca="false">SUM(thursday!F66 - thursday!E66)</f>
        <v>2.18</v>
      </c>
      <c r="K66" s="11" t="n">
        <f aca="false">IF(thursday!B66="ns day",thursday!C66, IF(thursday!C66 &lt;= 8 + reference!C4, 0, MIN(MAX(thursday!C66 - 8, 0),IF(thursday!J66 &lt;= reference!C4,0, thursday!J66))))</f>
        <v>2.16</v>
      </c>
    </row>
    <row r="67" customFormat="false" ht="15" hidden="false" customHeight="false" outlineLevel="0" collapsed="false">
      <c r="A67" s="7" t="s">
        <v>65</v>
      </c>
      <c r="B67" s="9"/>
      <c r="C67" s="9"/>
      <c r="D67" s="9"/>
      <c r="E67" s="9"/>
      <c r="F67" s="9"/>
      <c r="G67" s="10"/>
      <c r="H67" s="9" t="n">
        <f aca="false">SUM(thursday!F67 - thursday!E67)</f>
        <v>0</v>
      </c>
      <c r="I67" s="11" t="n">
        <f aca="false">IF(thursday!B67 ="ns day", thursday!C67, MAX(thursday!C67 - 8, 0))</f>
        <v>0</v>
      </c>
      <c r="J67" s="11" t="n">
        <f aca="false">SUM(thursday!F67 - thursday!E67)</f>
        <v>0</v>
      </c>
      <c r="K67" s="11" t="n">
        <f aca="false">IF(thursday!B67="ns day",thursday!C67, IF(thursday!C67 &lt;= 8 + reference!C4, 0, MIN(MAX(thursday!C67 - 8, 0),IF(thursday!J67 &lt;= reference!C4,0, thursday!J67))))</f>
        <v>0</v>
      </c>
    </row>
    <row r="68" customFormat="false" ht="15" hidden="false" customHeight="false" outlineLevel="0" collapsed="false">
      <c r="A68" s="7" t="s">
        <v>66</v>
      </c>
      <c r="B68" s="8"/>
      <c r="C68" s="9" t="n">
        <v>10.64</v>
      </c>
      <c r="D68" s="9" t="n">
        <v>19.52</v>
      </c>
      <c r="E68" s="9"/>
      <c r="F68" s="9"/>
      <c r="G68" s="10"/>
      <c r="H68" s="9" t="n">
        <f aca="false">SUM(thursday!F68 - thursday!E68)</f>
        <v>0</v>
      </c>
      <c r="I68" s="11" t="n">
        <f aca="false">IF(thursday!B68 ="ns day", thursday!C68, MAX(thursday!C68 - 8, 0))</f>
        <v>2.64</v>
      </c>
      <c r="J68" s="11" t="n">
        <f aca="false">SUM(thursday!F68 - thursday!E68)</f>
        <v>0</v>
      </c>
      <c r="K68" s="11" t="n">
        <f aca="false">IF(thursday!B68="ns day",thursday!C68, IF(thursday!C68 &lt;= 8 + reference!C4, 0, MIN(MAX(thursday!C68 - 8, 0),IF(thursday!J68 &lt;= reference!C4,0, thursday!J68))))</f>
        <v>0</v>
      </c>
    </row>
    <row r="69" customFormat="false" ht="15" hidden="false" customHeight="false" outlineLevel="0" collapsed="false">
      <c r="A69" s="7" t="s">
        <v>67</v>
      </c>
      <c r="B69" s="8"/>
      <c r="C69" s="9" t="n">
        <v>10.32</v>
      </c>
      <c r="D69" s="9" t="n">
        <v>18.9</v>
      </c>
      <c r="E69" s="9"/>
      <c r="F69" s="9"/>
      <c r="G69" s="10"/>
      <c r="H69" s="9" t="n">
        <f aca="false">SUM(thursday!F69 - thursday!E69)</f>
        <v>0</v>
      </c>
      <c r="I69" s="11" t="n">
        <f aca="false">IF(thursday!B69 ="ns day", thursday!C69, MAX(thursday!C69 - 8, 0))</f>
        <v>2.32</v>
      </c>
      <c r="J69" s="11" t="n">
        <f aca="false">SUM(thursday!F69 - thursday!E69)</f>
        <v>0</v>
      </c>
      <c r="K69" s="11" t="n">
        <f aca="false">IF(thursday!B69="ns day",thursday!C69, IF(thursday!C69 &lt;= 8 + reference!C4, 0, MIN(MAX(thursday!C69 - 8, 0),IF(thursday!J69 &lt;= reference!C4,0, thursday!J69))))</f>
        <v>0</v>
      </c>
    </row>
    <row r="70" customFormat="false" ht="15" hidden="false" customHeight="false" outlineLevel="0" collapsed="false">
      <c r="A70" s="7" t="s">
        <v>68</v>
      </c>
      <c r="B70" s="8"/>
      <c r="C70" s="9" t="n">
        <v>10.14</v>
      </c>
      <c r="D70" s="9" t="n">
        <v>18.42</v>
      </c>
      <c r="E70" s="9" t="n">
        <v>16.5</v>
      </c>
      <c r="F70" s="9" t="n">
        <v>18.42</v>
      </c>
      <c r="G70" s="10" t="n">
        <v>950</v>
      </c>
      <c r="H70" s="9" t="n">
        <f aca="false">SUM(thursday!F70 - thursday!E70)</f>
        <v>1.92</v>
      </c>
      <c r="I70" s="11" t="n">
        <f aca="false">IF(thursday!B70 ="ns day", thursday!C70, MAX(thursday!C70 - 8, 0))</f>
        <v>2.14</v>
      </c>
      <c r="J70" s="11" t="n">
        <f aca="false">SUM(thursday!F70 - thursday!E70)</f>
        <v>1.92</v>
      </c>
      <c r="K70" s="11" t="n">
        <f aca="false">IF(thursday!B70="ns day",thursday!C70, IF(thursday!C70 &lt;= 8 + reference!C4, 0, MIN(MAX(thursday!C70 - 8, 0),IF(thursday!J70 &lt;= reference!C4,0, thursday!J70))))</f>
        <v>1.92</v>
      </c>
    </row>
    <row r="71" customFormat="false" ht="15" hidden="false" customHeight="false" outlineLevel="0" collapsed="false">
      <c r="A71" s="7" t="s">
        <v>69</v>
      </c>
      <c r="B71" s="9"/>
      <c r="C71" s="9"/>
      <c r="D71" s="9"/>
      <c r="E71" s="9"/>
      <c r="F71" s="9"/>
      <c r="G71" s="10"/>
      <c r="H71" s="9" t="n">
        <f aca="false">SUM(thursday!F71 - thursday!E71)</f>
        <v>0</v>
      </c>
      <c r="I71" s="11" t="n">
        <f aca="false">IF(thursday!B71 ="ns day", thursday!C71, MAX(thursday!C71 - 8, 0))</f>
        <v>0</v>
      </c>
      <c r="J71" s="11" t="n">
        <f aca="false">SUM(thursday!F71 - thursday!E71)</f>
        <v>0</v>
      </c>
      <c r="K71" s="11" t="n">
        <f aca="false">IF(thursday!B71="ns day",thursday!C71, IF(thursday!C71 &lt;= 8 + reference!C4, 0, MIN(MAX(thursday!C71 - 8, 0),IF(thursday!J71 &lt;= reference!C4,0, thursday!J71))))</f>
        <v>0</v>
      </c>
    </row>
    <row r="72" customFormat="false" ht="15" hidden="false" customHeight="false" outlineLevel="0" collapsed="false">
      <c r="A72" s="7" t="s">
        <v>70</v>
      </c>
      <c r="B72" s="8"/>
      <c r="C72" s="9" t="n">
        <v>11.54</v>
      </c>
      <c r="D72" s="9" t="n">
        <v>19.9</v>
      </c>
      <c r="E72" s="9" t="n">
        <v>10.34</v>
      </c>
      <c r="F72" s="9" t="n">
        <v>14.25</v>
      </c>
      <c r="G72" s="10" t="n">
        <v>929</v>
      </c>
      <c r="H72" s="9" t="n">
        <f aca="false">SUM(thursday!F72 - thursday!E72)</f>
        <v>3.91</v>
      </c>
      <c r="I72" s="11" t="n">
        <f aca="false">IF(thursday!B72 ="ns day", thursday!C72, MAX(thursday!C72 - 8, 0))</f>
        <v>3.54</v>
      </c>
      <c r="J72" s="11" t="n">
        <f aca="false">SUM(thursday!F72 - thursday!E72)</f>
        <v>3.91</v>
      </c>
      <c r="K72" s="11" t="n">
        <f aca="false">IF(thursday!B72="ns day",thursday!C72, IF(thursday!C72 &lt;= 8 + reference!C4, 0, MIN(MAX(thursday!C72 - 8, 0),IF(thursday!J72 &lt;= reference!C4,0, thursday!J72))))</f>
        <v>3.54</v>
      </c>
    </row>
    <row r="73" customFormat="false" ht="15" hidden="false" customHeight="false" outlineLevel="0" collapsed="false">
      <c r="A73" s="7"/>
      <c r="B73" s="9"/>
      <c r="C73" s="9"/>
      <c r="D73" s="9"/>
      <c r="E73" s="9"/>
      <c r="F73" s="9"/>
      <c r="G73" s="10"/>
      <c r="H73" s="9" t="n">
        <f aca="false">SUM(thursday!F73 - thursday!E73)</f>
        <v>0</v>
      </c>
      <c r="I73" s="11" t="n">
        <f aca="false">IF(thursday!B73 ="ns day", thursday!C73,IF(thursday!C73 &lt;= 8 + reference!C3, 0, MAX(thursday!C73 - 8, 0)))</f>
        <v>0</v>
      </c>
      <c r="J73" s="11" t="n">
        <f aca="false">SUM(thursday!F73 - thursday!E73)</f>
        <v>0</v>
      </c>
      <c r="K73" s="11" t="n">
        <f aca="false">IF(thursday!B73="ns day",thursday!C73, IF(thursday!C73 &lt;= 8 + reference!C4, 0, MIN(MAX(thursday!C73 - 8, 0),IF(thursday!J73 &lt;= reference!C4,0, thursday!J73))))</f>
        <v>0</v>
      </c>
    </row>
    <row r="74" customFormat="false" ht="15" hidden="false" customHeight="false" outlineLevel="0" collapsed="false">
      <c r="A74" s="7"/>
      <c r="B74" s="9"/>
      <c r="C74" s="9"/>
      <c r="D74" s="9"/>
      <c r="E74" s="9"/>
      <c r="F74" s="9"/>
      <c r="G74" s="10"/>
      <c r="H74" s="9" t="n">
        <f aca="false">SUM(thursday!F74 - thursday!E74)</f>
        <v>0</v>
      </c>
      <c r="I74" s="11" t="n">
        <f aca="false">IF(thursday!B74 ="ns day", thursday!C74,IF(thursday!C74 &lt;= 8 + reference!C3, 0, MAX(thursday!C74 - 8, 0)))</f>
        <v>0</v>
      </c>
      <c r="J74" s="11" t="n">
        <f aca="false">SUM(thursday!F74 - thursday!E74)</f>
        <v>0</v>
      </c>
      <c r="K74" s="11" t="n">
        <f aca="false">IF(thursday!B74="ns day",thursday!C74, IF(thursday!C74 &lt;= 8 + reference!C4, 0, MIN(MAX(thursday!C74 - 8, 0),IF(thursday!J74 &lt;= reference!C4,0, thursday!J74))))</f>
        <v>0</v>
      </c>
    </row>
    <row r="76" customFormat="false" ht="15" hidden="false" customHeight="false" outlineLevel="0" collapsed="false">
      <c r="J76" s="6" t="s">
        <v>71</v>
      </c>
      <c r="K76" s="11" t="n">
        <f aca="false">SUM(thursday!K45:K74)</f>
        <v>20.56</v>
      </c>
    </row>
    <row r="78" customFormat="false" ht="15" hidden="false" customHeight="false" outlineLevel="0" collapsed="false">
      <c r="J78" s="6" t="s">
        <v>72</v>
      </c>
      <c r="K78" s="11" t="n">
        <f aca="false">SUM(thursday!K76 + thursday!K41)</f>
        <v>41.79</v>
      </c>
    </row>
    <row r="80" customFormat="false" ht="15" hidden="false" customHeight="false" outlineLevel="0" collapsed="false">
      <c r="A80" s="5" t="s">
        <v>73</v>
      </c>
    </row>
    <row r="81" customFormat="false" ht="15" hidden="false" customHeight="false" outlineLevel="0" collapsed="false">
      <c r="E81" s="6" t="s">
        <v>74</v>
      </c>
    </row>
    <row r="82" customFormat="false" ht="15" hidden="false" customHeight="false" outlineLevel="0" collapsed="false">
      <c r="A82" s="6" t="s">
        <v>8</v>
      </c>
      <c r="B82" s="6" t="s">
        <v>9</v>
      </c>
      <c r="C82" s="6" t="s">
        <v>10</v>
      </c>
      <c r="D82" s="6" t="s">
        <v>11</v>
      </c>
      <c r="E82" s="6" t="s">
        <v>75</v>
      </c>
      <c r="F82" s="6" t="s">
        <v>76</v>
      </c>
    </row>
    <row r="83" customFormat="false" ht="15" hidden="false" customHeight="false" outlineLevel="0" collapsed="false">
      <c r="A83" s="7" t="s">
        <v>77</v>
      </c>
      <c r="B83" s="8"/>
      <c r="C83" s="9" t="n">
        <v>11.37</v>
      </c>
      <c r="D83" s="9" t="n">
        <v>19.48</v>
      </c>
      <c r="E83" s="11" t="n">
        <f aca="false">IF(OR(thursday!B83 = "light",thursday!B83 = "excused", thursday!B83 = "sch chg", thursday!B83 = "annual", thursday!B83 = "sick", thursday!C83 &gt;= 10 - reference!C5), 0, IF(thursday!B83 = "no call", 10, IF(thursday!C83 = 0, 0, MAX(10 - thursday!C83, 0))))</f>
        <v>0</v>
      </c>
      <c r="F83" s="11" t="n">
        <f aca="false">IF(OR(thursday!B83 = "light",thursday!B83 = "excused", thursday!B83 = "sch chg", thursday!B83 = "annual", thursday!B83 = "sick", thursday!C83 &gt;= 12 - reference!C5), 0, IF(thursday!B83 = "no call", 12, IF(thursday!C83 = 0, 0, MAX(12 - thursday!C83, 0))))</f>
        <v>0.630000000000001</v>
      </c>
    </row>
    <row r="84" customFormat="false" ht="15" hidden="false" customHeight="false" outlineLevel="0" collapsed="false">
      <c r="A84" s="7" t="s">
        <v>78</v>
      </c>
      <c r="B84" s="9"/>
      <c r="C84" s="9"/>
      <c r="D84" s="9"/>
      <c r="E84" s="11" t="n">
        <f aca="false">IF(OR(thursday!B84 = "light",thursday!B84 = "excused", thursday!B84 = "sch chg", thursday!B84 = "annual", thursday!B84 = "sick", thursday!C84 &gt;= 10 - reference!C5), 0, IF(thursday!B84 = "no call", 10, IF(thursday!C84 = 0, 0, MAX(10 - thursday!C84, 0))))</f>
        <v>0</v>
      </c>
      <c r="F84" s="11" t="n">
        <f aca="false">IF(OR(thursday!B84 = "light",thursday!B84 = "excused", thursday!B84 = "sch chg", thursday!B84 = "annual", thursday!B84 = "sick", thursday!C84 &gt;= 12 - reference!C5), 0, IF(thursday!B84 = "no call", 12, IF(thursday!C84 = 0, 0, MAX(12 - thursday!C84, 0))))</f>
        <v>0</v>
      </c>
    </row>
    <row r="85" customFormat="false" ht="15" hidden="false" customHeight="false" outlineLevel="0" collapsed="false">
      <c r="A85" s="7" t="s">
        <v>79</v>
      </c>
      <c r="B85" s="8"/>
      <c r="C85" s="9" t="n">
        <v>12.04</v>
      </c>
      <c r="D85" s="9" t="n">
        <v>19.96</v>
      </c>
      <c r="E85" s="11" t="n">
        <f aca="false">IF(OR(thursday!B85 = "light",thursday!B85 = "excused", thursday!B85 = "sch chg", thursday!B85 = "annual", thursday!B85 = "sick", thursday!C85 &gt;= 10 - reference!C5), 0, IF(thursday!B85 = "no call", 10, IF(thursday!C85 = 0, 0, MAX(10 - thursday!C85, 0))))</f>
        <v>0</v>
      </c>
      <c r="F85" s="11" t="n">
        <f aca="false">IF(OR(thursday!B85 = "light",thursday!B85 = "excused", thursday!B85 = "sch chg", thursday!B85 = "annual", thursday!B85 = "sick", thursday!C85 &gt;= 12 - reference!C5), 0, IF(thursday!B85 = "no call", 12, IF(thursday!C85 = 0, 0, MAX(12 - thursday!C85, 0))))</f>
        <v>0</v>
      </c>
    </row>
    <row r="86" customFormat="false" ht="15" hidden="false" customHeight="false" outlineLevel="0" collapsed="false">
      <c r="A86" s="7" t="s">
        <v>80</v>
      </c>
      <c r="B86" s="8"/>
      <c r="C86" s="9" t="n">
        <v>11.8</v>
      </c>
      <c r="D86" s="9" t="n">
        <v>19.79</v>
      </c>
      <c r="E86" s="11" t="n">
        <f aca="false">IF(OR(thursday!B86 = "light",thursday!B86 = "excused", thursday!B86 = "sch chg", thursday!B86 = "annual", thursday!B86 = "sick", thursday!C86 &gt;= 10 - reference!C5), 0, IF(thursday!B86 = "no call", 10, IF(thursday!C86 = 0, 0, MAX(10 - thursday!C86, 0))))</f>
        <v>0</v>
      </c>
      <c r="F86" s="11" t="n">
        <f aca="false">IF(OR(thursday!B86 = "light",thursday!B86 = "excused", thursday!B86 = "sch chg", thursday!B86 = "annual", thursday!B86 = "sick", thursday!C86 &gt;= 12 - reference!C5), 0, IF(thursday!B86 = "no call", 12, IF(thursday!C86 = 0, 0, MAX(12 - thursday!C86, 0))))</f>
        <v>0</v>
      </c>
    </row>
    <row r="87" customFormat="false" ht="15" hidden="false" customHeight="false" outlineLevel="0" collapsed="false">
      <c r="A87" s="7" t="s">
        <v>81</v>
      </c>
      <c r="B87" s="8"/>
      <c r="C87" s="9" t="n">
        <v>11.43</v>
      </c>
      <c r="D87" s="9" t="n">
        <v>19.54</v>
      </c>
      <c r="E87" s="11" t="n">
        <f aca="false">IF(OR(thursday!B87 = "light",thursday!B87 = "excused", thursday!B87 = "sch chg", thursday!B87 = "annual", thursday!B87 = "sick", thursday!C87 &gt;= 10 - reference!C5), 0, IF(thursday!B87 = "no call", 10, IF(thursday!C87 = 0, 0, MAX(10 - thursday!C87, 0))))</f>
        <v>0</v>
      </c>
      <c r="F87" s="11" t="n">
        <f aca="false">IF(OR(thursday!B87 = "light",thursday!B87 = "excused", thursday!B87 = "sch chg", thursday!B87 = "annual", thursday!B87 = "sick", thursday!C87 &gt;= 12 - reference!C5), 0, IF(thursday!B87 = "no call", 12, IF(thursday!C87 = 0, 0, MAX(12 - thursday!C87, 0))))</f>
        <v>0.57</v>
      </c>
    </row>
    <row r="88" customFormat="false" ht="15" hidden="false" customHeight="false" outlineLevel="0" collapsed="false">
      <c r="A88" s="7" t="s">
        <v>82</v>
      </c>
      <c r="B88" s="8"/>
      <c r="C88" s="9" t="n">
        <v>10.84</v>
      </c>
      <c r="D88" s="9" t="n">
        <v>18.93</v>
      </c>
      <c r="E88" s="11" t="n">
        <f aca="false">IF(OR(thursday!B88 = "light",thursday!B88 = "excused", thursday!B88 = "sch chg", thursday!B88 = "annual", thursday!B88 = "sick", thursday!C88 &gt;= 10 - reference!C5), 0, IF(thursday!B88 = "no call", 10, IF(thursday!C88 = 0, 0, MAX(10 - thursday!C88, 0))))</f>
        <v>0</v>
      </c>
      <c r="F88" s="11" t="n">
        <f aca="false">IF(OR(thursday!B88 = "light",thursday!B88 = "excused", thursday!B88 = "sch chg", thursday!B88 = "annual", thursday!B88 = "sick", thursday!C88 &gt;= 12 - reference!C5), 0, IF(thursday!B88 = "no call", 12, IF(thursday!C88 = 0, 0, MAX(12 - thursday!C88, 0))))</f>
        <v>1.16</v>
      </c>
    </row>
    <row r="89" customFormat="false" ht="15" hidden="false" customHeight="false" outlineLevel="0" collapsed="false">
      <c r="A89" s="7" t="s">
        <v>83</v>
      </c>
      <c r="B89" s="8"/>
      <c r="C89" s="9" t="n">
        <v>11.5</v>
      </c>
      <c r="D89" s="9" t="n">
        <v>19.24</v>
      </c>
      <c r="E89" s="11" t="n">
        <f aca="false">IF(OR(thursday!B89 = "light",thursday!B89 = "excused", thursday!B89 = "sch chg", thursday!B89 = "annual", thursday!B89 = "sick", thursday!C89 &gt;= 10 - reference!C5), 0, IF(thursday!B89 = "no call", 10, IF(thursday!C89 = 0, 0, MAX(10 - thursday!C89, 0))))</f>
        <v>0</v>
      </c>
      <c r="F89" s="11" t="n">
        <f aca="false">IF(OR(thursday!B89 = "light",thursday!B89 = "excused", thursday!B89 = "sch chg", thursday!B89 = "annual", thursday!B89 = "sick", thursday!C89 &gt;= 12 - reference!C5), 0, IF(thursday!B89 = "no call", 12, IF(thursday!C89 = 0, 0, MAX(12 - thursday!C89, 0))))</f>
        <v>0.5</v>
      </c>
    </row>
    <row r="90" customFormat="false" ht="15" hidden="false" customHeight="false" outlineLevel="0" collapsed="false">
      <c r="A90" s="7" t="s">
        <v>85</v>
      </c>
      <c r="B90" s="8" t="s">
        <v>84</v>
      </c>
      <c r="C90" s="9"/>
      <c r="D90" s="9" t="n">
        <v>0</v>
      </c>
      <c r="E90" s="11" t="n">
        <f aca="false">IF(OR(thursday!B90 = "light",thursday!B90 = "excused", thursday!B90 = "sch chg", thursday!B90 = "annual", thursday!B90 = "sick", thursday!C90 &gt;= 10 - reference!C5), 0, IF(thursday!B90 = "no call", 10, IF(thursday!C90 = 0, 0, MAX(10 - thursday!C90, 0))))</f>
        <v>0</v>
      </c>
      <c r="F90" s="11" t="n">
        <f aca="false">IF(OR(thursday!B90 = "light",thursday!B90 = "excused", thursday!B90 = "sch chg", thursday!B90 = "annual", thursday!B90 = "sick", thursday!C90 &gt;= 12 - reference!C5), 0, IF(thursday!B90 = "no call", 12, IF(thursday!C90 = 0, 0, MAX(12 - thursday!C90, 0))))</f>
        <v>0</v>
      </c>
    </row>
    <row r="91" customFormat="false" ht="15" hidden="false" customHeight="false" outlineLevel="0" collapsed="false">
      <c r="A91" s="7" t="s">
        <v>86</v>
      </c>
      <c r="B91" s="8"/>
      <c r="C91" s="9" t="n">
        <v>9.02</v>
      </c>
      <c r="D91" s="9" t="n">
        <v>0</v>
      </c>
      <c r="E91" s="11" t="n">
        <f aca="false">IF(OR(thursday!B91 = "light",thursday!B91 = "excused", thursday!B91 = "sch chg", thursday!B91 = "annual", thursday!B91 = "sick", thursday!C91 &gt;= 10 - reference!C5), 0, IF(thursday!B91 = "no call", 10, IF(thursday!C91 = 0, 0, MAX(10 - thursday!C91, 0))))</f>
        <v>0.98</v>
      </c>
      <c r="F91" s="11" t="n">
        <f aca="false">IF(OR(thursday!B91 = "light",thursday!B91 = "excused", thursday!B91 = "sch chg", thursday!B91 = "annual", thursday!B91 = "sick", thursday!C91 &gt;= 12 - reference!C5), 0, IF(thursday!B91 = "no call", 12, IF(thursday!C91 = 0, 0, MAX(12 - thursday!C91, 0))))</f>
        <v>2.98</v>
      </c>
    </row>
    <row r="92" customFormat="false" ht="15" hidden="false" customHeight="false" outlineLevel="0" collapsed="false">
      <c r="A92" s="7" t="s">
        <v>87</v>
      </c>
      <c r="B92" s="8"/>
      <c r="C92" s="9" t="n">
        <v>11.79</v>
      </c>
      <c r="D92" s="9" t="n">
        <v>19.79</v>
      </c>
      <c r="E92" s="11" t="n">
        <f aca="false">IF(OR(thursday!B92 = "light",thursday!B92 = "excused", thursday!B92 = "sch chg", thursday!B92 = "annual", thursday!B92 = "sick", thursday!C92 &gt;= 10 - reference!C5), 0, IF(thursday!B92 = "no call", 10, IF(thursday!C92 = 0, 0, MAX(10 - thursday!C92, 0))))</f>
        <v>0</v>
      </c>
      <c r="F92" s="11" t="n">
        <f aca="false">IF(OR(thursday!B92 = "light",thursday!B92 = "excused", thursday!B92 = "sch chg", thursday!B92 = "annual", thursday!B92 = "sick", thursday!C92 &gt;= 12 - reference!C5), 0, IF(thursday!B92 = "no call", 12, IF(thursday!C92 = 0, 0, MAX(12 - thursday!C92, 0))))</f>
        <v>0</v>
      </c>
    </row>
    <row r="93" customFormat="false" ht="15" hidden="false" customHeight="false" outlineLevel="0" collapsed="false">
      <c r="A93" s="7" t="s">
        <v>88</v>
      </c>
      <c r="B93" s="8"/>
      <c r="C93" s="9" t="n">
        <v>10.26</v>
      </c>
      <c r="D93" s="9" t="n">
        <v>18.26</v>
      </c>
      <c r="E93" s="11" t="n">
        <f aca="false">IF(OR(thursday!B93 = "light",thursday!B93 = "excused", thursday!B93 = "sch chg", thursday!B93 = "annual", thursday!B93 = "sick", thursday!C93 &gt;= 10 - reference!C5), 0, IF(thursday!B93 = "no call", 10, IF(thursday!C93 = 0, 0, MAX(10 - thursday!C93, 0))))</f>
        <v>0</v>
      </c>
      <c r="F93" s="11" t="n">
        <f aca="false">IF(OR(thursday!B93 = "light",thursday!B93 = "excused", thursday!B93 = "sch chg", thursday!B93 = "annual", thursday!B93 = "sick", thursday!C93 &gt;= 12 - reference!C5), 0, IF(thursday!B93 = "no call", 12, IF(thursday!C93 = 0, 0, MAX(12 - thursday!C93, 0))))</f>
        <v>1.74</v>
      </c>
    </row>
    <row r="94" customFormat="false" ht="15" hidden="false" customHeight="false" outlineLevel="0" collapsed="false">
      <c r="A94" s="7" t="s">
        <v>89</v>
      </c>
      <c r="B94" s="8"/>
      <c r="C94" s="9" t="n">
        <v>11.36</v>
      </c>
      <c r="D94" s="9" t="n">
        <v>19.35</v>
      </c>
      <c r="E94" s="11" t="n">
        <f aca="false">IF(OR(thursday!B94 = "light",thursday!B94 = "excused", thursday!B94 = "sch chg", thursday!B94 = "annual", thursday!B94 = "sick", thursday!C94 &gt;= 10 - reference!C5), 0, IF(thursday!B94 = "no call", 10, IF(thursday!C94 = 0, 0, MAX(10 - thursday!C94, 0))))</f>
        <v>0</v>
      </c>
      <c r="F94" s="11" t="n">
        <f aca="false">IF(OR(thursday!B94 = "light",thursday!B94 = "excused", thursday!B94 = "sch chg", thursday!B94 = "annual", thursday!B94 = "sick", thursday!C94 &gt;= 12 - reference!C5), 0, IF(thursday!B94 = "no call", 12, IF(thursday!C94 = 0, 0, MAX(12 - thursday!C94, 0))))</f>
        <v>0.640000000000001</v>
      </c>
    </row>
    <row r="95" customFormat="false" ht="15" hidden="false" customHeight="false" outlineLevel="0" collapsed="false">
      <c r="A95" s="7" t="s">
        <v>90</v>
      </c>
      <c r="B95" s="9"/>
      <c r="C95" s="9"/>
      <c r="D95" s="9"/>
      <c r="E95" s="11" t="n">
        <f aca="false">IF(OR(thursday!B95 = "light",thursday!B95 = "excused", thursday!B95 = "sch chg", thursday!B95 = "annual", thursday!B95 = "sick", thursday!C95 &gt;= 10 - reference!C5), 0, IF(thursday!B95 = "no call", 10, IF(thursday!C95 = 0, 0, MAX(10 - thursday!C95, 0))))</f>
        <v>0</v>
      </c>
      <c r="F95" s="11" t="n">
        <f aca="false">IF(OR(thursday!B95 = "light",thursday!B95 = "excused", thursday!B95 = "sch chg", thursday!B95 = "annual", thursday!B95 = "sick", thursday!C95 &gt;= 12 - reference!C5), 0, IF(thursday!B95 = "no call", 12, IF(thursday!C95 = 0, 0, MAX(12 - thursday!C95, 0))))</f>
        <v>0</v>
      </c>
    </row>
    <row r="96" customFormat="false" ht="15" hidden="false" customHeight="false" outlineLevel="0" collapsed="false">
      <c r="A96" s="7" t="s">
        <v>91</v>
      </c>
      <c r="B96" s="8"/>
      <c r="C96" s="9" t="n">
        <v>9.5</v>
      </c>
      <c r="D96" s="9" t="n">
        <v>16.94</v>
      </c>
      <c r="E96" s="11" t="n">
        <f aca="false">IF(OR(thursday!B96 = "light",thursday!B96 = "excused", thursday!B96 = "sch chg", thursday!B96 = "annual", thursday!B96 = "sick", thursday!C96 &gt;= 10 - reference!C5), 0, IF(thursday!B96 = "no call", 10, IF(thursday!C96 = 0, 0, MAX(10 - thursday!C96, 0))))</f>
        <v>0.5</v>
      </c>
      <c r="F96" s="11" t="n">
        <f aca="false">IF(OR(thursday!B96 = "light",thursday!B96 = "excused", thursday!B96 = "sch chg", thursday!B96 = "annual", thursday!B96 = "sick", thursday!C96 &gt;= 12 - reference!C5), 0, IF(thursday!B96 = "no call", 12, IF(thursday!C96 = 0, 0, MAX(12 - thursday!C96, 0))))</f>
        <v>2.5</v>
      </c>
    </row>
    <row r="97" customFormat="false" ht="15" hidden="false" customHeight="false" outlineLevel="0" collapsed="false">
      <c r="A97" s="7" t="s">
        <v>92</v>
      </c>
      <c r="B97" s="8"/>
      <c r="C97" s="9" t="n">
        <v>10.51</v>
      </c>
      <c r="D97" s="9" t="n">
        <v>19.5</v>
      </c>
      <c r="E97" s="11" t="n">
        <f aca="false">IF(OR(thursday!B97 = "light",thursday!B97 = "excused", thursday!B97 = "sch chg", thursday!B97 = "annual", thursday!B97 = "sick", thursday!C97 &gt;= 10 - reference!C5), 0, IF(thursday!B97 = "no call", 10, IF(thursday!C97 = 0, 0, MAX(10 - thursday!C97, 0))))</f>
        <v>0</v>
      </c>
      <c r="F97" s="11" t="n">
        <f aca="false">IF(OR(thursday!B97 = "light",thursday!B97 = "excused", thursday!B97 = "sch chg", thursday!B97 = "annual", thursday!B97 = "sick", thursday!C97 &gt;= 12 - reference!C5), 0, IF(thursday!B97 = "no call", 12, IF(thursday!C97 = 0, 0, MAX(12 - thursday!C97, 0))))</f>
        <v>1.49</v>
      </c>
    </row>
    <row r="98" customFormat="false" ht="15" hidden="false" customHeight="false" outlineLevel="0" collapsed="false">
      <c r="A98" s="7" t="s">
        <v>93</v>
      </c>
      <c r="B98" s="8"/>
      <c r="C98" s="9" t="n">
        <v>8.78</v>
      </c>
      <c r="D98" s="9" t="n">
        <v>16.73</v>
      </c>
      <c r="E98" s="11" t="n">
        <f aca="false">IF(OR(thursday!B98 = "light",thursday!B98 = "excused", thursday!B98 = "sch chg", thursday!B98 = "annual", thursday!B98 = "sick", thursday!C98 &gt;= 10 - reference!C5), 0, IF(thursday!B98 = "no call", 10, IF(thursday!C98 = 0, 0, MAX(10 - thursday!C98, 0))))</f>
        <v>1.22</v>
      </c>
      <c r="F98" s="11" t="n">
        <f aca="false">IF(OR(thursday!B98 = "light",thursday!B98 = "excused", thursday!B98 = "sch chg", thursday!B98 = "annual", thursday!B98 = "sick", thursday!C98 &gt;= 12 - reference!C5), 0, IF(thursday!B98 = "no call", 12, IF(thursday!C98 = 0, 0, MAX(12 - thursday!C98, 0))))</f>
        <v>3.22</v>
      </c>
    </row>
    <row r="99" customFormat="false" ht="15" hidden="false" customHeight="false" outlineLevel="0" collapsed="false">
      <c r="A99" s="7" t="s">
        <v>94</v>
      </c>
      <c r="B99" s="8"/>
      <c r="C99" s="9" t="n">
        <v>11.84</v>
      </c>
      <c r="D99" s="9" t="n">
        <v>19.61</v>
      </c>
      <c r="E99" s="11" t="n">
        <f aca="false">IF(OR(thursday!B99 = "light",thursday!B99 = "excused", thursday!B99 = "sch chg", thursday!B99 = "annual", thursday!B99 = "sick", thursday!C99 &gt;= 10 - reference!C5), 0, IF(thursday!B99 = "no call", 10, IF(thursday!C99 = 0, 0, MAX(10 - thursday!C99, 0))))</f>
        <v>0</v>
      </c>
      <c r="F99" s="11" t="n">
        <f aca="false">IF(OR(thursday!B99 = "light",thursday!B99 = "excused", thursday!B99 = "sch chg", thursday!B99 = "annual", thursday!B99 = "sick", thursday!C99 &gt;= 12 - reference!C5), 0, IF(thursday!B99 = "no call", 12, IF(thursday!C99 = 0, 0, MAX(12 - thursday!C99, 0))))</f>
        <v>0</v>
      </c>
    </row>
    <row r="100" customFormat="false" ht="15" hidden="false" customHeight="false" outlineLevel="0" collapsed="false">
      <c r="A100" s="7"/>
      <c r="B100" s="9"/>
      <c r="C100" s="9"/>
      <c r="D100" s="9"/>
      <c r="E100" s="11" t="n">
        <f aca="false"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>0</v>
      </c>
      <c r="F100" s="11" t="n">
        <f aca="false"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>0</v>
      </c>
    </row>
    <row r="101" customFormat="false" ht="15" hidden="false" customHeight="false" outlineLevel="0" collapsed="false">
      <c r="A101" s="7"/>
      <c r="B101" s="9"/>
      <c r="C101" s="9"/>
      <c r="D101" s="9"/>
      <c r="E101" s="11" t="n">
        <f aca="false"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>0</v>
      </c>
      <c r="F101" s="11" t="n">
        <f aca="false"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>0</v>
      </c>
    </row>
    <row r="102" customFormat="false" ht="15" hidden="false" customHeight="false" outlineLevel="0" collapsed="false">
      <c r="A102" s="7"/>
      <c r="B102" s="9"/>
      <c r="C102" s="9"/>
      <c r="D102" s="9"/>
      <c r="E102" s="11" t="n">
        <f aca="false"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>0</v>
      </c>
      <c r="F102" s="11" t="n">
        <f aca="false"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>0</v>
      </c>
    </row>
    <row r="103" customFormat="false" ht="15" hidden="false" customHeight="false" outlineLevel="0" collapsed="false">
      <c r="A103" s="7"/>
      <c r="B103" s="9"/>
      <c r="C103" s="9"/>
      <c r="D103" s="9"/>
      <c r="E103" s="11" t="n">
        <f aca="false"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>0</v>
      </c>
      <c r="F103" s="11" t="n">
        <f aca="false"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>0</v>
      </c>
    </row>
    <row r="104" customFormat="false" ht="15" hidden="false" customHeight="false" outlineLevel="0" collapsed="false">
      <c r="A104" s="7"/>
      <c r="B104" s="9"/>
      <c r="C104" s="9"/>
      <c r="D104" s="9"/>
      <c r="E104" s="11" t="n">
        <f aca="false"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>0</v>
      </c>
      <c r="F104" s="11" t="n">
        <f aca="false"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>0</v>
      </c>
    </row>
    <row r="105" customFormat="false" ht="15" hidden="false" customHeight="false" outlineLevel="0" collapsed="false">
      <c r="A105" s="7"/>
      <c r="B105" s="9"/>
      <c r="C105" s="9"/>
      <c r="D105" s="9"/>
      <c r="E105" s="11" t="n">
        <f aca="false"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>0</v>
      </c>
      <c r="F105" s="11" t="n">
        <f aca="false"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>0</v>
      </c>
    </row>
    <row r="106" customFormat="false" ht="15" hidden="false" customHeight="false" outlineLevel="0" collapsed="false">
      <c r="A106" s="7"/>
      <c r="B106" s="9"/>
      <c r="C106" s="9"/>
      <c r="D106" s="9"/>
      <c r="E106" s="11" t="n">
        <f aca="false"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>0</v>
      </c>
      <c r="F106" s="11" t="n">
        <f aca="false"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>0</v>
      </c>
    </row>
    <row r="107" customFormat="false" ht="15" hidden="false" customHeight="false" outlineLevel="0" collapsed="false">
      <c r="A107" s="7"/>
      <c r="B107" s="9"/>
      <c r="C107" s="9"/>
      <c r="D107" s="9"/>
      <c r="E107" s="11" t="n">
        <f aca="false"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>0</v>
      </c>
      <c r="F107" s="11" t="n">
        <f aca="false"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>0</v>
      </c>
    </row>
    <row r="108" customFormat="false" ht="15" hidden="false" customHeight="false" outlineLevel="0" collapsed="false">
      <c r="A108" s="7"/>
      <c r="B108" s="9"/>
      <c r="C108" s="9"/>
      <c r="D108" s="9"/>
      <c r="E108" s="11" t="n">
        <f aca="false"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>0</v>
      </c>
      <c r="F108" s="11" t="n">
        <f aca="false"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>0</v>
      </c>
    </row>
    <row r="109" customFormat="false" ht="15" hidden="false" customHeight="false" outlineLevel="0" collapsed="false">
      <c r="A109" s="7"/>
      <c r="B109" s="9"/>
      <c r="C109" s="9"/>
      <c r="D109" s="9"/>
      <c r="E109" s="11" t="n">
        <f aca="false"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>0</v>
      </c>
      <c r="F109" s="11" t="n">
        <f aca="false"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>0</v>
      </c>
    </row>
    <row r="110" customFormat="false" ht="15" hidden="false" customHeight="false" outlineLevel="0" collapsed="false">
      <c r="A110" s="7"/>
      <c r="B110" s="9"/>
      <c r="C110" s="9"/>
      <c r="D110" s="9"/>
      <c r="E110" s="11" t="n">
        <f aca="false"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>0</v>
      </c>
      <c r="F110" s="11" t="n">
        <f aca="false"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>0</v>
      </c>
    </row>
    <row r="111" customFormat="false" ht="15" hidden="false" customHeight="false" outlineLevel="0" collapsed="false">
      <c r="A111" s="7"/>
      <c r="B111" s="9"/>
      <c r="C111" s="9"/>
      <c r="D111" s="9"/>
      <c r="E111" s="11" t="n">
        <f aca="false"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>0</v>
      </c>
      <c r="F111" s="11" t="n">
        <f aca="false"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>0</v>
      </c>
    </row>
    <row r="112" customFormat="false" ht="15" hidden="false" customHeight="false" outlineLevel="0" collapsed="false">
      <c r="A112" s="7"/>
      <c r="B112" s="9"/>
      <c r="C112" s="9"/>
      <c r="D112" s="9"/>
      <c r="E112" s="11" t="n">
        <f aca="false"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>0</v>
      </c>
      <c r="F112" s="11" t="n">
        <f aca="false"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>0</v>
      </c>
    </row>
    <row r="114" customFormat="false" ht="15" hidden="false" customHeight="false" outlineLevel="0" collapsed="false">
      <c r="D114" s="6" t="s">
        <v>95</v>
      </c>
      <c r="E114" s="11" t="n">
        <f aca="false">SUM(thursday!E83:E112)</f>
        <v>2.7</v>
      </c>
      <c r="F114" s="11" t="n">
        <f aca="false">SUM(thursday!F83:F112)</f>
        <v>15.43</v>
      </c>
    </row>
    <row r="116" customFormat="false" ht="15" hidden="false" customHeight="false" outlineLevel="0" collapsed="false">
      <c r="A116" s="5" t="s">
        <v>96</v>
      </c>
    </row>
    <row r="117" customFormat="false" ht="15" hidden="false" customHeight="false" outlineLevel="0" collapsed="false">
      <c r="E117" s="6" t="s">
        <v>74</v>
      </c>
    </row>
    <row r="118" customFormat="false" ht="15" hidden="false" customHeight="false" outlineLevel="0" collapsed="false">
      <c r="A118" s="6" t="s">
        <v>8</v>
      </c>
      <c r="B118" s="6" t="s">
        <v>9</v>
      </c>
      <c r="C118" s="6" t="s">
        <v>10</v>
      </c>
      <c r="D118" s="6" t="s">
        <v>11</v>
      </c>
      <c r="E118" s="6" t="s">
        <v>75</v>
      </c>
      <c r="F118" s="6" t="s">
        <v>97</v>
      </c>
    </row>
    <row r="119" customFormat="false" ht="15" hidden="false" customHeight="false" outlineLevel="0" collapsed="false">
      <c r="A119" s="7" t="s">
        <v>98</v>
      </c>
      <c r="B119" s="8"/>
      <c r="C119" s="9" t="n">
        <v>9.78</v>
      </c>
      <c r="D119" s="9" t="n">
        <v>20.01</v>
      </c>
      <c r="E119" s="11" t="n">
        <f aca="false"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>0</v>
      </c>
      <c r="F119" s="11" t="n">
        <f aca="false">IF(OR(thursday!B119 = "light",thursday!B119 = "excused", thursday!B119 = "sch chg", thursday!B119 = "annual", thursday!B119 = "sick", thursday!C119 &gt;= 11.5 - reference!C5), 0, IF(thursday!B119 = "no call", 11.5, IF(thursday!C119 = 0, 0, MAX(11.5 - thursday!C119, 0))))</f>
        <v>1.72</v>
      </c>
    </row>
    <row r="120" customFormat="false" ht="15" hidden="false" customHeight="false" outlineLevel="0" collapsed="false">
      <c r="A120" s="7" t="s">
        <v>99</v>
      </c>
      <c r="B120" s="9"/>
      <c r="C120" s="9"/>
      <c r="D120" s="9"/>
      <c r="E120" s="11" t="n">
        <f aca="false"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>0</v>
      </c>
      <c r="F120" s="11" t="n">
        <f aca="false">IF(OR(thursday!B120 = "light",thursday!B120 = "excused", thursday!B120 = "sch chg", thursday!B120 = "annual", thursday!B120 = "sick", thursday!C120 &gt;= 11.5 - reference!C5), 0, IF(thursday!B120 = "no call", 11.5, IF(thursday!C120 = 0, 0, MAX(11.5 - thursday!C120, 0))))</f>
        <v>0</v>
      </c>
    </row>
    <row r="121" customFormat="false" ht="15" hidden="false" customHeight="false" outlineLevel="0" collapsed="false">
      <c r="A121" s="7" t="s">
        <v>100</v>
      </c>
      <c r="B121" s="8"/>
      <c r="C121" s="9" t="n">
        <v>11.63</v>
      </c>
      <c r="D121" s="9" t="n">
        <v>19.34</v>
      </c>
      <c r="E121" s="11" t="n">
        <f aca="false"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>0</v>
      </c>
      <c r="F121" s="11" t="n">
        <f aca="false">IF(OR(thursday!B121 = "light",thursday!B121 = "excused", thursday!B121 = "sch chg", thursday!B121 = "annual", thursday!B121 = "sick", thursday!C121 &gt;= 11.5 - reference!C5), 0, IF(thursday!B121 = "no call", 11.5, IF(thursday!C121 = 0, 0, MAX(11.5 - thursday!C121, 0))))</f>
        <v>0</v>
      </c>
    </row>
    <row r="122" customFormat="false" ht="15" hidden="false" customHeight="false" outlineLevel="0" collapsed="false">
      <c r="A122" s="7" t="s">
        <v>101</v>
      </c>
      <c r="B122" s="8"/>
      <c r="C122" s="9" t="n">
        <v>10.34</v>
      </c>
      <c r="D122" s="9" t="n">
        <v>0</v>
      </c>
      <c r="E122" s="11" t="n">
        <f aca="false"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>0</v>
      </c>
      <c r="F122" s="11" t="n">
        <f aca="false">IF(OR(thursday!B122 = "light",thursday!B122 = "excused", thursday!B122 = "sch chg", thursday!B122 = "annual", thursday!B122 = "sick", thursday!C122 &gt;= 11.5 - reference!C5), 0, IF(thursday!B122 = "no call", 11.5, IF(thursday!C122 = 0, 0, MAX(11.5 - thursday!C122, 0))))</f>
        <v>1.16</v>
      </c>
    </row>
    <row r="123" customFormat="false" ht="15" hidden="false" customHeight="false" outlineLevel="0" collapsed="false">
      <c r="A123" s="7" t="s">
        <v>102</v>
      </c>
      <c r="B123" s="9"/>
      <c r="C123" s="9"/>
      <c r="D123" s="9"/>
      <c r="E123" s="11" t="n">
        <f aca="false"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>0</v>
      </c>
      <c r="F123" s="11" t="n">
        <f aca="false">IF(OR(thursday!B123 = "light",thursday!B123 = "excused", thursday!B123 = "sch chg", thursday!B123 = "annual", thursday!B123 = "sick", thursday!C123 &gt;= 11.5 - reference!C5), 0, IF(thursday!B123 = "no call", 11.5, IF(thursday!C123 = 0, 0, MAX(11.5 - thursday!C123, 0))))</f>
        <v>0</v>
      </c>
    </row>
    <row r="124" customFormat="false" ht="15" hidden="false" customHeight="false" outlineLevel="0" collapsed="false">
      <c r="A124" s="7" t="s">
        <v>103</v>
      </c>
      <c r="B124" s="8"/>
      <c r="C124" s="9" t="n">
        <v>10.09</v>
      </c>
      <c r="D124" s="9" t="n">
        <v>0</v>
      </c>
      <c r="E124" s="11" t="n">
        <f aca="false"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>0</v>
      </c>
      <c r="F124" s="11" t="n">
        <f aca="false">IF(OR(thursday!B124 = "light",thursday!B124 = "excused", thursday!B124 = "sch chg", thursday!B124 = "annual", thursday!B124 = "sick", thursday!C124 &gt;= 11.5 - reference!C5), 0, IF(thursday!B124 = "no call", 11.5, IF(thursday!C124 = 0, 0, MAX(11.5 - thursday!C124, 0))))</f>
        <v>1.41</v>
      </c>
    </row>
    <row r="125" customFormat="false" ht="15" hidden="false" customHeight="false" outlineLevel="0" collapsed="false">
      <c r="A125" s="7"/>
      <c r="B125" s="9"/>
      <c r="C125" s="9"/>
      <c r="D125" s="9"/>
      <c r="E125" s="11" t="n">
        <f aca="false"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>0</v>
      </c>
      <c r="F125" s="11" t="n">
        <f aca="false"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>0</v>
      </c>
    </row>
    <row r="126" customFormat="false" ht="15" hidden="false" customHeight="false" outlineLevel="0" collapsed="false">
      <c r="A126" s="7"/>
      <c r="B126" s="9"/>
      <c r="C126" s="9"/>
      <c r="D126" s="9"/>
      <c r="E126" s="11" t="n">
        <f aca="false"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>0</v>
      </c>
      <c r="F126" s="11" t="n">
        <f aca="false"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>0</v>
      </c>
    </row>
    <row r="127" customFormat="false" ht="15" hidden="false" customHeight="false" outlineLevel="0" collapsed="false">
      <c r="A127" s="7"/>
      <c r="B127" s="9"/>
      <c r="C127" s="9"/>
      <c r="D127" s="9"/>
      <c r="E127" s="11" t="n">
        <f aca="false"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>0</v>
      </c>
      <c r="F127" s="11" t="n">
        <f aca="false"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>0</v>
      </c>
    </row>
    <row r="128" customFormat="false" ht="15" hidden="false" customHeight="false" outlineLevel="0" collapsed="false">
      <c r="A128" s="7"/>
      <c r="B128" s="9"/>
      <c r="C128" s="9"/>
      <c r="D128" s="9"/>
      <c r="E128" s="11" t="n">
        <f aca="false"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>0</v>
      </c>
      <c r="F128" s="11" t="n">
        <f aca="false"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>0</v>
      </c>
    </row>
    <row r="129" customFormat="false" ht="15" hidden="false" customHeight="false" outlineLevel="0" collapsed="false">
      <c r="A129" s="7"/>
      <c r="B129" s="9"/>
      <c r="C129" s="9"/>
      <c r="D129" s="9"/>
      <c r="E129" s="11" t="n">
        <f aca="false"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>0</v>
      </c>
      <c r="F129" s="11" t="n">
        <f aca="false"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>0</v>
      </c>
    </row>
    <row r="130" customFormat="false" ht="15" hidden="false" customHeight="false" outlineLevel="0" collapsed="false">
      <c r="A130" s="7"/>
      <c r="B130" s="9"/>
      <c r="C130" s="9"/>
      <c r="D130" s="9"/>
      <c r="E130" s="11" t="n">
        <f aca="false"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>0</v>
      </c>
      <c r="F130" s="11" t="n">
        <f aca="false"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>0</v>
      </c>
    </row>
    <row r="131" customFormat="false" ht="15" hidden="false" customHeight="false" outlineLevel="0" collapsed="false">
      <c r="A131" s="7"/>
      <c r="B131" s="9"/>
      <c r="C131" s="9"/>
      <c r="D131" s="9"/>
      <c r="E131" s="11" t="n">
        <f aca="false"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>0</v>
      </c>
      <c r="F131" s="11" t="n">
        <f aca="false"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>0</v>
      </c>
    </row>
    <row r="132" customFormat="false" ht="15" hidden="false" customHeight="false" outlineLevel="0" collapsed="false">
      <c r="A132" s="7"/>
      <c r="B132" s="9"/>
      <c r="C132" s="9"/>
      <c r="D132" s="9"/>
      <c r="E132" s="11" t="n">
        <f aca="false"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>0</v>
      </c>
      <c r="F132" s="11" t="n">
        <f aca="false"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>0</v>
      </c>
    </row>
    <row r="133" customFormat="false" ht="15" hidden="false" customHeight="false" outlineLevel="0" collapsed="false">
      <c r="A133" s="7"/>
      <c r="B133" s="9"/>
      <c r="C133" s="9"/>
      <c r="D133" s="9"/>
      <c r="E133" s="11" t="n">
        <f aca="false"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>0</v>
      </c>
      <c r="F133" s="11" t="n">
        <f aca="false"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>0</v>
      </c>
    </row>
    <row r="134" customFormat="false" ht="15" hidden="false" customHeight="false" outlineLevel="0" collapsed="false">
      <c r="A134" s="7"/>
      <c r="B134" s="9"/>
      <c r="C134" s="9"/>
      <c r="D134" s="9"/>
      <c r="E134" s="11" t="n">
        <f aca="false"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>0</v>
      </c>
      <c r="F134" s="11" t="n">
        <f aca="false"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>0</v>
      </c>
    </row>
    <row r="135" customFormat="false" ht="15" hidden="false" customHeight="false" outlineLevel="0" collapsed="false">
      <c r="A135" s="7"/>
      <c r="B135" s="9"/>
      <c r="C135" s="9"/>
      <c r="D135" s="9"/>
      <c r="E135" s="11" t="n">
        <f aca="false"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>0</v>
      </c>
      <c r="F135" s="11" t="n">
        <f aca="false"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>0</v>
      </c>
    </row>
    <row r="136" customFormat="false" ht="15" hidden="false" customHeight="false" outlineLevel="0" collapsed="false">
      <c r="A136" s="7"/>
      <c r="B136" s="9"/>
      <c r="C136" s="9"/>
      <c r="D136" s="9"/>
      <c r="E136" s="11" t="n">
        <f aca="false"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>0</v>
      </c>
      <c r="F136" s="11" t="n">
        <f aca="false"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>0</v>
      </c>
    </row>
    <row r="137" customFormat="false" ht="15" hidden="false" customHeight="false" outlineLevel="0" collapsed="false">
      <c r="A137" s="7"/>
      <c r="B137" s="9"/>
      <c r="C137" s="9"/>
      <c r="D137" s="9"/>
      <c r="E137" s="11" t="n">
        <f aca="false"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>0</v>
      </c>
      <c r="F137" s="11" t="n">
        <f aca="false"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>0</v>
      </c>
    </row>
    <row r="138" customFormat="false" ht="15" hidden="false" customHeight="false" outlineLevel="0" collapsed="false">
      <c r="A138" s="7"/>
      <c r="B138" s="9"/>
      <c r="C138" s="9"/>
      <c r="D138" s="9"/>
      <c r="E138" s="11" t="n">
        <f aca="false"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>0</v>
      </c>
      <c r="F138" s="11" t="n">
        <f aca="false"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>0</v>
      </c>
    </row>
    <row r="139" customFormat="false" ht="15" hidden="false" customHeight="false" outlineLevel="0" collapsed="false">
      <c r="A139" s="7"/>
      <c r="B139" s="9"/>
      <c r="C139" s="9"/>
      <c r="D139" s="9"/>
      <c r="E139" s="11" t="n">
        <f aca="false"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>0</v>
      </c>
      <c r="F139" s="11" t="n">
        <f aca="false"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>0</v>
      </c>
    </row>
    <row r="140" customFormat="false" ht="15" hidden="false" customHeight="false" outlineLevel="0" collapsed="false">
      <c r="A140" s="7"/>
      <c r="B140" s="9"/>
      <c r="C140" s="9"/>
      <c r="D140" s="9"/>
      <c r="E140" s="11" t="n">
        <f aca="false"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>0</v>
      </c>
      <c r="F140" s="11" t="n">
        <f aca="false"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>0</v>
      </c>
    </row>
    <row r="141" customFormat="false" ht="15" hidden="false" customHeight="false" outlineLevel="0" collapsed="false">
      <c r="A141" s="7"/>
      <c r="B141" s="9"/>
      <c r="C141" s="9"/>
      <c r="D141" s="9"/>
      <c r="E141" s="11" t="n">
        <f aca="false"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>0</v>
      </c>
      <c r="F141" s="11" t="n">
        <f aca="false"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>0</v>
      </c>
    </row>
    <row r="142" customFormat="false" ht="15" hidden="false" customHeight="false" outlineLevel="0" collapsed="false">
      <c r="A142" s="7"/>
      <c r="B142" s="9"/>
      <c r="C142" s="9"/>
      <c r="D142" s="9"/>
      <c r="E142" s="11" t="n">
        <f aca="false"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>0</v>
      </c>
      <c r="F142" s="11" t="n">
        <f aca="false"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>0</v>
      </c>
    </row>
    <row r="143" customFormat="false" ht="15" hidden="false" customHeight="false" outlineLevel="0" collapsed="false">
      <c r="A143" s="7"/>
      <c r="B143" s="9"/>
      <c r="C143" s="9"/>
      <c r="D143" s="9"/>
      <c r="E143" s="11" t="n">
        <f aca="false"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>0</v>
      </c>
      <c r="F143" s="11" t="n">
        <f aca="false"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>0</v>
      </c>
    </row>
    <row r="144" customFormat="false" ht="15" hidden="false" customHeight="false" outlineLevel="0" collapsed="false">
      <c r="A144" s="7"/>
      <c r="B144" s="9"/>
      <c r="C144" s="9"/>
      <c r="D144" s="9"/>
      <c r="E144" s="11" t="n">
        <f aca="false"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>0</v>
      </c>
      <c r="F144" s="11" t="n">
        <f aca="false"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>0</v>
      </c>
    </row>
    <row r="145" customFormat="false" ht="15" hidden="false" customHeight="false" outlineLevel="0" collapsed="false">
      <c r="A145" s="7"/>
      <c r="B145" s="9"/>
      <c r="C145" s="9"/>
      <c r="D145" s="9"/>
      <c r="E145" s="11" t="n">
        <f aca="false"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>0</v>
      </c>
      <c r="F145" s="11" t="n">
        <f aca="false"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>0</v>
      </c>
    </row>
    <row r="146" customFormat="false" ht="15" hidden="false" customHeight="false" outlineLevel="0" collapsed="false">
      <c r="A146" s="7"/>
      <c r="B146" s="9"/>
      <c r="C146" s="9"/>
      <c r="D146" s="9"/>
      <c r="E146" s="11" t="n">
        <f aca="false"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>0</v>
      </c>
      <c r="F146" s="11" t="n">
        <f aca="false"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>0</v>
      </c>
    </row>
    <row r="147" customFormat="false" ht="15" hidden="false" customHeight="false" outlineLevel="0" collapsed="false">
      <c r="A147" s="7"/>
      <c r="B147" s="9"/>
      <c r="C147" s="9"/>
      <c r="D147" s="9"/>
      <c r="E147" s="11" t="n">
        <f aca="false"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>0</v>
      </c>
      <c r="F147" s="11" t="n">
        <f aca="false"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>0</v>
      </c>
    </row>
    <row r="148" customFormat="false" ht="15" hidden="false" customHeight="false" outlineLevel="0" collapsed="false">
      <c r="A148" s="7"/>
      <c r="B148" s="9"/>
      <c r="C148" s="9"/>
      <c r="D148" s="9"/>
      <c r="E148" s="11" t="n">
        <f aca="false"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>0</v>
      </c>
      <c r="F148" s="11" t="n">
        <f aca="false"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>0</v>
      </c>
    </row>
    <row r="150" customFormat="false" ht="15" hidden="false" customHeight="false" outlineLevel="0" collapsed="false">
      <c r="D150" s="6" t="s">
        <v>104</v>
      </c>
      <c r="E150" s="11" t="n">
        <f aca="false">SUM(thursday!E119:E148)</f>
        <v>0</v>
      </c>
      <c r="F150" s="11" t="n">
        <f aca="false">SUM(thursday!F119:F148)</f>
        <v>4.29</v>
      </c>
    </row>
    <row r="152" customFormat="false" ht="15" hidden="false" customHeight="false" outlineLevel="0" collapsed="false">
      <c r="D152" s="6" t="s">
        <v>105</v>
      </c>
      <c r="E152" s="11" t="n">
        <f aca="false">SUM(thursday!E114 + thursday!E150)</f>
        <v>2.7</v>
      </c>
      <c r="F152" s="11" t="n">
        <f aca="false">SUM(thursday!F114 + thursday!F150)</f>
        <v>19.72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79" man="true" max="16383" min="0"/>
    <brk id="115" man="true" max="16383" min="0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2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"/>
    <col collapsed="false" customWidth="true" hidden="false" outlineLevel="0" max="11" min="3" style="0" width="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A3" s="2" t="s">
        <v>1</v>
      </c>
      <c r="B3" s="3" t="s">
        <v>112</v>
      </c>
      <c r="C3" s="3"/>
      <c r="D3" s="3"/>
      <c r="E3" s="4" t="s">
        <v>3</v>
      </c>
      <c r="F3" s="4"/>
      <c r="G3" s="3" t="s">
        <v>4</v>
      </c>
      <c r="H3" s="3"/>
    </row>
    <row r="4" customFormat="false" ht="15" hidden="false" customHeight="false" outlineLevel="0" collapsed="false">
      <c r="A4" s="2" t="s">
        <v>5</v>
      </c>
      <c r="B4" s="3" t="s">
        <v>6</v>
      </c>
      <c r="C4" s="3"/>
      <c r="D4" s="3"/>
    </row>
    <row r="6" customFormat="false" ht="15" hidden="false" customHeight="false" outlineLevel="0" collapsed="false">
      <c r="A6" s="5" t="s">
        <v>7</v>
      </c>
    </row>
    <row r="7" customFormat="false" ht="15" hidden="false" customHeight="false" outlineLevel="0" collapsed="false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</row>
    <row r="8" customFormat="false" ht="15" hidden="false" customHeight="false" outlineLevel="0" collapsed="false">
      <c r="A8" s="7" t="s">
        <v>19</v>
      </c>
      <c r="B8" s="8"/>
      <c r="C8" s="9" t="n">
        <v>8.19</v>
      </c>
      <c r="D8" s="9" t="n">
        <v>16.99</v>
      </c>
      <c r="E8" s="9"/>
      <c r="F8" s="9"/>
      <c r="G8" s="10"/>
      <c r="H8" s="9" t="n">
        <f aca="false">SUM(friday!F8 - friday!E8)</f>
        <v>0</v>
      </c>
      <c r="I8" s="11" t="n">
        <f aca="false">IF(friday!B8 ="ns day", friday!C8,IF(friday!C8 &lt;= 8+ reference!C3, 0, MAX(friday!C8 - 8, 0)))</f>
        <v>0</v>
      </c>
      <c r="J8" s="11" t="n">
        <f aca="false">SUM(friday!F8 - friday!E8)</f>
        <v>0</v>
      </c>
      <c r="K8" s="11" t="n">
        <f aca="false">IF(friday!B8="ns day",friday!C8, IF(friday!C8 &lt;= 8 + reference!C4, 0, MIN(MAX(friday!C8 - 8, 0),IF(friday!J8 &lt;= reference!C4,0, friday!J8))))</f>
        <v>0</v>
      </c>
    </row>
    <row r="9" customFormat="false" ht="15" hidden="false" customHeight="false" outlineLevel="0" collapsed="false">
      <c r="A9" s="7" t="s">
        <v>20</v>
      </c>
      <c r="B9" s="8"/>
      <c r="C9" s="9" t="n">
        <v>9.2</v>
      </c>
      <c r="D9" s="9" t="n">
        <v>18.16</v>
      </c>
      <c r="E9" s="9"/>
      <c r="F9" s="9"/>
      <c r="G9" s="10"/>
      <c r="H9" s="9" t="n">
        <f aca="false">SUM(friday!F9 - friday!E9)</f>
        <v>0</v>
      </c>
      <c r="I9" s="11" t="n">
        <f aca="false">IF(friday!B9 ="ns day", friday!C9,IF(friday!C9 &lt;= 8+ reference!C3, 0, MAX(friday!C9 - 8, 0)))</f>
        <v>1.2</v>
      </c>
      <c r="J9" s="11" t="n">
        <f aca="false">SUM(friday!F9 - friday!E9)</f>
        <v>0</v>
      </c>
      <c r="K9" s="11" t="n">
        <f aca="false">IF(friday!B9="ns day",friday!C9, IF(friday!C9 &lt;= 8 + reference!C4, 0, MIN(MAX(friday!C9 - 8, 0),IF(friday!J9 &lt;= reference!C4,0, friday!J9))))</f>
        <v>0</v>
      </c>
    </row>
    <row r="10" customFormat="false" ht="15" hidden="false" customHeight="false" outlineLevel="0" collapsed="false">
      <c r="A10" s="7" t="s">
        <v>21</v>
      </c>
      <c r="B10" s="8"/>
      <c r="C10" s="9" t="n">
        <v>9.92</v>
      </c>
      <c r="D10" s="9" t="n">
        <v>18.4</v>
      </c>
      <c r="E10" s="9" t="n">
        <v>14</v>
      </c>
      <c r="F10" s="9" t="n">
        <v>16</v>
      </c>
      <c r="G10" s="10" t="n">
        <v>1045</v>
      </c>
      <c r="H10" s="9" t="n">
        <f aca="false">SUM(friday!F10 - friday!E10)</f>
        <v>2</v>
      </c>
      <c r="I10" s="11" t="n">
        <f aca="false">IF(friday!B10 ="ns day", friday!C10,IF(friday!C10 &lt;= 8+ reference!C3, 0, MAX(friday!C10 - 8, 0)))</f>
        <v>1.92</v>
      </c>
      <c r="J10" s="11" t="n">
        <f aca="false">SUM(friday!F10 - friday!E10)</f>
        <v>2</v>
      </c>
      <c r="K10" s="11" t="n">
        <f aca="false">IF(friday!B10="ns day",friday!C10, IF(friday!C10 &lt;= 8 + reference!C4, 0, MIN(MAX(friday!C10 - 8, 0),IF(friday!J10 &lt;= reference!C4,0, friday!J10))))</f>
        <v>1.92</v>
      </c>
    </row>
    <row r="11" customFormat="false" ht="15" hidden="false" customHeight="false" outlineLevel="0" collapsed="false">
      <c r="A11" s="7" t="s">
        <v>22</v>
      </c>
      <c r="B11" s="8"/>
      <c r="C11" s="9" t="n">
        <v>10.16</v>
      </c>
      <c r="D11" s="9" t="n">
        <v>18.54</v>
      </c>
      <c r="E11" s="9"/>
      <c r="F11" s="9"/>
      <c r="G11" s="10"/>
      <c r="H11" s="9" t="n">
        <f aca="false">SUM(friday!F11 - friday!E11)</f>
        <v>0</v>
      </c>
      <c r="I11" s="11" t="n">
        <f aca="false">IF(friday!B11 ="ns day", friday!C11,IF(friday!C11 &lt;= 8+ reference!C3, 0, MAX(friday!C11 - 8, 0)))</f>
        <v>2.16</v>
      </c>
      <c r="J11" s="11" t="n">
        <f aca="false">SUM(friday!F11 - friday!E11)</f>
        <v>0</v>
      </c>
      <c r="K11" s="11" t="n">
        <f aca="false">IF(friday!B11="ns day",friday!C11, IF(friday!C11 &lt;= 8 + reference!C4, 0, MIN(MAX(friday!C11 - 8, 0),IF(friday!J11 &lt;= reference!C4,0, friday!J11))))</f>
        <v>0</v>
      </c>
    </row>
    <row r="12" customFormat="false" ht="15" hidden="false" customHeight="false" outlineLevel="0" collapsed="false">
      <c r="A12" s="7" t="s">
        <v>23</v>
      </c>
      <c r="B12" s="8"/>
      <c r="C12" s="9" t="n">
        <v>10.39</v>
      </c>
      <c r="D12" s="9" t="n">
        <v>19.17</v>
      </c>
      <c r="E12" s="9" t="n">
        <v>17.26</v>
      </c>
      <c r="F12" s="9" t="n">
        <v>19.17</v>
      </c>
      <c r="G12" s="10" t="n">
        <v>935</v>
      </c>
      <c r="H12" s="9" t="n">
        <f aca="false">SUM(friday!F12 - friday!E12)</f>
        <v>1.91</v>
      </c>
      <c r="I12" s="11" t="n">
        <f aca="false">IF(friday!B12 ="ns day", friday!C12,IF(friday!C12 &lt;= 8+ reference!C3, 0, MAX(friday!C12 - 8, 0)))</f>
        <v>2.39</v>
      </c>
      <c r="J12" s="11" t="n">
        <f aca="false">SUM(friday!F12 - friday!E12)</f>
        <v>1.91</v>
      </c>
      <c r="K12" s="11" t="n">
        <f aca="false">IF(friday!B12="ns day",friday!C12, IF(friday!C12 &lt;= 8 + reference!C4, 0, MIN(MAX(friday!C12 - 8, 0),IF(friday!J12 &lt;= reference!C4,0, friday!J12))))</f>
        <v>1.91</v>
      </c>
    </row>
    <row r="13" customFormat="false" ht="15" hidden="false" customHeight="false" outlineLevel="0" collapsed="false">
      <c r="A13" s="7" t="s">
        <v>24</v>
      </c>
      <c r="B13" s="8"/>
      <c r="C13" s="9" t="n">
        <v>10.07</v>
      </c>
      <c r="D13" s="9" t="n">
        <v>18.77</v>
      </c>
      <c r="E13" s="9" t="n">
        <v>12.5</v>
      </c>
      <c r="F13" s="9" t="n">
        <v>15</v>
      </c>
      <c r="G13" s="10" t="n">
        <v>1011</v>
      </c>
      <c r="H13" s="9" t="n">
        <f aca="false">SUM(friday!F13 - friday!E13)</f>
        <v>2.5</v>
      </c>
      <c r="I13" s="11" t="n">
        <f aca="false">IF(friday!B13 ="ns day", friday!C13,IF(friday!C13 &lt;= 8+ reference!C3, 0, MAX(friday!C13 - 8, 0)))</f>
        <v>2.07</v>
      </c>
      <c r="J13" s="11" t="n">
        <f aca="false">SUM(friday!F13 - friday!E13)</f>
        <v>2.5</v>
      </c>
      <c r="K13" s="11" t="n">
        <f aca="false">IF(friday!B13="ns day",friday!C13, IF(friday!C13 &lt;= 8 + reference!C4, 0, MIN(MAX(friday!C13 - 8, 0),IF(friday!J13 &lt;= reference!C4,0, friday!J13))))</f>
        <v>2.07</v>
      </c>
    </row>
    <row r="14" customFormat="false" ht="15" hidden="false" customHeight="false" outlineLevel="0" collapsed="false">
      <c r="A14" s="7" t="s">
        <v>25</v>
      </c>
      <c r="B14" s="8"/>
      <c r="C14" s="9" t="n">
        <v>12</v>
      </c>
      <c r="D14" s="9" t="n">
        <v>19.4</v>
      </c>
      <c r="E14" s="9" t="n">
        <v>16.5</v>
      </c>
      <c r="F14" s="9" t="n">
        <v>19.4</v>
      </c>
      <c r="G14" s="10" t="n">
        <v>933</v>
      </c>
      <c r="H14" s="9" t="n">
        <f aca="false">SUM(friday!F14 - friday!E14)</f>
        <v>2.9</v>
      </c>
      <c r="I14" s="11" t="n">
        <f aca="false">IF(friday!B14 ="ns day", friday!C14,IF(friday!C14 &lt;= 8+ reference!C3, 0, MAX(friday!C14 - 8, 0)))</f>
        <v>4</v>
      </c>
      <c r="J14" s="11" t="n">
        <f aca="false">SUM(friday!F14 - friday!E14)</f>
        <v>2.9</v>
      </c>
      <c r="K14" s="11" t="n">
        <f aca="false">IF(friday!B14="ns day",friday!C14, IF(friday!C14 &lt;= 8 + reference!C4, 0, MIN(MAX(friday!C14 - 8, 0),IF(friday!J14 &lt;= reference!C4,0, friday!J14))))</f>
        <v>2.9</v>
      </c>
    </row>
    <row r="15" customFormat="false" ht="15" hidden="false" customHeight="false" outlineLevel="0" collapsed="false">
      <c r="A15" s="7" t="s">
        <v>26</v>
      </c>
      <c r="B15" s="8"/>
      <c r="C15" s="9" t="n">
        <v>8</v>
      </c>
      <c r="D15" s="9" t="n">
        <v>0</v>
      </c>
      <c r="E15" s="9"/>
      <c r="F15" s="9"/>
      <c r="G15" s="10"/>
      <c r="H15" s="9" t="n">
        <f aca="false">SUM(friday!F15 - friday!E15)</f>
        <v>0</v>
      </c>
      <c r="I15" s="11" t="n">
        <f aca="false">IF(friday!B15 ="ns day", friday!C15,IF(friday!C15 &lt;= 8+ reference!C3, 0, MAX(friday!C15 - 8, 0)))</f>
        <v>0</v>
      </c>
      <c r="J15" s="11" t="n">
        <f aca="false">SUM(friday!F15 - friday!E15)</f>
        <v>0</v>
      </c>
      <c r="K15" s="11" t="n">
        <f aca="false">IF(friday!B15="ns day",friday!C15, IF(friday!C15 &lt;= 8 + reference!C4, 0, MIN(MAX(friday!C15 - 8, 0),IF(friday!J15 &lt;= reference!C4,0, friday!J15))))</f>
        <v>0</v>
      </c>
    </row>
    <row r="16" customFormat="false" ht="15" hidden="false" customHeight="false" outlineLevel="0" collapsed="false">
      <c r="A16" s="7" t="s">
        <v>27</v>
      </c>
      <c r="B16" s="8"/>
      <c r="C16" s="9" t="n">
        <v>9.69</v>
      </c>
      <c r="D16" s="9" t="n">
        <v>0</v>
      </c>
      <c r="E16" s="9" t="n">
        <v>16.08</v>
      </c>
      <c r="F16" s="9" t="n">
        <v>17.72</v>
      </c>
      <c r="G16" s="10" t="n">
        <v>1013</v>
      </c>
      <c r="H16" s="9" t="n">
        <f aca="false">SUM(friday!F16 - friday!E16)</f>
        <v>1.64</v>
      </c>
      <c r="I16" s="11" t="n">
        <f aca="false">IF(friday!B16 ="ns day", friday!C16,IF(friday!C16 &lt;= 8+ reference!C3, 0, MAX(friday!C16 - 8, 0)))</f>
        <v>1.69</v>
      </c>
      <c r="J16" s="11" t="n">
        <f aca="false">SUM(friday!F16 - friday!E16)</f>
        <v>1.64</v>
      </c>
      <c r="K16" s="11" t="n">
        <f aca="false">IF(friday!B16="ns day",friday!C16, IF(friday!C16 &lt;= 8 + reference!C4, 0, MIN(MAX(friday!C16 - 8, 0),IF(friday!J16 &lt;= reference!C4,0, friday!J16))))</f>
        <v>1.64</v>
      </c>
    </row>
    <row r="17" customFormat="false" ht="15" hidden="false" customHeight="false" outlineLevel="0" collapsed="false">
      <c r="A17" s="7" t="s">
        <v>28</v>
      </c>
      <c r="B17" s="9"/>
      <c r="C17" s="9"/>
      <c r="D17" s="9"/>
      <c r="E17" s="9"/>
      <c r="F17" s="9"/>
      <c r="G17" s="10"/>
      <c r="H17" s="9" t="n">
        <f aca="false">SUM(friday!F17 - friday!E17)</f>
        <v>0</v>
      </c>
      <c r="I17" s="11" t="n">
        <f aca="false">IF(friday!B17 ="ns day", friday!C17,IF(friday!C17 &lt;= 8 + reference!C3, 0, MAX(friday!C17 - 8, 0)))</f>
        <v>0</v>
      </c>
      <c r="J17" s="11" t="n">
        <f aca="false">SUM(friday!F17 - friday!E17)</f>
        <v>0</v>
      </c>
      <c r="K17" s="11" t="n">
        <f aca="false">IF(friday!B17="ns day",friday!C17, IF(friday!C17 &lt;= 8 + reference!C4, 0, MIN(MAX(friday!C17 - 8, 0),IF(friday!J17 &lt;= reference!C4,0, friday!J17))))</f>
        <v>0</v>
      </c>
    </row>
    <row r="18" customFormat="false" ht="15" hidden="false" customHeight="false" outlineLevel="0" collapsed="false">
      <c r="A18" s="7" t="s">
        <v>29</v>
      </c>
      <c r="B18" s="8"/>
      <c r="C18" s="9" t="n">
        <v>11.71</v>
      </c>
      <c r="D18" s="9" t="n">
        <v>19.49</v>
      </c>
      <c r="E18" s="9" t="n">
        <v>17.22</v>
      </c>
      <c r="F18" s="9" t="n">
        <v>19.49</v>
      </c>
      <c r="G18" s="10" t="n">
        <v>1072</v>
      </c>
      <c r="H18" s="9" t="n">
        <f aca="false">SUM(friday!F18 - friday!E18)</f>
        <v>2.27</v>
      </c>
      <c r="I18" s="11" t="n">
        <f aca="false">IF(friday!B18 ="ns day", friday!C18,IF(friday!C18 &lt;= 8+ reference!C3, 0, MAX(friday!C18 - 8, 0)))</f>
        <v>3.71</v>
      </c>
      <c r="J18" s="11" t="n">
        <f aca="false">SUM(friday!F18 - friday!E18)</f>
        <v>2.27</v>
      </c>
      <c r="K18" s="11" t="n">
        <f aca="false">IF(friday!B18="ns day",friday!C18, IF(friday!C18 &lt;= 8 + reference!C4, 0, MIN(MAX(friday!C18 - 8, 0),IF(friday!J18 &lt;= reference!C4,0, friday!J18))))</f>
        <v>2.27</v>
      </c>
    </row>
    <row r="19" customFormat="false" ht="15" hidden="false" customHeight="false" outlineLevel="0" collapsed="false">
      <c r="A19" s="7" t="s">
        <v>30</v>
      </c>
      <c r="B19" s="8" t="s">
        <v>109</v>
      </c>
      <c r="C19" s="9" t="n">
        <v>8.05</v>
      </c>
      <c r="D19" s="9" t="n">
        <v>17.57</v>
      </c>
      <c r="E19" s="9"/>
      <c r="F19" s="9"/>
      <c r="G19" s="10"/>
      <c r="H19" s="9" t="n">
        <f aca="false">SUM(friday!F19 - friday!E19)</f>
        <v>0</v>
      </c>
      <c r="I19" s="11" t="n">
        <f aca="false">IF(friday!B19 ="ns day", friday!C19,IF(friday!C19 &lt;= 8+ reference!C3, 0, MAX(friday!C19 - 8, 0)))</f>
        <v>8.05</v>
      </c>
      <c r="J19" s="11" t="n">
        <f aca="false">SUM(friday!F19 - friday!E19)</f>
        <v>0</v>
      </c>
      <c r="K19" s="11" t="n">
        <f aca="false">IF(friday!B19="ns day",friday!C19, IF(friday!C19 &lt;= 8 + reference!C4, 0, MIN(MAX(friday!C19 - 8, 0),IF(friday!J19 &lt;= reference!C4,0, friday!J19))))</f>
        <v>8.05</v>
      </c>
    </row>
    <row r="20" customFormat="false" ht="15" hidden="false" customHeight="false" outlineLevel="0" collapsed="false">
      <c r="A20" s="7" t="s">
        <v>31</v>
      </c>
      <c r="B20" s="8"/>
      <c r="C20" s="9" t="n">
        <v>10.24</v>
      </c>
      <c r="D20" s="9" t="n">
        <v>18.55</v>
      </c>
      <c r="E20" s="9" t="n">
        <v>7.81</v>
      </c>
      <c r="F20" s="9" t="n">
        <v>7.81</v>
      </c>
      <c r="G20" s="10" t="n">
        <v>1043</v>
      </c>
      <c r="H20" s="9" t="n">
        <f aca="false">SUM(friday!F20 - friday!E20)</f>
        <v>0</v>
      </c>
      <c r="I20" s="11" t="n">
        <f aca="false">IF(friday!B20 ="ns day", friday!C20,IF(friday!C20 &lt;= 8+ reference!C3, 0, MAX(friday!C20 - 8, 0)))</f>
        <v>2.24</v>
      </c>
      <c r="J20" s="11" t="n">
        <f aca="false">SUM(friday!F20 - friday!E20)</f>
        <v>0</v>
      </c>
      <c r="K20" s="11" t="n">
        <f aca="false">IF(friday!B20="ns day",friday!C20, IF(friday!C20 &lt;= 8 + reference!C4, 0, MIN(MAX(friday!C20 - 8, 0),IF(friday!J20 &lt;= reference!C4,0, friday!J20))))</f>
        <v>0</v>
      </c>
    </row>
    <row r="21" customFormat="false" ht="15" hidden="false" customHeight="false" outlineLevel="0" collapsed="false">
      <c r="A21" s="7" t="s">
        <v>32</v>
      </c>
      <c r="B21" s="8"/>
      <c r="C21" s="9" t="n">
        <v>8</v>
      </c>
      <c r="D21" s="9" t="n">
        <v>15.94</v>
      </c>
      <c r="E21" s="9" t="n">
        <v>12.5</v>
      </c>
      <c r="F21" s="9" t="n">
        <v>15.94</v>
      </c>
      <c r="G21" s="10" t="n">
        <v>1045</v>
      </c>
      <c r="H21" s="9" t="n">
        <f aca="false">SUM(friday!F21 - friday!E21)</f>
        <v>3.44</v>
      </c>
      <c r="I21" s="11" t="n">
        <f aca="false">IF(friday!B21 ="ns day", friday!C21,IF(friday!C21 &lt;= 8+ reference!C3, 0, MAX(friday!C21 - 8, 0)))</f>
        <v>0</v>
      </c>
      <c r="J21" s="11" t="n">
        <f aca="false">SUM(friday!F21 - friday!E21)</f>
        <v>3.44</v>
      </c>
      <c r="K21" s="11" t="n">
        <f aca="false">IF(friday!B21="ns day",friday!C21, IF(friday!C21 &lt;= 8 + reference!C4, 0, MIN(MAX(friday!C21 - 8, 0),IF(friday!J21 &lt;= reference!C4,0, friday!J21))))</f>
        <v>0</v>
      </c>
    </row>
    <row r="22" customFormat="false" ht="15" hidden="false" customHeight="false" outlineLevel="0" collapsed="false">
      <c r="A22" s="7" t="s">
        <v>33</v>
      </c>
      <c r="B22" s="8"/>
      <c r="C22" s="9" t="n">
        <v>9.23</v>
      </c>
      <c r="D22" s="9" t="n">
        <v>17.73</v>
      </c>
      <c r="E22" s="9" t="n">
        <v>16</v>
      </c>
      <c r="F22" s="9" t="n">
        <v>17.73</v>
      </c>
      <c r="G22" s="10" t="n">
        <v>1072</v>
      </c>
      <c r="H22" s="9" t="n">
        <f aca="false">SUM(friday!F22 - friday!E22)</f>
        <v>1.73</v>
      </c>
      <c r="I22" s="11" t="n">
        <f aca="false">IF(friday!B22 ="ns day", friday!C22,IF(friday!C22 &lt;= 8+ reference!C3, 0, MAX(friday!C22 - 8, 0)))</f>
        <v>1.23</v>
      </c>
      <c r="J22" s="11" t="n">
        <f aca="false">SUM(friday!F22 - friday!E22)</f>
        <v>1.73</v>
      </c>
      <c r="K22" s="11" t="n">
        <f aca="false">IF(friday!B22="ns day",friday!C22, IF(friday!C22 &lt;= 8 + reference!C4, 0, MIN(MAX(friday!C22 - 8, 0),IF(friday!J22 &lt;= reference!C4,0, friday!J22))))</f>
        <v>1.23</v>
      </c>
    </row>
    <row r="23" customFormat="false" ht="15" hidden="false" customHeight="false" outlineLevel="0" collapsed="false">
      <c r="A23" s="7" t="s">
        <v>34</v>
      </c>
      <c r="B23" s="8"/>
      <c r="C23" s="9" t="n">
        <v>10</v>
      </c>
      <c r="D23" s="9" t="n">
        <v>18.5</v>
      </c>
      <c r="E23" s="9" t="n">
        <v>14</v>
      </c>
      <c r="F23" s="9" t="n">
        <v>16.25</v>
      </c>
      <c r="G23" s="10" t="n">
        <v>1043</v>
      </c>
      <c r="H23" s="9" t="n">
        <f aca="false">SUM(friday!F23 - friday!E23)</f>
        <v>2.25</v>
      </c>
      <c r="I23" s="11" t="n">
        <f aca="false">IF(friday!B23 ="ns day", friday!C23,IF(friday!C23 &lt;= 8+ reference!C3, 0, MAX(friday!C23 - 8, 0)))</f>
        <v>2</v>
      </c>
      <c r="J23" s="11" t="n">
        <f aca="false">SUM(friday!F23 - friday!E23)</f>
        <v>2.25</v>
      </c>
      <c r="K23" s="11" t="n">
        <f aca="false">IF(friday!B23="ns day",friday!C23, IF(friday!C23 &lt;= 8 + reference!C4, 0, MIN(MAX(friday!C23 - 8, 0),IF(friday!J23 &lt;= reference!C4,0, friday!J23))))</f>
        <v>2</v>
      </c>
    </row>
    <row r="24" customFormat="false" ht="15" hidden="false" customHeight="false" outlineLevel="0" collapsed="false">
      <c r="A24" s="7" t="s">
        <v>35</v>
      </c>
      <c r="B24" s="8"/>
      <c r="C24" s="9" t="n">
        <v>8</v>
      </c>
      <c r="D24" s="9" t="n">
        <v>16.78</v>
      </c>
      <c r="E24" s="9"/>
      <c r="F24" s="9"/>
      <c r="G24" s="10"/>
      <c r="H24" s="9" t="n">
        <f aca="false">SUM(friday!F24 - friday!E24)</f>
        <v>0</v>
      </c>
      <c r="I24" s="11" t="n">
        <f aca="false">IF(friday!B24 ="ns day", friday!C24,IF(friday!C24 &lt;= 8+ reference!C3, 0, MAX(friday!C24 - 8, 0)))</f>
        <v>0</v>
      </c>
      <c r="J24" s="11" t="n">
        <f aca="false">SUM(friday!F24 - friday!E24)</f>
        <v>0</v>
      </c>
      <c r="K24" s="11" t="n">
        <f aca="false">IF(friday!B24="ns day",friday!C24, IF(friday!C24 &lt;= 8 + reference!C4, 0, MIN(MAX(friday!C24 - 8, 0),IF(friday!J24 &lt;= reference!C4,0, friday!J24))))</f>
        <v>0</v>
      </c>
    </row>
    <row r="25" customFormat="false" ht="15" hidden="false" customHeight="false" outlineLevel="0" collapsed="false">
      <c r="A25" s="7" t="s">
        <v>36</v>
      </c>
      <c r="B25" s="8"/>
      <c r="C25" s="9" t="n">
        <v>8.88</v>
      </c>
      <c r="D25" s="9" t="n">
        <v>0</v>
      </c>
      <c r="E25" s="9"/>
      <c r="F25" s="9"/>
      <c r="G25" s="10"/>
      <c r="H25" s="9" t="n">
        <f aca="false">SUM(friday!F25 - friday!E25)</f>
        <v>0</v>
      </c>
      <c r="I25" s="11" t="n">
        <f aca="false">IF(friday!B25 ="ns day", friday!C25,IF(friday!C25 &lt;= 8+ reference!C3, 0, MAX(friday!C25 - 8, 0)))</f>
        <v>0.880000000000001</v>
      </c>
      <c r="J25" s="11" t="n">
        <f aca="false">SUM(friday!F25 - friday!E25)</f>
        <v>0</v>
      </c>
      <c r="K25" s="11" t="n">
        <f aca="false">IF(friday!B25="ns day",friday!C25, IF(friday!C25 &lt;= 8 + reference!C4, 0, MIN(MAX(friday!C25 - 8, 0),IF(friday!J25 &lt;= reference!C4,0, friday!J25))))</f>
        <v>0</v>
      </c>
    </row>
    <row r="26" customFormat="false" ht="15" hidden="false" customHeight="false" outlineLevel="0" collapsed="false">
      <c r="A26" s="7" t="s">
        <v>37</v>
      </c>
      <c r="B26" s="8"/>
      <c r="C26" s="9" t="n">
        <v>8</v>
      </c>
      <c r="D26" s="9" t="n">
        <v>16.03</v>
      </c>
      <c r="E26" s="9"/>
      <c r="F26" s="9"/>
      <c r="G26" s="10"/>
      <c r="H26" s="9" t="n">
        <f aca="false">SUM(friday!F26 - friday!E26)</f>
        <v>0</v>
      </c>
      <c r="I26" s="11" t="n">
        <f aca="false">IF(friday!B26 ="ns day", friday!C26,IF(friday!C26 &lt;= 8+ reference!C3, 0, MAX(friday!C26 - 8, 0)))</f>
        <v>0</v>
      </c>
      <c r="J26" s="11" t="n">
        <f aca="false">SUM(friday!F26 - friday!E26)</f>
        <v>0</v>
      </c>
      <c r="K26" s="11" t="n">
        <f aca="false">IF(friday!B26="ns day",friday!C26, IF(friday!C26 &lt;= 8 + reference!C4, 0, MIN(MAX(friday!C26 - 8, 0),IF(friday!J26 &lt;= reference!C4,0, friday!J26))))</f>
        <v>0</v>
      </c>
    </row>
    <row r="27" customFormat="false" ht="15" hidden="false" customHeight="false" outlineLevel="0" collapsed="false">
      <c r="A27" s="7" t="s">
        <v>38</v>
      </c>
      <c r="B27" s="8"/>
      <c r="C27" s="9" t="n">
        <v>8</v>
      </c>
      <c r="D27" s="9" t="n">
        <v>16.38</v>
      </c>
      <c r="E27" s="9"/>
      <c r="F27" s="9"/>
      <c r="G27" s="10"/>
      <c r="H27" s="9" t="n">
        <f aca="false">SUM(friday!F27 - friday!E27)</f>
        <v>0</v>
      </c>
      <c r="I27" s="11" t="n">
        <f aca="false">IF(friday!B27 ="ns day", friday!C27,IF(friday!C27 &lt;= 8+ reference!C3, 0, MAX(friday!C27 - 8, 0)))</f>
        <v>0</v>
      </c>
      <c r="J27" s="11" t="n">
        <f aca="false">SUM(friday!F27 - friday!E27)</f>
        <v>0</v>
      </c>
      <c r="K27" s="11" t="n">
        <f aca="false">IF(friday!B27="ns day",friday!C27, IF(friday!C27 &lt;= 8 + reference!C4, 0, MIN(MAX(friday!C27 - 8, 0),IF(friday!J27 &lt;= reference!C4,0, friday!J27))))</f>
        <v>0</v>
      </c>
    </row>
    <row r="28" customFormat="false" ht="15" hidden="false" customHeight="false" outlineLevel="0" collapsed="false">
      <c r="A28" s="7" t="s">
        <v>39</v>
      </c>
      <c r="B28" s="9"/>
      <c r="C28" s="9"/>
      <c r="D28" s="9"/>
      <c r="E28" s="9"/>
      <c r="F28" s="9"/>
      <c r="G28" s="10"/>
      <c r="H28" s="9" t="n">
        <f aca="false">SUM(friday!F28 - friday!E28)</f>
        <v>0</v>
      </c>
      <c r="I28" s="11" t="n">
        <f aca="false">IF(friday!B28 ="ns day", friday!C28,IF(friday!C28 &lt;= 8 + reference!C3, 0, MAX(friday!C28 - 8, 0)))</f>
        <v>0</v>
      </c>
      <c r="J28" s="11" t="n">
        <f aca="false">SUM(friday!F28 - friday!E28)</f>
        <v>0</v>
      </c>
      <c r="K28" s="11" t="n">
        <f aca="false">IF(friday!B28="ns day",friday!C28, IF(friday!C28 &lt;= 8 + reference!C4, 0, MIN(MAX(friday!C28 - 8, 0),IF(friday!J28 &lt;= reference!C4,0, friday!J28))))</f>
        <v>0</v>
      </c>
    </row>
    <row r="29" customFormat="false" ht="15" hidden="false" customHeight="false" outlineLevel="0" collapsed="false">
      <c r="A29" s="7" t="s">
        <v>40</v>
      </c>
      <c r="B29" s="9"/>
      <c r="C29" s="9"/>
      <c r="D29" s="9"/>
      <c r="E29" s="9"/>
      <c r="F29" s="9"/>
      <c r="G29" s="10"/>
      <c r="H29" s="9" t="n">
        <f aca="false">SUM(friday!F29 - friday!E29)</f>
        <v>0</v>
      </c>
      <c r="I29" s="11" t="n">
        <f aca="false">IF(friday!B29 ="ns day", friday!C29,IF(friday!C29 &lt;= 8 + reference!C3, 0, MAX(friday!C29 - 8, 0)))</f>
        <v>0</v>
      </c>
      <c r="J29" s="11" t="n">
        <f aca="false">SUM(friday!F29 - friday!E29)</f>
        <v>0</v>
      </c>
      <c r="K29" s="11" t="n">
        <f aca="false">IF(friday!B29="ns day",friday!C29, IF(friday!C29 &lt;= 8 + reference!C4, 0, MIN(MAX(friday!C29 - 8, 0),IF(friday!J29 &lt;= reference!C4,0, friday!J29))))</f>
        <v>0</v>
      </c>
    </row>
    <row r="30" customFormat="false" ht="15" hidden="false" customHeight="false" outlineLevel="0" collapsed="false">
      <c r="A30" s="7"/>
      <c r="B30" s="9"/>
      <c r="C30" s="9"/>
      <c r="D30" s="9"/>
      <c r="E30" s="9"/>
      <c r="F30" s="9"/>
      <c r="G30" s="10"/>
      <c r="H30" s="9" t="n">
        <f aca="false">SUM(friday!F30 - friday!E30)</f>
        <v>0</v>
      </c>
      <c r="I30" s="11" t="n">
        <f aca="false">IF(friday!B30 ="ns day", friday!C30,IF(friday!C30 &lt;= 8 + reference!C3, 0, MAX(friday!C30 - 8, 0)))</f>
        <v>0</v>
      </c>
      <c r="J30" s="11" t="n">
        <f aca="false">SUM(friday!F30 - friday!E30)</f>
        <v>0</v>
      </c>
      <c r="K30" s="11" t="n">
        <f aca="false">IF(friday!B30="ns day",friday!C30, IF(friday!C30 &lt;= 8 + reference!C4, 0, MIN(MAX(friday!C30 - 8, 0),IF(friday!J30 &lt;= reference!C4,0, friday!J30))))</f>
        <v>0</v>
      </c>
    </row>
    <row r="31" customFormat="false" ht="15" hidden="false" customHeight="false" outlineLevel="0" collapsed="false">
      <c r="A31" s="7"/>
      <c r="B31" s="9"/>
      <c r="C31" s="9"/>
      <c r="D31" s="9"/>
      <c r="E31" s="9"/>
      <c r="F31" s="9"/>
      <c r="G31" s="10"/>
      <c r="H31" s="9" t="n">
        <f aca="false">SUM(friday!F31 - friday!E31)</f>
        <v>0</v>
      </c>
      <c r="I31" s="11" t="n">
        <f aca="false">IF(friday!B31 ="ns day", friday!C31,IF(friday!C31 &lt;= 8 + reference!C3, 0, MAX(friday!C31 - 8, 0)))</f>
        <v>0</v>
      </c>
      <c r="J31" s="11" t="n">
        <f aca="false">SUM(friday!F31 - friday!E31)</f>
        <v>0</v>
      </c>
      <c r="K31" s="11" t="n">
        <f aca="false">IF(friday!B31="ns day",friday!C31, IF(friday!C31 &lt;= 8 + reference!C4, 0, MIN(MAX(friday!C31 - 8, 0),IF(friday!J31 &lt;= reference!C4,0, friday!J31))))</f>
        <v>0</v>
      </c>
    </row>
    <row r="32" customFormat="false" ht="15" hidden="false" customHeight="false" outlineLevel="0" collapsed="false">
      <c r="A32" s="7"/>
      <c r="B32" s="9"/>
      <c r="C32" s="9"/>
      <c r="D32" s="9"/>
      <c r="E32" s="9"/>
      <c r="F32" s="9"/>
      <c r="G32" s="10"/>
      <c r="H32" s="9" t="n">
        <f aca="false">SUM(friday!F32 - friday!E32)</f>
        <v>0</v>
      </c>
      <c r="I32" s="11" t="n">
        <f aca="false">IF(friday!B32 ="ns day", friday!C32,IF(friday!C32 &lt;= 8 + reference!C3, 0, MAX(friday!C32 - 8, 0)))</f>
        <v>0</v>
      </c>
      <c r="J32" s="11" t="n">
        <f aca="false">SUM(friday!F32 - friday!E32)</f>
        <v>0</v>
      </c>
      <c r="K32" s="11" t="n">
        <f aca="false">IF(friday!B32="ns day",friday!C32, IF(friday!C32 &lt;= 8 + reference!C4, 0, MIN(MAX(friday!C32 - 8, 0),IF(friday!J32 &lt;= reference!C4,0, friday!J32))))</f>
        <v>0</v>
      </c>
    </row>
    <row r="33" customFormat="false" ht="15" hidden="false" customHeight="false" outlineLevel="0" collapsed="false">
      <c r="A33" s="7"/>
      <c r="B33" s="9"/>
      <c r="C33" s="9"/>
      <c r="D33" s="9"/>
      <c r="E33" s="9"/>
      <c r="F33" s="9"/>
      <c r="G33" s="10"/>
      <c r="H33" s="9" t="n">
        <f aca="false">SUM(friday!F33 - friday!E33)</f>
        <v>0</v>
      </c>
      <c r="I33" s="11" t="n">
        <f aca="false">IF(friday!B33 ="ns day", friday!C33,IF(friday!C33 &lt;= 8 + reference!C3, 0, MAX(friday!C33 - 8, 0)))</f>
        <v>0</v>
      </c>
      <c r="J33" s="11" t="n">
        <f aca="false">SUM(friday!F33 - friday!E33)</f>
        <v>0</v>
      </c>
      <c r="K33" s="11" t="n">
        <f aca="false">IF(friday!B33="ns day",friday!C33, IF(friday!C33 &lt;= 8 + reference!C4, 0, MIN(MAX(friday!C33 - 8, 0),IF(friday!J33 &lt;= reference!C4,0, friday!J33))))</f>
        <v>0</v>
      </c>
    </row>
    <row r="34" customFormat="false" ht="15" hidden="false" customHeight="false" outlineLevel="0" collapsed="false">
      <c r="A34" s="7"/>
      <c r="B34" s="9"/>
      <c r="C34" s="9"/>
      <c r="D34" s="9"/>
      <c r="E34" s="9"/>
      <c r="F34" s="9"/>
      <c r="G34" s="10"/>
      <c r="H34" s="9" t="n">
        <f aca="false">SUM(friday!F34 - friday!E34)</f>
        <v>0</v>
      </c>
      <c r="I34" s="11" t="n">
        <f aca="false">IF(friday!B34 ="ns day", friday!C34,IF(friday!C34 &lt;= 8 + reference!C3, 0, MAX(friday!C34 - 8, 0)))</f>
        <v>0</v>
      </c>
      <c r="J34" s="11" t="n">
        <f aca="false">SUM(friday!F34 - friday!E34)</f>
        <v>0</v>
      </c>
      <c r="K34" s="11" t="n">
        <f aca="false">IF(friday!B34="ns day",friday!C34, IF(friday!C34 &lt;= 8 + reference!C4, 0, MIN(MAX(friday!C34 - 8, 0),IF(friday!J34 &lt;= reference!C4,0, friday!J34))))</f>
        <v>0</v>
      </c>
    </row>
    <row r="35" customFormat="false" ht="15" hidden="false" customHeight="false" outlineLevel="0" collapsed="false">
      <c r="A35" s="7"/>
      <c r="B35" s="9"/>
      <c r="C35" s="9"/>
      <c r="D35" s="9"/>
      <c r="E35" s="9"/>
      <c r="F35" s="9"/>
      <c r="G35" s="10"/>
      <c r="H35" s="9" t="n">
        <f aca="false">SUM(friday!F35 - friday!E35)</f>
        <v>0</v>
      </c>
      <c r="I35" s="11" t="n">
        <f aca="false">IF(friday!B35 ="ns day", friday!C35,IF(friday!C35 &lt;= 8 + reference!C3, 0, MAX(friday!C35 - 8, 0)))</f>
        <v>0</v>
      </c>
      <c r="J35" s="11" t="n">
        <f aca="false">SUM(friday!F35 - friday!E35)</f>
        <v>0</v>
      </c>
      <c r="K35" s="11" t="n">
        <f aca="false">IF(friday!B35="ns day",friday!C35, IF(friday!C35 &lt;= 8 + reference!C4, 0, MIN(MAX(friday!C35 - 8, 0),IF(friday!J35 &lt;= reference!C4,0, friday!J35))))</f>
        <v>0</v>
      </c>
    </row>
    <row r="36" customFormat="false" ht="15" hidden="false" customHeight="false" outlineLevel="0" collapsed="false">
      <c r="A36" s="7"/>
      <c r="B36" s="9"/>
      <c r="C36" s="9"/>
      <c r="D36" s="9"/>
      <c r="E36" s="9"/>
      <c r="F36" s="9"/>
      <c r="G36" s="10"/>
      <c r="H36" s="9" t="n">
        <f aca="false">SUM(friday!F36 - friday!E36)</f>
        <v>0</v>
      </c>
      <c r="I36" s="11" t="n">
        <f aca="false">IF(friday!B36 ="ns day", friday!C36,IF(friday!C36 &lt;= 8 + reference!C3, 0, MAX(friday!C36 - 8, 0)))</f>
        <v>0</v>
      </c>
      <c r="J36" s="11" t="n">
        <f aca="false">SUM(friday!F36 - friday!E36)</f>
        <v>0</v>
      </c>
      <c r="K36" s="11" t="n">
        <f aca="false">IF(friday!B36="ns day",friday!C36, IF(friday!C36 &lt;= 8 + reference!C4, 0, MIN(MAX(friday!C36 - 8, 0),IF(friday!J36 &lt;= reference!C4,0, friday!J36))))</f>
        <v>0</v>
      </c>
    </row>
    <row r="37" customFormat="false" ht="15" hidden="false" customHeight="false" outlineLevel="0" collapsed="false">
      <c r="A37" s="7"/>
      <c r="B37" s="9"/>
      <c r="C37" s="9"/>
      <c r="D37" s="9"/>
      <c r="E37" s="9"/>
      <c r="F37" s="9"/>
      <c r="G37" s="10"/>
      <c r="H37" s="9" t="n">
        <f aca="false">SUM(friday!F37 - friday!E37)</f>
        <v>0</v>
      </c>
      <c r="I37" s="11" t="n">
        <f aca="false">IF(friday!B37 ="ns day", friday!C37,IF(friday!C37 &lt;= 8 + reference!C3, 0, MAX(friday!C37 - 8, 0)))</f>
        <v>0</v>
      </c>
      <c r="J37" s="11" t="n">
        <f aca="false">SUM(friday!F37 - friday!E37)</f>
        <v>0</v>
      </c>
      <c r="K37" s="11" t="n">
        <f aca="false">IF(friday!B37="ns day",friday!C37, IF(friday!C37 &lt;= 8 + reference!C4, 0, MIN(MAX(friday!C37 - 8, 0),IF(friday!J37 &lt;= reference!C4,0, friday!J37))))</f>
        <v>0</v>
      </c>
    </row>
    <row r="39" customFormat="false" ht="15" hidden="false" customHeight="false" outlineLevel="0" collapsed="false">
      <c r="H39" s="6" t="s">
        <v>41</v>
      </c>
      <c r="I39" s="11" t="n">
        <f aca="false">SUM(friday!I8:I37)</f>
        <v>33.54</v>
      </c>
    </row>
    <row r="41" customFormat="false" ht="15" hidden="false" customHeight="false" outlineLevel="0" collapsed="false">
      <c r="J41" s="6" t="s">
        <v>42</v>
      </c>
      <c r="K41" s="11" t="n">
        <f aca="false">SUM(friday!K8:K37)</f>
        <v>23.99</v>
      </c>
    </row>
    <row r="43" customFormat="false" ht="15" hidden="false" customHeight="false" outlineLevel="0" collapsed="false">
      <c r="A43" s="5" t="s">
        <v>43</v>
      </c>
    </row>
    <row r="44" customFormat="false" ht="15" hidden="false" customHeight="false" outlineLevel="0" collapsed="false">
      <c r="A44" s="6" t="s">
        <v>8</v>
      </c>
      <c r="B44" s="6" t="s">
        <v>9</v>
      </c>
      <c r="C44" s="6" t="s">
        <v>10</v>
      </c>
      <c r="D44" s="6" t="s">
        <v>11</v>
      </c>
      <c r="E44" s="6" t="s">
        <v>12</v>
      </c>
      <c r="F44" s="6" t="s">
        <v>13</v>
      </c>
      <c r="G44" s="6" t="s">
        <v>14</v>
      </c>
      <c r="H44" s="6" t="s">
        <v>15</v>
      </c>
      <c r="I44" s="6" t="s">
        <v>16</v>
      </c>
      <c r="J44" s="6" t="s">
        <v>17</v>
      </c>
      <c r="K44" s="6" t="s">
        <v>18</v>
      </c>
    </row>
    <row r="45" customFormat="false" ht="15" hidden="false" customHeight="false" outlineLevel="0" collapsed="false">
      <c r="A45" s="7" t="s">
        <v>44</v>
      </c>
      <c r="B45" s="8"/>
      <c r="C45" s="9" t="n">
        <v>10.59</v>
      </c>
      <c r="D45" s="9" t="n">
        <v>18.58</v>
      </c>
      <c r="E45" s="8" t="s">
        <v>58</v>
      </c>
      <c r="F45" s="8" t="s">
        <v>58</v>
      </c>
      <c r="G45" s="8" t="s">
        <v>58</v>
      </c>
      <c r="H45" s="9" t="n">
        <f aca="false">SUM(friday!H47:H46)</f>
        <v>0.17</v>
      </c>
      <c r="I45" s="11" t="n">
        <f aca="false">IF(friday!B45 ="ns day", friday!C45, MAX(friday!C45 - 8, 0))</f>
        <v>2.59</v>
      </c>
      <c r="J45" s="11" t="n">
        <f aca="false">friday!H45</f>
        <v>0.17</v>
      </c>
      <c r="K45" s="11" t="n">
        <f aca="false">IF(friday!B45="ns day",friday!C45, IF(friday!C45 &lt;= 8 + reference!C4, 0, MIN(MAX(friday!C45 - 8, 0),IF(friday!J45 &lt;= reference!C4,0, friday!J45))))</f>
        <v>0</v>
      </c>
    </row>
    <row r="46" customFormat="false" ht="15" hidden="false" customHeight="false" outlineLevel="0" collapsed="false">
      <c r="E46" s="9" t="n">
        <v>7.55</v>
      </c>
      <c r="F46" s="9" t="n">
        <v>7.55</v>
      </c>
      <c r="G46" s="10" t="n">
        <v>1072</v>
      </c>
      <c r="H46" s="9" t="n">
        <f aca="false">SUM(friday!F46 - friday!E46)</f>
        <v>0</v>
      </c>
    </row>
    <row r="47" customFormat="false" ht="15" hidden="false" customHeight="false" outlineLevel="0" collapsed="false">
      <c r="E47" s="9" t="n">
        <v>8.47</v>
      </c>
      <c r="F47" s="9" t="n">
        <v>8.64</v>
      </c>
      <c r="G47" s="10" t="n">
        <v>1072</v>
      </c>
      <c r="H47" s="9" t="n">
        <f aca="false">SUM(friday!F47 - friday!E47)</f>
        <v>0.17</v>
      </c>
    </row>
    <row r="48" customFormat="false" ht="15" hidden="false" customHeight="false" outlineLevel="0" collapsed="false">
      <c r="A48" s="7" t="s">
        <v>45</v>
      </c>
      <c r="B48" s="8"/>
      <c r="C48" s="9" t="n">
        <v>11.84</v>
      </c>
      <c r="D48" s="9" t="n">
        <v>19.87</v>
      </c>
      <c r="E48" s="8" t="s">
        <v>58</v>
      </c>
      <c r="F48" s="8" t="s">
        <v>58</v>
      </c>
      <c r="G48" s="8" t="s">
        <v>58</v>
      </c>
      <c r="H48" s="9" t="n">
        <f aca="false">SUM(friday!H50:H49)</f>
        <v>11.01</v>
      </c>
      <c r="I48" s="11" t="n">
        <f aca="false">IF(friday!B48 ="ns day", friday!C48, MAX(friday!C48 - 8, 0))</f>
        <v>3.84</v>
      </c>
      <c r="J48" s="11" t="n">
        <f aca="false">friday!H48</f>
        <v>11.01</v>
      </c>
      <c r="K48" s="11" t="n">
        <f aca="false">IF(friday!B48="ns day",friday!C48, IF(friday!C48 &lt;= 8 + reference!C4, 0, MIN(MAX(friday!C48 - 8, 0),IF(friday!J48 &lt;= reference!C4,0, friday!J48))))</f>
        <v>3.84</v>
      </c>
    </row>
    <row r="49" customFormat="false" ht="15" hidden="false" customHeight="false" outlineLevel="0" collapsed="false">
      <c r="E49" s="9" t="n">
        <v>8.01</v>
      </c>
      <c r="F49" s="9" t="n">
        <v>8.17</v>
      </c>
      <c r="G49" s="10" t="n">
        <v>903</v>
      </c>
      <c r="H49" s="9" t="n">
        <f aca="false">SUM(friday!F49 - friday!E49)</f>
        <v>0.16</v>
      </c>
    </row>
    <row r="50" customFormat="false" ht="15" hidden="false" customHeight="false" outlineLevel="0" collapsed="false">
      <c r="E50" s="9" t="n">
        <v>9.5</v>
      </c>
      <c r="F50" s="9" t="n">
        <v>20.35</v>
      </c>
      <c r="G50" s="10" t="n">
        <v>903</v>
      </c>
      <c r="H50" s="9" t="n">
        <f aca="false">SUM(friday!F50 - friday!E50)</f>
        <v>10.85</v>
      </c>
    </row>
    <row r="51" customFormat="false" ht="15" hidden="false" customHeight="false" outlineLevel="0" collapsed="false">
      <c r="A51" s="7" t="s">
        <v>46</v>
      </c>
      <c r="B51" s="8"/>
      <c r="C51" s="9" t="n">
        <v>10.15</v>
      </c>
      <c r="D51" s="9" t="n">
        <v>18.87</v>
      </c>
      <c r="E51" s="9" t="n">
        <v>17</v>
      </c>
      <c r="F51" s="9" t="n">
        <v>18.87</v>
      </c>
      <c r="G51" s="10" t="n">
        <v>1025</v>
      </c>
      <c r="H51" s="9" t="n">
        <f aca="false">SUM(friday!F51 - friday!E51)</f>
        <v>1.87</v>
      </c>
      <c r="I51" s="11" t="n">
        <f aca="false">IF(friday!B51 ="ns day", friday!C51, MAX(friday!C51 - 8, 0))</f>
        <v>2.15</v>
      </c>
      <c r="J51" s="11" t="n">
        <f aca="false">SUM(friday!F51 - friday!E51)</f>
        <v>1.87</v>
      </c>
      <c r="K51" s="11" t="n">
        <f aca="false">IF(friday!B51="ns day",friday!C51, IF(friday!C51 &lt;= 8 + reference!C4, 0, MIN(MAX(friday!C51 - 8, 0),IF(friday!J51 &lt;= reference!C4,0, friday!J51))))</f>
        <v>1.87</v>
      </c>
    </row>
    <row r="52" customFormat="false" ht="15" hidden="false" customHeight="false" outlineLevel="0" collapsed="false">
      <c r="A52" s="7" t="s">
        <v>47</v>
      </c>
      <c r="B52" s="9"/>
      <c r="C52" s="9"/>
      <c r="D52" s="9"/>
      <c r="E52" s="9"/>
      <c r="F52" s="9"/>
      <c r="G52" s="10"/>
      <c r="H52" s="9" t="n">
        <f aca="false">SUM(friday!F52 - friday!E52)</f>
        <v>0</v>
      </c>
      <c r="I52" s="11" t="n">
        <f aca="false">IF(friday!B52 ="ns day", friday!C52, MAX(friday!C52 - 8, 0))</f>
        <v>0</v>
      </c>
      <c r="J52" s="11" t="n">
        <f aca="false">SUM(friday!F52 - friday!E52)</f>
        <v>0</v>
      </c>
      <c r="K52" s="11" t="n">
        <f aca="false">IF(friday!B52="ns day",friday!C52, IF(friday!C52 &lt;= 8 + reference!C4, 0, MIN(MAX(friday!C52 - 8, 0),IF(friday!J52 &lt;= reference!C4,0, friday!J52))))</f>
        <v>0</v>
      </c>
    </row>
    <row r="53" customFormat="false" ht="15" hidden="false" customHeight="false" outlineLevel="0" collapsed="false">
      <c r="A53" s="7" t="s">
        <v>48</v>
      </c>
      <c r="B53" s="9"/>
      <c r="C53" s="9"/>
      <c r="D53" s="9"/>
      <c r="E53" s="9"/>
      <c r="F53" s="9"/>
      <c r="G53" s="10"/>
      <c r="H53" s="9" t="n">
        <f aca="false">SUM(friday!F53 - friday!E53)</f>
        <v>0</v>
      </c>
      <c r="I53" s="11" t="n">
        <f aca="false">IF(friday!B53 ="ns day", friday!C53, MAX(friday!C53 - 8, 0))</f>
        <v>0</v>
      </c>
      <c r="J53" s="11" t="n">
        <f aca="false">SUM(friday!F53 - friday!E53)</f>
        <v>0</v>
      </c>
      <c r="K53" s="11" t="n">
        <f aca="false">IF(friday!B53="ns day",friday!C53, IF(friday!C53 &lt;= 8 + reference!C4, 0, MIN(MAX(friday!C53 - 8, 0),IF(friday!J53 &lt;= reference!C4,0, friday!J53))))</f>
        <v>0</v>
      </c>
    </row>
    <row r="54" customFormat="false" ht="15" hidden="false" customHeight="false" outlineLevel="0" collapsed="false">
      <c r="A54" s="7" t="s">
        <v>49</v>
      </c>
      <c r="B54" s="9"/>
      <c r="C54" s="9"/>
      <c r="D54" s="9"/>
      <c r="E54" s="9"/>
      <c r="F54" s="9"/>
      <c r="G54" s="10"/>
      <c r="H54" s="9" t="n">
        <f aca="false">SUM(friday!F54 - friday!E54)</f>
        <v>0</v>
      </c>
      <c r="I54" s="11" t="n">
        <f aca="false">IF(friday!B54 ="ns day", friday!C54, MAX(friday!C54 - 8, 0))</f>
        <v>0</v>
      </c>
      <c r="J54" s="11" t="n">
        <f aca="false">SUM(friday!F54 - friday!E54)</f>
        <v>0</v>
      </c>
      <c r="K54" s="11" t="n">
        <f aca="false">IF(friday!B54="ns day",friday!C54, IF(friday!C54 &lt;= 8 + reference!C4, 0, MIN(MAX(friday!C54 - 8, 0),IF(friday!J54 &lt;= reference!C4,0, friday!J54))))</f>
        <v>0</v>
      </c>
    </row>
    <row r="55" customFormat="false" ht="15" hidden="false" customHeight="false" outlineLevel="0" collapsed="false">
      <c r="A55" s="7" t="s">
        <v>50</v>
      </c>
      <c r="B55" s="9"/>
      <c r="C55" s="9"/>
      <c r="D55" s="9"/>
      <c r="E55" s="9"/>
      <c r="F55" s="9"/>
      <c r="G55" s="10"/>
      <c r="H55" s="9" t="n">
        <f aca="false">SUM(friday!F55 - friday!E55)</f>
        <v>0</v>
      </c>
      <c r="I55" s="11" t="n">
        <f aca="false">IF(friday!B55 ="ns day", friday!C55, MAX(friday!C55 - 8, 0))</f>
        <v>0</v>
      </c>
      <c r="J55" s="11" t="n">
        <f aca="false">SUM(friday!F55 - friday!E55)</f>
        <v>0</v>
      </c>
      <c r="K55" s="11" t="n">
        <f aca="false">IF(friday!B55="ns day",friday!C55, IF(friday!C55 &lt;= 8 + reference!C4, 0, MIN(MAX(friday!C55 - 8, 0),IF(friday!J55 &lt;= reference!C4,0, friday!J55))))</f>
        <v>0</v>
      </c>
    </row>
    <row r="56" customFormat="false" ht="15" hidden="false" customHeight="false" outlineLevel="0" collapsed="false">
      <c r="A56" s="7" t="s">
        <v>51</v>
      </c>
      <c r="B56" s="8"/>
      <c r="C56" s="9" t="n">
        <v>11.09</v>
      </c>
      <c r="D56" s="9" t="n">
        <v>19.4</v>
      </c>
      <c r="E56" s="9" t="n">
        <v>17.67</v>
      </c>
      <c r="F56" s="9" t="n">
        <v>19.4</v>
      </c>
      <c r="G56" s="10" t="n">
        <v>935</v>
      </c>
      <c r="H56" s="9" t="n">
        <f aca="false">SUM(friday!F56 - friday!E56)</f>
        <v>1.73</v>
      </c>
      <c r="I56" s="11" t="n">
        <f aca="false">IF(friday!B56 ="ns day", friday!C56, MAX(friday!C56 - 8, 0))</f>
        <v>3.09</v>
      </c>
      <c r="J56" s="11" t="n">
        <f aca="false">SUM(friday!F56 - friday!E56)</f>
        <v>1.73</v>
      </c>
      <c r="K56" s="11" t="n">
        <f aca="false">IF(friday!B56="ns day",friday!C56, IF(friday!C56 &lt;= 8 + reference!C4, 0, MIN(MAX(friday!C56 - 8, 0),IF(friday!J56 &lt;= reference!C4,0, friday!J56))))</f>
        <v>1.73</v>
      </c>
    </row>
    <row r="57" customFormat="false" ht="15" hidden="false" customHeight="false" outlineLevel="0" collapsed="false">
      <c r="A57" s="7" t="s">
        <v>52</v>
      </c>
      <c r="B57" s="9"/>
      <c r="C57" s="9"/>
      <c r="D57" s="9"/>
      <c r="E57" s="9"/>
      <c r="F57" s="9"/>
      <c r="G57" s="10"/>
      <c r="H57" s="9" t="n">
        <f aca="false">SUM(friday!F57 - friday!E57)</f>
        <v>0</v>
      </c>
      <c r="I57" s="11" t="n">
        <f aca="false">IF(friday!B57 ="ns day", friday!C57, MAX(friday!C57 - 8, 0))</f>
        <v>0</v>
      </c>
      <c r="J57" s="11" t="n">
        <f aca="false">SUM(friday!F57 - friday!E57)</f>
        <v>0</v>
      </c>
      <c r="K57" s="11" t="n">
        <f aca="false">IF(friday!B57="ns day",friday!C57, IF(friday!C57 &lt;= 8 + reference!C4, 0, MIN(MAX(friday!C57 - 8, 0),IF(friday!J57 &lt;= reference!C4,0, friday!J57))))</f>
        <v>0</v>
      </c>
    </row>
    <row r="58" customFormat="false" ht="15" hidden="false" customHeight="false" outlineLevel="0" collapsed="false">
      <c r="A58" s="7" t="s">
        <v>53</v>
      </c>
      <c r="B58" s="8"/>
      <c r="C58" s="9" t="n">
        <v>8</v>
      </c>
      <c r="D58" s="9" t="n">
        <v>16.03</v>
      </c>
      <c r="E58" s="9"/>
      <c r="F58" s="9"/>
      <c r="G58" s="10"/>
      <c r="H58" s="9" t="n">
        <f aca="false">SUM(friday!F58 - friday!E58)</f>
        <v>0</v>
      </c>
      <c r="I58" s="11" t="n">
        <f aca="false">IF(friday!B58 ="ns day", friday!C58, MAX(friday!C58 - 8, 0))</f>
        <v>0</v>
      </c>
      <c r="J58" s="11" t="n">
        <f aca="false">SUM(friday!F58 - friday!E58)</f>
        <v>0</v>
      </c>
      <c r="K58" s="11" t="n">
        <f aca="false">IF(friday!B58="ns day",friday!C58, IF(friday!C58 &lt;= 8 + reference!C4, 0, MIN(MAX(friday!C58 - 8, 0),IF(friday!J58 &lt;= reference!C4,0, friday!J58))))</f>
        <v>0</v>
      </c>
    </row>
    <row r="59" customFormat="false" ht="15" hidden="false" customHeight="false" outlineLevel="0" collapsed="false">
      <c r="A59" s="7" t="s">
        <v>54</v>
      </c>
      <c r="B59" s="9"/>
      <c r="C59" s="9"/>
      <c r="D59" s="9"/>
      <c r="E59" s="9"/>
      <c r="F59" s="9"/>
      <c r="G59" s="10"/>
      <c r="H59" s="9" t="n">
        <f aca="false">SUM(friday!F59 - friday!E59)</f>
        <v>0</v>
      </c>
      <c r="I59" s="11" t="n">
        <f aca="false">IF(friday!B59 ="ns day", friday!C59, MAX(friday!C59 - 8, 0))</f>
        <v>0</v>
      </c>
      <c r="J59" s="11" t="n">
        <f aca="false">SUM(friday!F59 - friday!E59)</f>
        <v>0</v>
      </c>
      <c r="K59" s="11" t="n">
        <f aca="false">IF(friday!B59="ns day",friday!C59, IF(friday!C59 &lt;= 8 + reference!C4, 0, MIN(MAX(friday!C59 - 8, 0),IF(friday!J59 &lt;= reference!C4,0, friday!J59))))</f>
        <v>0</v>
      </c>
    </row>
    <row r="60" customFormat="false" ht="15" hidden="false" customHeight="false" outlineLevel="0" collapsed="false">
      <c r="A60" s="7" t="s">
        <v>55</v>
      </c>
      <c r="B60" s="9"/>
      <c r="C60" s="9"/>
      <c r="D60" s="9"/>
      <c r="E60" s="9"/>
      <c r="F60" s="9"/>
      <c r="G60" s="10"/>
      <c r="H60" s="9" t="n">
        <f aca="false">SUM(friday!F60 - friday!E60)</f>
        <v>0</v>
      </c>
      <c r="I60" s="11" t="n">
        <f aca="false">IF(friday!B60 ="ns day", friday!C60, MAX(friday!C60 - 8, 0))</f>
        <v>0</v>
      </c>
      <c r="J60" s="11" t="n">
        <f aca="false">SUM(friday!F60 - friday!E60)</f>
        <v>0</v>
      </c>
      <c r="K60" s="11" t="n">
        <f aca="false">IF(friday!B60="ns day",friday!C60, IF(friday!C60 &lt;= 8 + reference!C4, 0, MIN(MAX(friday!C60 - 8, 0),IF(friday!J60 &lt;= reference!C4,0, friday!J60))))</f>
        <v>0</v>
      </c>
    </row>
    <row r="61" customFormat="false" ht="15" hidden="false" customHeight="false" outlineLevel="0" collapsed="false">
      <c r="A61" s="7" t="s">
        <v>56</v>
      </c>
      <c r="B61" s="8"/>
      <c r="C61" s="9" t="n">
        <v>8</v>
      </c>
      <c r="D61" s="9" t="n">
        <v>16.43</v>
      </c>
      <c r="E61" s="9"/>
      <c r="F61" s="9"/>
      <c r="G61" s="10"/>
      <c r="H61" s="9" t="n">
        <f aca="false">SUM(friday!F61 - friday!E61)</f>
        <v>0</v>
      </c>
      <c r="I61" s="11" t="n">
        <f aca="false">IF(friday!B61 ="ns day", friday!C61, MAX(friday!C61 - 8, 0))</f>
        <v>0</v>
      </c>
      <c r="J61" s="11" t="n">
        <f aca="false">SUM(friday!F61 - friday!E61)</f>
        <v>0</v>
      </c>
      <c r="K61" s="11" t="n">
        <f aca="false">IF(friday!B61="ns day",friday!C61, IF(friday!C61 &lt;= 8 + reference!C4, 0, MIN(MAX(friday!C61 - 8, 0),IF(friday!J61 &lt;= reference!C4,0, friday!J61))))</f>
        <v>0</v>
      </c>
    </row>
    <row r="62" customFormat="false" ht="15" hidden="false" customHeight="false" outlineLevel="0" collapsed="false">
      <c r="A62" s="7" t="s">
        <v>57</v>
      </c>
      <c r="B62" s="8"/>
      <c r="C62" s="9" t="n">
        <v>8</v>
      </c>
      <c r="D62" s="9" t="n">
        <v>16.57</v>
      </c>
      <c r="E62" s="9" t="n">
        <v>8.22</v>
      </c>
      <c r="F62" s="9" t="n">
        <v>10.01</v>
      </c>
      <c r="G62" s="10" t="n">
        <v>1005</v>
      </c>
      <c r="H62" s="9" t="n">
        <f aca="false">SUM(friday!F62 - friday!E62)</f>
        <v>1.79</v>
      </c>
      <c r="I62" s="11" t="n">
        <f aca="false">IF(friday!B62 ="ns day", friday!C62, MAX(friday!C62 - 8, 0))</f>
        <v>0</v>
      </c>
      <c r="J62" s="11" t="n">
        <f aca="false">SUM(friday!F62 - friday!E62)</f>
        <v>1.79</v>
      </c>
      <c r="K62" s="11" t="n">
        <f aca="false">IF(friday!B62="ns day",friday!C62, IF(friday!C62 &lt;= 8 + reference!C4, 0, MIN(MAX(friday!C62 - 8, 0),IF(friday!J62 &lt;= reference!C4,0, friday!J62))))</f>
        <v>0</v>
      </c>
    </row>
    <row r="63" customFormat="false" ht="15" hidden="false" customHeight="false" outlineLevel="0" collapsed="false">
      <c r="A63" s="7" t="s">
        <v>59</v>
      </c>
      <c r="B63" s="8"/>
      <c r="C63" s="9" t="n">
        <v>9.95</v>
      </c>
      <c r="D63" s="9" t="n">
        <v>18.44</v>
      </c>
      <c r="E63" s="9" t="n">
        <v>12.5</v>
      </c>
      <c r="F63" s="9" t="n">
        <v>14.5</v>
      </c>
      <c r="G63" s="10" t="n">
        <v>933</v>
      </c>
      <c r="H63" s="9" t="n">
        <f aca="false">SUM(friday!F63 - friday!E63)</f>
        <v>2</v>
      </c>
      <c r="I63" s="11" t="n">
        <f aca="false">IF(friday!B63 ="ns day", friday!C63, MAX(friday!C63 - 8, 0))</f>
        <v>1.95</v>
      </c>
      <c r="J63" s="11" t="n">
        <f aca="false">SUM(friday!F63 - friday!E63)</f>
        <v>2</v>
      </c>
      <c r="K63" s="11" t="n">
        <f aca="false">IF(friday!B63="ns day",friday!C63, IF(friday!C63 &lt;= 8 + reference!C4, 0, MIN(MAX(friday!C63 - 8, 0),IF(friday!J63 &lt;= reference!C4,0, friday!J63))))</f>
        <v>1.95</v>
      </c>
    </row>
    <row r="64" customFormat="false" ht="15" hidden="false" customHeight="false" outlineLevel="0" collapsed="false">
      <c r="A64" s="7" t="s">
        <v>60</v>
      </c>
      <c r="B64" s="9"/>
      <c r="C64" s="9"/>
      <c r="D64" s="9"/>
      <c r="E64" s="9"/>
      <c r="F64" s="9"/>
      <c r="G64" s="10"/>
      <c r="H64" s="9" t="n">
        <f aca="false">SUM(friday!F64 - friday!E64)</f>
        <v>0</v>
      </c>
      <c r="I64" s="11" t="n">
        <f aca="false">IF(friday!B64 ="ns day", friday!C64, MAX(friday!C64 - 8, 0))</f>
        <v>0</v>
      </c>
      <c r="J64" s="11" t="n">
        <f aca="false">SUM(friday!F64 - friday!E64)</f>
        <v>0</v>
      </c>
      <c r="K64" s="11" t="n">
        <f aca="false">IF(friday!B64="ns day",friday!C64, IF(friday!C64 &lt;= 8 + reference!C4, 0, MIN(MAX(friday!C64 - 8, 0),IF(friday!J64 &lt;= reference!C4,0, friday!J64))))</f>
        <v>0</v>
      </c>
    </row>
    <row r="65" customFormat="false" ht="15" hidden="false" customHeight="false" outlineLevel="0" collapsed="false">
      <c r="A65" s="7" t="s">
        <v>61</v>
      </c>
      <c r="B65" s="8"/>
      <c r="C65" s="9" t="n">
        <v>8.6</v>
      </c>
      <c r="D65" s="9" t="n">
        <v>16.98</v>
      </c>
      <c r="E65" s="9"/>
      <c r="F65" s="9"/>
      <c r="G65" s="10"/>
      <c r="H65" s="9" t="n">
        <f aca="false">SUM(friday!F65 - friday!E65)</f>
        <v>0</v>
      </c>
      <c r="I65" s="11" t="n">
        <f aca="false">IF(friday!B65 ="ns day", friday!C65, MAX(friday!C65 - 8, 0))</f>
        <v>0.6</v>
      </c>
      <c r="J65" s="11" t="n">
        <f aca="false">SUM(friday!F65 - friday!E65)</f>
        <v>0</v>
      </c>
      <c r="K65" s="11" t="n">
        <f aca="false">IF(friday!B65="ns day",friday!C65, IF(friday!C65 &lt;= 8 + reference!C4, 0, MIN(MAX(friday!C65 - 8, 0),IF(friday!J65 &lt;= reference!C4,0, friday!J65))))</f>
        <v>0</v>
      </c>
    </row>
    <row r="66" customFormat="false" ht="15" hidden="false" customHeight="false" outlineLevel="0" collapsed="false">
      <c r="A66" s="7" t="s">
        <v>62</v>
      </c>
      <c r="B66" s="8"/>
      <c r="C66" s="9" t="n">
        <v>8</v>
      </c>
      <c r="D66" s="9" t="n">
        <v>16.02</v>
      </c>
      <c r="E66" s="9"/>
      <c r="F66" s="9"/>
      <c r="G66" s="10"/>
      <c r="H66" s="9" t="n">
        <f aca="false">SUM(friday!F66 - friday!E66)</f>
        <v>0</v>
      </c>
      <c r="I66" s="11" t="n">
        <f aca="false">IF(friday!B66 ="ns day", friday!C66, MAX(friday!C66 - 8, 0))</f>
        <v>0</v>
      </c>
      <c r="J66" s="11" t="n">
        <f aca="false">SUM(friday!F66 - friday!E66)</f>
        <v>0</v>
      </c>
      <c r="K66" s="11" t="n">
        <f aca="false">IF(friday!B66="ns day",friday!C66, IF(friday!C66 &lt;= 8 + reference!C4, 0, MIN(MAX(friday!C66 - 8, 0),IF(friday!J66 &lt;= reference!C4,0, friday!J66))))</f>
        <v>0</v>
      </c>
    </row>
    <row r="67" customFormat="false" ht="15" hidden="false" customHeight="false" outlineLevel="0" collapsed="false">
      <c r="A67" s="7" t="s">
        <v>63</v>
      </c>
      <c r="B67" s="9"/>
      <c r="C67" s="9"/>
      <c r="D67" s="9"/>
      <c r="E67" s="9"/>
      <c r="F67" s="9"/>
      <c r="G67" s="10"/>
      <c r="H67" s="9" t="n">
        <f aca="false">SUM(friday!F67 - friday!E67)</f>
        <v>0</v>
      </c>
      <c r="I67" s="11" t="n">
        <f aca="false">IF(friday!B67 ="ns day", friday!C67, MAX(friday!C67 - 8, 0))</f>
        <v>0</v>
      </c>
      <c r="J67" s="11" t="n">
        <f aca="false">SUM(friday!F67 - friday!E67)</f>
        <v>0</v>
      </c>
      <c r="K67" s="11" t="n">
        <f aca="false">IF(friday!B67="ns day",friday!C67, IF(friday!C67 &lt;= 8 + reference!C4, 0, MIN(MAX(friday!C67 - 8, 0),IF(friday!J67 &lt;= reference!C4,0, friday!J67))))</f>
        <v>0</v>
      </c>
    </row>
    <row r="68" customFormat="false" ht="15" hidden="false" customHeight="false" outlineLevel="0" collapsed="false">
      <c r="A68" s="7" t="s">
        <v>64</v>
      </c>
      <c r="B68" s="8"/>
      <c r="C68" s="9" t="n">
        <v>8</v>
      </c>
      <c r="D68" s="9" t="n">
        <v>16.03</v>
      </c>
      <c r="E68" s="9"/>
      <c r="F68" s="9"/>
      <c r="G68" s="10"/>
      <c r="H68" s="9" t="n">
        <f aca="false">SUM(friday!F68 - friday!E68)</f>
        <v>0</v>
      </c>
      <c r="I68" s="11" t="n">
        <f aca="false">IF(friday!B68 ="ns day", friday!C68, MAX(friday!C68 - 8, 0))</f>
        <v>0</v>
      </c>
      <c r="J68" s="11" t="n">
        <f aca="false">SUM(friday!F68 - friday!E68)</f>
        <v>0</v>
      </c>
      <c r="K68" s="11" t="n">
        <f aca="false">IF(friday!B68="ns day",friday!C68, IF(friday!C68 &lt;= 8 + reference!C4, 0, MIN(MAX(friday!C68 - 8, 0),IF(friday!J68 &lt;= reference!C4,0, friday!J68))))</f>
        <v>0</v>
      </c>
    </row>
    <row r="69" customFormat="false" ht="15" hidden="false" customHeight="false" outlineLevel="0" collapsed="false">
      <c r="A69" s="7" t="s">
        <v>65</v>
      </c>
      <c r="B69" s="9"/>
      <c r="C69" s="9"/>
      <c r="D69" s="9"/>
      <c r="E69" s="9"/>
      <c r="F69" s="9"/>
      <c r="G69" s="10"/>
      <c r="H69" s="9" t="n">
        <f aca="false">SUM(friday!F69 - friday!E69)</f>
        <v>0</v>
      </c>
      <c r="I69" s="11" t="n">
        <f aca="false">IF(friday!B69 ="ns day", friday!C69, MAX(friday!C69 - 8, 0))</f>
        <v>0</v>
      </c>
      <c r="J69" s="11" t="n">
        <f aca="false">SUM(friday!F69 - friday!E69)</f>
        <v>0</v>
      </c>
      <c r="K69" s="11" t="n">
        <f aca="false">IF(friday!B69="ns day",friday!C69, IF(friday!C69 &lt;= 8 + reference!C4, 0, MIN(MAX(friday!C69 - 8, 0),IF(friday!J69 &lt;= reference!C4,0, friday!J69))))</f>
        <v>0</v>
      </c>
    </row>
    <row r="70" customFormat="false" ht="15" hidden="false" customHeight="false" outlineLevel="0" collapsed="false">
      <c r="A70" s="7" t="s">
        <v>66</v>
      </c>
      <c r="B70" s="8"/>
      <c r="C70" s="9" t="n">
        <v>10.32</v>
      </c>
      <c r="D70" s="9" t="n">
        <v>19.57</v>
      </c>
      <c r="E70" s="9"/>
      <c r="F70" s="9"/>
      <c r="G70" s="10"/>
      <c r="H70" s="9" t="n">
        <f aca="false">SUM(friday!F70 - friday!E70)</f>
        <v>0</v>
      </c>
      <c r="I70" s="11" t="n">
        <f aca="false">IF(friday!B70 ="ns day", friday!C70, MAX(friday!C70 - 8, 0))</f>
        <v>2.32</v>
      </c>
      <c r="J70" s="11" t="n">
        <f aca="false">SUM(friday!F70 - friday!E70)</f>
        <v>0</v>
      </c>
      <c r="K70" s="11" t="n">
        <f aca="false">IF(friday!B70="ns day",friday!C70, IF(friday!C70 &lt;= 8 + reference!C4, 0, MIN(MAX(friday!C70 - 8, 0),IF(friday!J70 &lt;= reference!C4,0, friday!J70))))</f>
        <v>0</v>
      </c>
    </row>
    <row r="71" customFormat="false" ht="15" hidden="false" customHeight="false" outlineLevel="0" collapsed="false">
      <c r="A71" s="7" t="s">
        <v>67</v>
      </c>
      <c r="B71" s="8"/>
      <c r="C71" s="9" t="n">
        <v>10.5</v>
      </c>
      <c r="D71" s="9" t="n">
        <v>19.07</v>
      </c>
      <c r="E71" s="9" t="n">
        <v>10</v>
      </c>
      <c r="F71" s="9" t="n">
        <v>12.25</v>
      </c>
      <c r="G71" s="10" t="n">
        <v>1043</v>
      </c>
      <c r="H71" s="9" t="n">
        <f aca="false">SUM(friday!F71 - friday!E71)</f>
        <v>2.25</v>
      </c>
      <c r="I71" s="11" t="n">
        <f aca="false">IF(friday!B71 ="ns day", friday!C71, MAX(friday!C71 - 8, 0))</f>
        <v>2.5</v>
      </c>
      <c r="J71" s="11" t="n">
        <f aca="false">SUM(friday!F71 - friday!E71)</f>
        <v>2.25</v>
      </c>
      <c r="K71" s="11" t="n">
        <f aca="false">IF(friday!B71="ns day",friday!C71, IF(friday!C71 &lt;= 8 + reference!C4, 0, MIN(MAX(friday!C71 - 8, 0),IF(friday!J71 &lt;= reference!C4,0, friday!J71))))</f>
        <v>2.25</v>
      </c>
    </row>
    <row r="72" customFormat="false" ht="15" hidden="false" customHeight="false" outlineLevel="0" collapsed="false">
      <c r="A72" s="7" t="s">
        <v>68</v>
      </c>
      <c r="B72" s="8"/>
      <c r="C72" s="9" t="n">
        <v>9.17</v>
      </c>
      <c r="D72" s="9" t="n">
        <v>17.43</v>
      </c>
      <c r="E72" s="9" t="n">
        <v>16.25</v>
      </c>
      <c r="F72" s="9" t="n">
        <v>17.43</v>
      </c>
      <c r="G72" s="10" t="n">
        <v>935</v>
      </c>
      <c r="H72" s="9" t="n">
        <f aca="false">SUM(friday!F72 - friday!E72)</f>
        <v>1.18</v>
      </c>
      <c r="I72" s="11" t="n">
        <f aca="false">IF(friday!B72 ="ns day", friday!C72, MAX(friday!C72 - 8, 0))</f>
        <v>1.17</v>
      </c>
      <c r="J72" s="11" t="n">
        <f aca="false">SUM(friday!F72 - friday!E72)</f>
        <v>1.18</v>
      </c>
      <c r="K72" s="11" t="n">
        <f aca="false">IF(friday!B72="ns day",friday!C72, IF(friday!C72 &lt;= 8 + reference!C4, 0, MIN(MAX(friday!C72 - 8, 0),IF(friday!J72 &lt;= reference!C4,0, friday!J72))))</f>
        <v>1.17</v>
      </c>
    </row>
    <row r="73" customFormat="false" ht="15" hidden="false" customHeight="false" outlineLevel="0" collapsed="false">
      <c r="A73" s="7" t="s">
        <v>69</v>
      </c>
      <c r="B73" s="8"/>
      <c r="C73" s="9" t="n">
        <v>8</v>
      </c>
      <c r="D73" s="9" t="n">
        <v>16.35</v>
      </c>
      <c r="E73" s="9"/>
      <c r="F73" s="9"/>
      <c r="G73" s="10"/>
      <c r="H73" s="9" t="n">
        <f aca="false">SUM(friday!F73 - friday!E73)</f>
        <v>0</v>
      </c>
      <c r="I73" s="11" t="n">
        <f aca="false">IF(friday!B73 ="ns day", friday!C73, MAX(friday!C73 - 8, 0))</f>
        <v>0</v>
      </c>
      <c r="J73" s="11" t="n">
        <f aca="false">SUM(friday!F73 - friday!E73)</f>
        <v>0</v>
      </c>
      <c r="K73" s="11" t="n">
        <f aca="false">IF(friday!B73="ns day",friday!C73, IF(friday!C73 &lt;= 8 + reference!C4, 0, MIN(MAX(friday!C73 - 8, 0),IF(friday!J73 &lt;= reference!C4,0, friday!J73))))</f>
        <v>0</v>
      </c>
    </row>
    <row r="74" customFormat="false" ht="15" hidden="false" customHeight="false" outlineLevel="0" collapsed="false">
      <c r="A74" s="7" t="s">
        <v>70</v>
      </c>
      <c r="B74" s="8"/>
      <c r="C74" s="9" t="n">
        <v>10</v>
      </c>
      <c r="D74" s="9" t="n">
        <v>18.28</v>
      </c>
      <c r="E74" s="9" t="n">
        <v>9.91</v>
      </c>
      <c r="F74" s="9" t="n">
        <v>13.25</v>
      </c>
      <c r="G74" s="10" t="n">
        <v>933</v>
      </c>
      <c r="H74" s="9" t="n">
        <f aca="false">SUM(friday!F74 - friday!E74)</f>
        <v>3.34</v>
      </c>
      <c r="I74" s="11" t="n">
        <f aca="false">IF(friday!B74 ="ns day", friday!C74, MAX(friday!C74 - 8, 0))</f>
        <v>2</v>
      </c>
      <c r="J74" s="11" t="n">
        <f aca="false">SUM(friday!F74 - friday!E74)</f>
        <v>3.34</v>
      </c>
      <c r="K74" s="11" t="n">
        <f aca="false">IF(friday!B74="ns day",friday!C74, IF(friday!C74 &lt;= 8 + reference!C4, 0, MIN(MAX(friday!C74 - 8, 0),IF(friday!J74 &lt;= reference!C4,0, friday!J74))))</f>
        <v>2</v>
      </c>
    </row>
    <row r="76" customFormat="false" ht="15" hidden="false" customHeight="false" outlineLevel="0" collapsed="false">
      <c r="J76" s="6" t="s">
        <v>71</v>
      </c>
      <c r="K76" s="11" t="n">
        <f aca="false">SUM(friday!K45:K74)</f>
        <v>14.81</v>
      </c>
    </row>
    <row r="78" customFormat="false" ht="15" hidden="false" customHeight="false" outlineLevel="0" collapsed="false">
      <c r="J78" s="6" t="s">
        <v>72</v>
      </c>
      <c r="K78" s="11" t="n">
        <f aca="false">SUM(friday!K76 + friday!K41)</f>
        <v>38.8</v>
      </c>
    </row>
    <row r="80" customFormat="false" ht="15" hidden="false" customHeight="false" outlineLevel="0" collapsed="false">
      <c r="A80" s="5" t="s">
        <v>73</v>
      </c>
    </row>
    <row r="81" customFormat="false" ht="15" hidden="false" customHeight="false" outlineLevel="0" collapsed="false">
      <c r="E81" s="6" t="s">
        <v>74</v>
      </c>
    </row>
    <row r="82" customFormat="false" ht="15" hidden="false" customHeight="false" outlineLevel="0" collapsed="false">
      <c r="A82" s="6" t="s">
        <v>8</v>
      </c>
      <c r="B82" s="6" t="s">
        <v>9</v>
      </c>
      <c r="C82" s="6" t="s">
        <v>10</v>
      </c>
      <c r="D82" s="6" t="s">
        <v>11</v>
      </c>
      <c r="E82" s="6" t="s">
        <v>75</v>
      </c>
      <c r="F82" s="6" t="s">
        <v>76</v>
      </c>
    </row>
    <row r="83" customFormat="false" ht="15" hidden="false" customHeight="false" outlineLevel="0" collapsed="false">
      <c r="A83" s="7" t="s">
        <v>77</v>
      </c>
      <c r="B83" s="8"/>
      <c r="C83" s="9" t="n">
        <v>11.03</v>
      </c>
      <c r="D83" s="9" t="n">
        <v>19.98</v>
      </c>
      <c r="E83" s="11" t="n">
        <f aca="false">IF(OR(friday!B83 = "light",friday!B83 = "excused", friday!B83 = "sch chg", friday!B83 = "annual", friday!B83 = "sick", friday!C83 &gt;= 10 - reference!C5), 0, IF(friday!B83 = "no call", 10, IF(friday!C83 = 0, 0, MAX(10 - friday!C83, 0))))</f>
        <v>0</v>
      </c>
      <c r="F83" s="11" t="n">
        <f aca="false">IF(OR(friday!B83 = "light",friday!B83 = "excused", friday!B83 = "sch chg", friday!B83 = "annual", friday!B83 = "sick", friday!C83 &gt;= 12 - reference!C5), 0, IF(friday!B83 = "no call", 12, IF(friday!C83 = 0, 0, MAX(12 - friday!C83, 0))))</f>
        <v>0.970000000000001</v>
      </c>
    </row>
    <row r="84" customFormat="false" ht="15" hidden="false" customHeight="false" outlineLevel="0" collapsed="false">
      <c r="A84" s="7" t="s">
        <v>78</v>
      </c>
      <c r="B84" s="8" t="s">
        <v>84</v>
      </c>
      <c r="C84" s="9"/>
      <c r="D84" s="9" t="n">
        <v>0</v>
      </c>
      <c r="E84" s="11" t="n">
        <f aca="false">IF(OR(friday!B84 = "light",friday!B84 = "excused", friday!B84 = "sch chg", friday!B84 = "annual", friday!B84 = "sick", friday!C84 &gt;= 10 - reference!C5), 0, IF(friday!B84 = "no call", 10, IF(friday!C84 = 0, 0, MAX(10 - friday!C84, 0))))</f>
        <v>0</v>
      </c>
      <c r="F84" s="11" t="n">
        <f aca="false">IF(OR(friday!B84 = "light",friday!B84 = "excused", friday!B84 = "sch chg", friday!B84 = "annual", friday!B84 = "sick", friday!C84 &gt;= 12 - reference!C5), 0, IF(friday!B84 = "no call", 12, IF(friday!C84 = 0, 0, MAX(12 - friday!C84, 0))))</f>
        <v>0</v>
      </c>
    </row>
    <row r="85" customFormat="false" ht="15" hidden="false" customHeight="false" outlineLevel="0" collapsed="false">
      <c r="A85" s="7" t="s">
        <v>79</v>
      </c>
      <c r="B85" s="8"/>
      <c r="C85" s="9" t="n">
        <v>11.57</v>
      </c>
      <c r="D85" s="9" t="n">
        <v>19.56</v>
      </c>
      <c r="E85" s="11" t="n">
        <f aca="false">IF(OR(friday!B85 = "light",friday!B85 = "excused", friday!B85 = "sch chg", friday!B85 = "annual", friday!B85 = "sick", friday!C85 &gt;= 10 - reference!C5), 0, IF(friday!B85 = "no call", 10, IF(friday!C85 = 0, 0, MAX(10 - friday!C85, 0))))</f>
        <v>0</v>
      </c>
      <c r="F85" s="11" t="n">
        <f aca="false">IF(OR(friday!B85 = "light",friday!B85 = "excused", friday!B85 = "sch chg", friday!B85 = "annual", friday!B85 = "sick", friday!C85 &gt;= 12 - reference!C5), 0, IF(friday!B85 = "no call", 12, IF(friday!C85 = 0, 0, MAX(12 - friday!C85, 0))))</f>
        <v>0.43</v>
      </c>
    </row>
    <row r="86" customFormat="false" ht="15" hidden="false" customHeight="false" outlineLevel="0" collapsed="false">
      <c r="A86" s="7" t="s">
        <v>80</v>
      </c>
      <c r="B86" s="8"/>
      <c r="C86" s="9" t="n">
        <v>12.2</v>
      </c>
      <c r="D86" s="9" t="n">
        <v>19.68</v>
      </c>
      <c r="E86" s="11" t="n">
        <f aca="false">IF(OR(friday!B86 = "light",friday!B86 = "excused", friday!B86 = "sch chg", friday!B86 = "annual", friday!B86 = "sick", friday!C86 &gt;= 10 - reference!C5), 0, IF(friday!B86 = "no call", 10, IF(friday!C86 = 0, 0, MAX(10 - friday!C86, 0))))</f>
        <v>0</v>
      </c>
      <c r="F86" s="11" t="n">
        <f aca="false">IF(OR(friday!B86 = "light",friday!B86 = "excused", friday!B86 = "sch chg", friday!B86 = "annual", friday!B86 = "sick", friday!C86 &gt;= 12 - reference!C5), 0, IF(friday!B86 = "no call", 12, IF(friday!C86 = 0, 0, MAX(12 - friday!C86, 0))))</f>
        <v>0</v>
      </c>
    </row>
    <row r="87" customFormat="false" ht="15" hidden="false" customHeight="false" outlineLevel="0" collapsed="false">
      <c r="A87" s="7" t="s">
        <v>81</v>
      </c>
      <c r="B87" s="8"/>
      <c r="C87" s="9" t="n">
        <v>10.75</v>
      </c>
      <c r="D87" s="9" t="n">
        <v>19.75</v>
      </c>
      <c r="E87" s="11" t="n">
        <f aca="false">IF(OR(friday!B87 = "light",friday!B87 = "excused", friday!B87 = "sch chg", friday!B87 = "annual", friday!B87 = "sick", friday!C87 &gt;= 10 - reference!C5), 0, IF(friday!B87 = "no call", 10, IF(friday!C87 = 0, 0, MAX(10 - friday!C87, 0))))</f>
        <v>0</v>
      </c>
      <c r="F87" s="11" t="n">
        <f aca="false">IF(OR(friday!B87 = "light",friday!B87 = "excused", friday!B87 = "sch chg", friday!B87 = "annual", friday!B87 = "sick", friday!C87 &gt;= 12 - reference!C5), 0, IF(friday!B87 = "no call", 12, IF(friday!C87 = 0, 0, MAX(12 - friday!C87, 0))))</f>
        <v>1.25</v>
      </c>
    </row>
    <row r="88" customFormat="false" ht="15" hidden="false" customHeight="false" outlineLevel="0" collapsed="false">
      <c r="A88" s="7" t="s">
        <v>82</v>
      </c>
      <c r="B88" s="8"/>
      <c r="C88" s="9" t="n">
        <v>11.5</v>
      </c>
      <c r="D88" s="9" t="n">
        <v>19.53</v>
      </c>
      <c r="E88" s="11" t="n">
        <f aca="false">IF(OR(friday!B88 = "light",friday!B88 = "excused", friday!B88 = "sch chg", friday!B88 = "annual", friday!B88 = "sick", friday!C88 &gt;= 10 - reference!C5), 0, IF(friday!B88 = "no call", 10, IF(friday!C88 = 0, 0, MAX(10 - friday!C88, 0))))</f>
        <v>0</v>
      </c>
      <c r="F88" s="11" t="n">
        <f aca="false">IF(OR(friday!B88 = "light",friday!B88 = "excused", friday!B88 = "sch chg", friday!B88 = "annual", friday!B88 = "sick", friday!C88 &gt;= 12 - reference!C5), 0, IF(friday!B88 = "no call", 12, IF(friday!C88 = 0, 0, MAX(12 - friday!C88, 0))))</f>
        <v>0.5</v>
      </c>
    </row>
    <row r="89" customFormat="false" ht="15" hidden="false" customHeight="false" outlineLevel="0" collapsed="false">
      <c r="A89" s="7" t="s">
        <v>83</v>
      </c>
      <c r="B89" s="8"/>
      <c r="C89" s="9" t="n">
        <v>11.65</v>
      </c>
      <c r="D89" s="9" t="n">
        <v>19.41</v>
      </c>
      <c r="E89" s="11" t="n">
        <f aca="false">IF(OR(friday!B89 = "light",friday!B89 = "excused", friday!B89 = "sch chg", friday!B89 = "annual", friday!B89 = "sick", friday!C89 &gt;= 10 - reference!C5), 0, IF(friday!B89 = "no call", 10, IF(friday!C89 = 0, 0, MAX(10 - friday!C89, 0))))</f>
        <v>0</v>
      </c>
      <c r="F89" s="11" t="n">
        <f aca="false">IF(OR(friday!B89 = "light",friday!B89 = "excused", friday!B89 = "sch chg", friday!B89 = "annual", friday!B89 = "sick", friday!C89 &gt;= 12 - reference!C5), 0, IF(friday!B89 = "no call", 12, IF(friday!C89 = 0, 0, MAX(12 - friday!C89, 0))))</f>
        <v>0.35</v>
      </c>
    </row>
    <row r="90" customFormat="false" ht="15" hidden="false" customHeight="false" outlineLevel="0" collapsed="false">
      <c r="A90" s="7" t="s">
        <v>85</v>
      </c>
      <c r="B90" s="8"/>
      <c r="C90" s="9" t="n">
        <v>10.81</v>
      </c>
      <c r="D90" s="9" t="n">
        <v>18.26</v>
      </c>
      <c r="E90" s="11" t="n">
        <f aca="false">IF(OR(friday!B90 = "light",friday!B90 = "excused", friday!B90 = "sch chg", friday!B90 = "annual", friday!B90 = "sick", friday!C90 &gt;= 10 - reference!C5), 0, IF(friday!B90 = "no call", 10, IF(friday!C90 = 0, 0, MAX(10 - friday!C90, 0))))</f>
        <v>0</v>
      </c>
      <c r="F90" s="11" t="n">
        <f aca="false">IF(OR(friday!B90 = "light",friday!B90 = "excused", friday!B90 = "sch chg", friday!B90 = "annual", friday!B90 = "sick", friday!C90 &gt;= 12 - reference!C5), 0, IF(friday!B90 = "no call", 12, IF(friday!C90 = 0, 0, MAX(12 - friday!C90, 0))))</f>
        <v>1.19</v>
      </c>
    </row>
    <row r="91" customFormat="false" ht="15" hidden="false" customHeight="false" outlineLevel="0" collapsed="false">
      <c r="A91" s="7" t="s">
        <v>86</v>
      </c>
      <c r="B91" s="9"/>
      <c r="C91" s="9"/>
      <c r="D91" s="9"/>
      <c r="E91" s="11" t="n">
        <f aca="false">IF(OR(friday!B91 = "light",friday!B91 = "excused", friday!B91 = "sch chg", friday!B91 = "annual", friday!B91 = "sick", friday!C91 &gt;= 10 - reference!C5), 0, IF(friday!B91 = "no call", 10, IF(friday!C91 = 0, 0, MAX(10 - friday!C91, 0))))</f>
        <v>0</v>
      </c>
      <c r="F91" s="11" t="n">
        <f aca="false">IF(OR(friday!B91 = "light",friday!B91 = "excused", friday!B91 = "sch chg", friday!B91 = "annual", friday!B91 = "sick", friday!C91 &gt;= 12 - reference!C5), 0, IF(friday!B91 = "no call", 12, IF(friday!C91 = 0, 0, MAX(12 - friday!C91, 0))))</f>
        <v>0</v>
      </c>
    </row>
    <row r="92" customFormat="false" ht="15" hidden="false" customHeight="false" outlineLevel="0" collapsed="false">
      <c r="A92" s="7" t="s">
        <v>87</v>
      </c>
      <c r="B92" s="8"/>
      <c r="C92" s="9" t="n">
        <v>11.55</v>
      </c>
      <c r="D92" s="9" t="n">
        <v>19.5</v>
      </c>
      <c r="E92" s="11" t="n">
        <f aca="false">IF(OR(friday!B92 = "light",friday!B92 = "excused", friday!B92 = "sch chg", friday!B92 = "annual", friday!B92 = "sick", friday!C92 &gt;= 10 - reference!C5), 0, IF(friday!B92 = "no call", 10, IF(friday!C92 = 0, 0, MAX(10 - friday!C92, 0))))</f>
        <v>0</v>
      </c>
      <c r="F92" s="11" t="n">
        <f aca="false">IF(OR(friday!B92 = "light",friday!B92 = "excused", friday!B92 = "sch chg", friday!B92 = "annual", friday!B92 = "sick", friday!C92 &gt;= 12 - reference!C5), 0, IF(friday!B92 = "no call", 12, IF(friday!C92 = 0, 0, MAX(12 - friday!C92, 0))))</f>
        <v>0.449999999999999</v>
      </c>
    </row>
    <row r="93" customFormat="false" ht="15" hidden="false" customHeight="false" outlineLevel="0" collapsed="false">
      <c r="A93" s="7" t="s">
        <v>88</v>
      </c>
      <c r="B93" s="8"/>
      <c r="C93" s="9" t="n">
        <v>8</v>
      </c>
      <c r="D93" s="9" t="n">
        <v>16</v>
      </c>
      <c r="E93" s="11" t="n">
        <f aca="false">IF(OR(friday!B93 = "light",friday!B93 = "excused", friday!B93 = "sch chg", friday!B93 = "annual", friday!B93 = "sick", friday!C93 &gt;= 10 - reference!C5), 0, IF(friday!B93 = "no call", 10, IF(friday!C93 = 0, 0, MAX(10 - friday!C93, 0))))</f>
        <v>2</v>
      </c>
      <c r="F93" s="11" t="n">
        <f aca="false">IF(OR(friday!B93 = "light",friday!B93 = "excused", friday!B93 = "sch chg", friday!B93 = "annual", friday!B93 = "sick", friday!C93 &gt;= 12 - reference!C5), 0, IF(friday!B93 = "no call", 12, IF(friday!C93 = 0, 0, MAX(12 - friday!C93, 0))))</f>
        <v>4</v>
      </c>
    </row>
    <row r="94" customFormat="false" ht="15" hidden="false" customHeight="false" outlineLevel="0" collapsed="false">
      <c r="A94" s="7" t="s">
        <v>89</v>
      </c>
      <c r="B94" s="8"/>
      <c r="C94" s="9" t="n">
        <v>11.13</v>
      </c>
      <c r="D94" s="9" t="n">
        <v>19.13</v>
      </c>
      <c r="E94" s="11" t="n">
        <f aca="false">IF(OR(friday!B94 = "light",friday!B94 = "excused", friday!B94 = "sch chg", friday!B94 = "annual", friday!B94 = "sick", friday!C94 &gt;= 10 - reference!C5), 0, IF(friday!B94 = "no call", 10, IF(friday!C94 = 0, 0, MAX(10 - friday!C94, 0))))</f>
        <v>0</v>
      </c>
      <c r="F94" s="11" t="n">
        <f aca="false">IF(OR(friday!B94 = "light",friday!B94 = "excused", friday!B94 = "sch chg", friday!B94 = "annual", friday!B94 = "sick", friday!C94 &gt;= 12 - reference!C5), 0, IF(friday!B94 = "no call", 12, IF(friday!C94 = 0, 0, MAX(12 - friday!C94, 0))))</f>
        <v>0.869999999999999</v>
      </c>
    </row>
    <row r="95" customFormat="false" ht="15" hidden="false" customHeight="false" outlineLevel="0" collapsed="false">
      <c r="A95" s="7" t="s">
        <v>90</v>
      </c>
      <c r="B95" s="9"/>
      <c r="C95" s="9"/>
      <c r="D95" s="9"/>
      <c r="E95" s="11" t="n">
        <f aca="false">IF(OR(friday!B95 = "light",friday!B95 = "excused", friday!B95 = "sch chg", friday!B95 = "annual", friday!B95 = "sick", friday!C95 &gt;= 10 - reference!C5), 0, IF(friday!B95 = "no call", 10, IF(friday!C95 = 0, 0, MAX(10 - friday!C95, 0))))</f>
        <v>0</v>
      </c>
      <c r="F95" s="11" t="n">
        <f aca="false">IF(OR(friday!B95 = "light",friday!B95 = "excused", friday!B95 = "sch chg", friday!B95 = "annual", friday!B95 = "sick", friday!C95 &gt;= 12 - reference!C5), 0, IF(friday!B95 = "no call", 12, IF(friday!C95 = 0, 0, MAX(12 - friday!C95, 0))))</f>
        <v>0</v>
      </c>
    </row>
    <row r="96" customFormat="false" ht="15" hidden="false" customHeight="false" outlineLevel="0" collapsed="false">
      <c r="A96" s="7" t="s">
        <v>91</v>
      </c>
      <c r="B96" s="8"/>
      <c r="C96" s="9" t="n">
        <v>10.11</v>
      </c>
      <c r="D96" s="9" t="n">
        <v>17.42</v>
      </c>
      <c r="E96" s="11" t="n">
        <f aca="false">IF(OR(friday!B96 = "light",friday!B96 = "excused", friday!B96 = "sch chg", friday!B96 = "annual", friday!B96 = "sick", friday!C96 &gt;= 10 - reference!C5), 0, IF(friday!B96 = "no call", 10, IF(friday!C96 = 0, 0, MAX(10 - friday!C96, 0))))</f>
        <v>0</v>
      </c>
      <c r="F96" s="11" t="n">
        <f aca="false">IF(OR(friday!B96 = "light",friday!B96 = "excused", friday!B96 = "sch chg", friday!B96 = "annual", friday!B96 = "sick", friday!C96 &gt;= 12 - reference!C5), 0, IF(friday!B96 = "no call", 12, IF(friday!C96 = 0, 0, MAX(12 - friday!C96, 0))))</f>
        <v>1.89</v>
      </c>
    </row>
    <row r="97" customFormat="false" ht="15" hidden="false" customHeight="false" outlineLevel="0" collapsed="false">
      <c r="A97" s="7" t="s">
        <v>92</v>
      </c>
      <c r="B97" s="8"/>
      <c r="C97" s="9" t="n">
        <v>12.21</v>
      </c>
      <c r="D97" s="9" t="n">
        <v>19.92</v>
      </c>
      <c r="E97" s="11" t="n">
        <f aca="false">IF(OR(friday!B97 = "light",friday!B97 = "excused", friday!B97 = "sch chg", friday!B97 = "annual", friday!B97 = "sick", friday!C97 &gt;= 10 - reference!C5), 0, IF(friday!B97 = "no call", 10, IF(friday!C97 = 0, 0, MAX(10 - friday!C97, 0))))</f>
        <v>0</v>
      </c>
      <c r="F97" s="11" t="n">
        <f aca="false">IF(OR(friday!B97 = "light",friday!B97 = "excused", friday!B97 = "sch chg", friday!B97 = "annual", friday!B97 = "sick", friday!C97 &gt;= 12 - reference!C5), 0, IF(friday!B97 = "no call", 12, IF(friday!C97 = 0, 0, MAX(12 - friday!C97, 0))))</f>
        <v>0</v>
      </c>
    </row>
    <row r="98" customFormat="false" ht="15" hidden="false" customHeight="false" outlineLevel="0" collapsed="false">
      <c r="A98" s="7" t="s">
        <v>93</v>
      </c>
      <c r="B98" s="8"/>
      <c r="C98" s="9" t="n">
        <v>10.71</v>
      </c>
      <c r="D98" s="9" t="n">
        <v>18.55</v>
      </c>
      <c r="E98" s="11" t="n">
        <f aca="false">IF(OR(friday!B98 = "light",friday!B98 = "excused", friday!B98 = "sch chg", friday!B98 = "annual", friday!B98 = "sick", friday!C98 &gt;= 10 - reference!C5), 0, IF(friday!B98 = "no call", 10, IF(friday!C98 = 0, 0, MAX(10 - friday!C98, 0))))</f>
        <v>0</v>
      </c>
      <c r="F98" s="11" t="n">
        <f aca="false">IF(OR(friday!B98 = "light",friday!B98 = "excused", friday!B98 = "sch chg", friday!B98 = "annual", friday!B98 = "sick", friday!C98 &gt;= 12 - reference!C5), 0, IF(friday!B98 = "no call", 12, IF(friday!C98 = 0, 0, MAX(12 - friday!C98, 0))))</f>
        <v>1.29</v>
      </c>
    </row>
    <row r="99" customFormat="false" ht="15" hidden="false" customHeight="false" outlineLevel="0" collapsed="false">
      <c r="A99" s="7" t="s">
        <v>94</v>
      </c>
      <c r="B99" s="8"/>
      <c r="C99" s="9" t="n">
        <v>12.06</v>
      </c>
      <c r="D99" s="9" t="n">
        <v>19.94</v>
      </c>
      <c r="E99" s="11" t="n">
        <f aca="false">IF(OR(friday!B99 = "light",friday!B99 = "excused", friday!B99 = "sch chg", friday!B99 = "annual", friday!B99 = "sick", friday!C99 &gt;= 10 - reference!C5), 0, IF(friday!B99 = "no call", 10, IF(friday!C99 = 0, 0, MAX(10 - friday!C99, 0))))</f>
        <v>0</v>
      </c>
      <c r="F99" s="11" t="n">
        <f aca="false">IF(OR(friday!B99 = "light",friday!B99 = "excused", friday!B99 = "sch chg", friday!B99 = "annual", friday!B99 = "sick", friday!C99 &gt;= 12 - reference!C5), 0, IF(friday!B99 = "no call", 12, IF(friday!C99 = 0, 0, MAX(12 - friday!C99, 0))))</f>
        <v>0</v>
      </c>
    </row>
    <row r="100" customFormat="false" ht="15" hidden="false" customHeight="false" outlineLevel="0" collapsed="false">
      <c r="A100" s="7"/>
      <c r="B100" s="9"/>
      <c r="C100" s="9"/>
      <c r="D100" s="9"/>
      <c r="E100" s="11" t="n">
        <f aca="false">IF(OR(friday!B100 = "light",friday!B100 = "excused", friday!B100 = "sch chg", friday!B100 = "annual", friday!B100 = "sick", friday!C100 &gt;= 10 - reference!C5), 0, IF(friday!B100 = "no call", 10, IF(friday!C100 = 0, 0, MAX(10 - friday!C100, 0))))</f>
        <v>0</v>
      </c>
      <c r="F100" s="11" t="n">
        <f aca="false">IF(OR(friday!B100 = "light",friday!B100 = "excused", friday!B100 = "sch chg", friday!B100 = "annual", friday!B100 = "sick", friday!C100 &gt;= 12 - reference!C5), 0, IF(friday!B100 = "no call", 12, IF(friday!C100 = 0, 0, MAX(12 - friday!C100, 0))))</f>
        <v>0</v>
      </c>
    </row>
    <row r="101" customFormat="false" ht="15" hidden="false" customHeight="false" outlineLevel="0" collapsed="false">
      <c r="A101" s="7"/>
      <c r="B101" s="9"/>
      <c r="C101" s="9"/>
      <c r="D101" s="9"/>
      <c r="E101" s="11" t="n">
        <f aca="false">IF(OR(friday!B101 = "light",friday!B101 = "excused", friday!B101 = "sch chg", friday!B101 = "annual", friday!B101 = "sick", friday!C101 &gt;= 10 - reference!C5), 0, IF(friday!B101 = "no call", 10, IF(friday!C101 = 0, 0, MAX(10 - friday!C101, 0))))</f>
        <v>0</v>
      </c>
      <c r="F101" s="11" t="n">
        <f aca="false">IF(OR(friday!B101 = "light",friday!B101 = "excused", friday!B101 = "sch chg", friday!B101 = "annual", friday!B101 = "sick", friday!C101 &gt;= 12 - reference!C5), 0, IF(friday!B101 = "no call", 12, IF(friday!C101 = 0, 0, MAX(12 - friday!C101, 0))))</f>
        <v>0</v>
      </c>
    </row>
    <row r="102" customFormat="false" ht="15" hidden="false" customHeight="false" outlineLevel="0" collapsed="false">
      <c r="A102" s="7"/>
      <c r="B102" s="9"/>
      <c r="C102" s="9"/>
      <c r="D102" s="9"/>
      <c r="E102" s="11" t="n">
        <f aca="false">IF(OR(friday!B102 = "light",friday!B102 = "excused", friday!B102 = "sch chg", friday!B102 = "annual", friday!B102 = "sick", friday!C102 &gt;= 10 - reference!C5), 0, IF(friday!B102 = "no call", 10, IF(friday!C102 = 0, 0, MAX(10 - friday!C102, 0))))</f>
        <v>0</v>
      </c>
      <c r="F102" s="11" t="n">
        <f aca="false">IF(OR(friday!B102 = "light",friday!B102 = "excused", friday!B102 = "sch chg", friday!B102 = "annual", friday!B102 = "sick", friday!C102 &gt;= 12 - reference!C5), 0, IF(friday!B102 = "no call", 12, IF(friday!C102 = 0, 0, MAX(12 - friday!C102, 0))))</f>
        <v>0</v>
      </c>
    </row>
    <row r="103" customFormat="false" ht="15" hidden="false" customHeight="false" outlineLevel="0" collapsed="false">
      <c r="A103" s="7"/>
      <c r="B103" s="9"/>
      <c r="C103" s="9"/>
      <c r="D103" s="9"/>
      <c r="E103" s="11" t="n">
        <f aca="false">IF(OR(friday!B103 = "light",friday!B103 = "excused", friday!B103 = "sch chg", friday!B103 = "annual", friday!B103 = "sick", friday!C103 &gt;= 10 - reference!C5), 0, IF(friday!B103 = "no call", 10, IF(friday!C103 = 0, 0, MAX(10 - friday!C103, 0))))</f>
        <v>0</v>
      </c>
      <c r="F103" s="11" t="n">
        <f aca="false">IF(OR(friday!B103 = "light",friday!B103 = "excused", friday!B103 = "sch chg", friday!B103 = "annual", friday!B103 = "sick", friday!C103 &gt;= 12 - reference!C5), 0, IF(friday!B103 = "no call", 12, IF(friday!C103 = 0, 0, MAX(12 - friday!C103, 0))))</f>
        <v>0</v>
      </c>
    </row>
    <row r="104" customFormat="false" ht="15" hidden="false" customHeight="false" outlineLevel="0" collapsed="false">
      <c r="A104" s="7"/>
      <c r="B104" s="9"/>
      <c r="C104" s="9"/>
      <c r="D104" s="9"/>
      <c r="E104" s="11" t="n">
        <f aca="false">IF(OR(friday!B104 = "light",friday!B104 = "excused", friday!B104 = "sch chg", friday!B104 = "annual", friday!B104 = "sick", friday!C104 &gt;= 10 - reference!C5), 0, IF(friday!B104 = "no call", 10, IF(friday!C104 = 0, 0, MAX(10 - friday!C104, 0))))</f>
        <v>0</v>
      </c>
      <c r="F104" s="11" t="n">
        <f aca="false">IF(OR(friday!B104 = "light",friday!B104 = "excused", friday!B104 = "sch chg", friday!B104 = "annual", friday!B104 = "sick", friday!C104 &gt;= 12 - reference!C5), 0, IF(friday!B104 = "no call", 12, IF(friday!C104 = 0, 0, MAX(12 - friday!C104, 0))))</f>
        <v>0</v>
      </c>
    </row>
    <row r="105" customFormat="false" ht="15" hidden="false" customHeight="false" outlineLevel="0" collapsed="false">
      <c r="A105" s="7"/>
      <c r="B105" s="9"/>
      <c r="C105" s="9"/>
      <c r="D105" s="9"/>
      <c r="E105" s="11" t="n">
        <f aca="false">IF(OR(friday!B105 = "light",friday!B105 = "excused", friday!B105 = "sch chg", friday!B105 = "annual", friday!B105 = "sick", friday!C105 &gt;= 10 - reference!C5), 0, IF(friday!B105 = "no call", 10, IF(friday!C105 = 0, 0, MAX(10 - friday!C105, 0))))</f>
        <v>0</v>
      </c>
      <c r="F105" s="11" t="n">
        <f aca="false">IF(OR(friday!B105 = "light",friday!B105 = "excused", friday!B105 = "sch chg", friday!B105 = "annual", friday!B105 = "sick", friday!C105 &gt;= 12 - reference!C5), 0, IF(friday!B105 = "no call", 12, IF(friday!C105 = 0, 0, MAX(12 - friday!C105, 0))))</f>
        <v>0</v>
      </c>
    </row>
    <row r="106" customFormat="false" ht="15" hidden="false" customHeight="false" outlineLevel="0" collapsed="false">
      <c r="A106" s="7"/>
      <c r="B106" s="9"/>
      <c r="C106" s="9"/>
      <c r="D106" s="9"/>
      <c r="E106" s="11" t="n">
        <f aca="false">IF(OR(friday!B106 = "light",friday!B106 = "excused", friday!B106 = "sch chg", friday!B106 = "annual", friday!B106 = "sick", friday!C106 &gt;= 10 - reference!C5), 0, IF(friday!B106 = "no call", 10, IF(friday!C106 = 0, 0, MAX(10 - friday!C106, 0))))</f>
        <v>0</v>
      </c>
      <c r="F106" s="11" t="n">
        <f aca="false">IF(OR(friday!B106 = "light",friday!B106 = "excused", friday!B106 = "sch chg", friday!B106 = "annual", friday!B106 = "sick", friday!C106 &gt;= 12 - reference!C5), 0, IF(friday!B106 = "no call", 12, IF(friday!C106 = 0, 0, MAX(12 - friday!C106, 0))))</f>
        <v>0</v>
      </c>
    </row>
    <row r="107" customFormat="false" ht="15" hidden="false" customHeight="false" outlineLevel="0" collapsed="false">
      <c r="A107" s="7"/>
      <c r="B107" s="9"/>
      <c r="C107" s="9"/>
      <c r="D107" s="9"/>
      <c r="E107" s="11" t="n">
        <f aca="false">IF(OR(friday!B107 = "light",friday!B107 = "excused", friday!B107 = "sch chg", friday!B107 = "annual", friday!B107 = "sick", friday!C107 &gt;= 10 - reference!C5), 0, IF(friday!B107 = "no call", 10, IF(friday!C107 = 0, 0, MAX(10 - friday!C107, 0))))</f>
        <v>0</v>
      </c>
      <c r="F107" s="11" t="n">
        <f aca="false">IF(OR(friday!B107 = "light",friday!B107 = "excused", friday!B107 = "sch chg", friday!B107 = "annual", friday!B107 = "sick", friday!C107 &gt;= 12 - reference!C5), 0, IF(friday!B107 = "no call", 12, IF(friday!C107 = 0, 0, MAX(12 - friday!C107, 0))))</f>
        <v>0</v>
      </c>
    </row>
    <row r="108" customFormat="false" ht="15" hidden="false" customHeight="false" outlineLevel="0" collapsed="false">
      <c r="A108" s="7"/>
      <c r="B108" s="9"/>
      <c r="C108" s="9"/>
      <c r="D108" s="9"/>
      <c r="E108" s="11" t="n">
        <f aca="false">IF(OR(friday!B108 = "light",friday!B108 = "excused", friday!B108 = "sch chg", friday!B108 = "annual", friday!B108 = "sick", friday!C108 &gt;= 10 - reference!C5), 0, IF(friday!B108 = "no call", 10, IF(friday!C108 = 0, 0, MAX(10 - friday!C108, 0))))</f>
        <v>0</v>
      </c>
      <c r="F108" s="11" t="n">
        <f aca="false">IF(OR(friday!B108 = "light",friday!B108 = "excused", friday!B108 = "sch chg", friday!B108 = "annual", friday!B108 = "sick", friday!C108 &gt;= 12 - reference!C5), 0, IF(friday!B108 = "no call", 12, IF(friday!C108 = 0, 0, MAX(12 - friday!C108, 0))))</f>
        <v>0</v>
      </c>
    </row>
    <row r="109" customFormat="false" ht="15" hidden="false" customHeight="false" outlineLevel="0" collapsed="false">
      <c r="A109" s="7"/>
      <c r="B109" s="9"/>
      <c r="C109" s="9"/>
      <c r="D109" s="9"/>
      <c r="E109" s="11" t="n">
        <f aca="false">IF(OR(friday!B109 = "light",friday!B109 = "excused", friday!B109 = "sch chg", friday!B109 = "annual", friday!B109 = "sick", friday!C109 &gt;= 10 - reference!C5), 0, IF(friday!B109 = "no call", 10, IF(friday!C109 = 0, 0, MAX(10 - friday!C109, 0))))</f>
        <v>0</v>
      </c>
      <c r="F109" s="11" t="n">
        <f aca="false">IF(OR(friday!B109 = "light",friday!B109 = "excused", friday!B109 = "sch chg", friday!B109 = "annual", friday!B109 = "sick", friday!C109 &gt;= 12 - reference!C5), 0, IF(friday!B109 = "no call", 12, IF(friday!C109 = 0, 0, MAX(12 - friday!C109, 0))))</f>
        <v>0</v>
      </c>
    </row>
    <row r="110" customFormat="false" ht="15" hidden="false" customHeight="false" outlineLevel="0" collapsed="false">
      <c r="A110" s="7"/>
      <c r="B110" s="9"/>
      <c r="C110" s="9"/>
      <c r="D110" s="9"/>
      <c r="E110" s="11" t="n">
        <f aca="false">IF(OR(friday!B110 = "light",friday!B110 = "excused", friday!B110 = "sch chg", friday!B110 = "annual", friday!B110 = "sick", friday!C110 &gt;= 10 - reference!C5), 0, IF(friday!B110 = "no call", 10, IF(friday!C110 = 0, 0, MAX(10 - friday!C110, 0))))</f>
        <v>0</v>
      </c>
      <c r="F110" s="11" t="n">
        <f aca="false">IF(OR(friday!B110 = "light",friday!B110 = "excused", friday!B110 = "sch chg", friday!B110 = "annual", friday!B110 = "sick", friday!C110 &gt;= 12 - reference!C5), 0, IF(friday!B110 = "no call", 12, IF(friday!C110 = 0, 0, MAX(12 - friday!C110, 0))))</f>
        <v>0</v>
      </c>
    </row>
    <row r="111" customFormat="false" ht="15" hidden="false" customHeight="false" outlineLevel="0" collapsed="false">
      <c r="A111" s="7"/>
      <c r="B111" s="9"/>
      <c r="C111" s="9"/>
      <c r="D111" s="9"/>
      <c r="E111" s="11" t="n">
        <f aca="false">IF(OR(friday!B111 = "light",friday!B111 = "excused", friday!B111 = "sch chg", friday!B111 = "annual", friday!B111 = "sick", friday!C111 &gt;= 10 - reference!C5), 0, IF(friday!B111 = "no call", 10, IF(friday!C111 = 0, 0, MAX(10 - friday!C111, 0))))</f>
        <v>0</v>
      </c>
      <c r="F111" s="11" t="n">
        <f aca="false">IF(OR(friday!B111 = "light",friday!B111 = "excused", friday!B111 = "sch chg", friday!B111 = "annual", friday!B111 = "sick", friday!C111 &gt;= 12 - reference!C5), 0, IF(friday!B111 = "no call", 12, IF(friday!C111 = 0, 0, MAX(12 - friday!C111, 0))))</f>
        <v>0</v>
      </c>
    </row>
    <row r="112" customFormat="false" ht="15" hidden="false" customHeight="false" outlineLevel="0" collapsed="false">
      <c r="A112" s="7"/>
      <c r="B112" s="9"/>
      <c r="C112" s="9"/>
      <c r="D112" s="9"/>
      <c r="E112" s="11" t="n">
        <f aca="false">IF(OR(friday!B112 = "light",friday!B112 = "excused", friday!B112 = "sch chg", friday!B112 = "annual", friday!B112 = "sick", friday!C112 &gt;= 10 - reference!C5), 0, IF(friday!B112 = "no call", 10, IF(friday!C112 = 0, 0, MAX(10 - friday!C112, 0))))</f>
        <v>0</v>
      </c>
      <c r="F112" s="11" t="n">
        <f aca="false">IF(OR(friday!B112 = "light",friday!B112 = "excused", friday!B112 = "sch chg", friday!B112 = "annual", friday!B112 = "sick", friday!C112 &gt;= 12 - reference!C5), 0, IF(friday!B112 = "no call", 12, IF(friday!C112 = 0, 0, MAX(12 - friday!C112, 0))))</f>
        <v>0</v>
      </c>
    </row>
    <row r="114" customFormat="false" ht="15" hidden="false" customHeight="false" outlineLevel="0" collapsed="false">
      <c r="D114" s="6" t="s">
        <v>95</v>
      </c>
      <c r="E114" s="11" t="n">
        <f aca="false">SUM(friday!E83:E112)</f>
        <v>2</v>
      </c>
      <c r="F114" s="11" t="n">
        <f aca="false">SUM(friday!F83:F112)</f>
        <v>13.19</v>
      </c>
    </row>
    <row r="116" customFormat="false" ht="15" hidden="false" customHeight="false" outlineLevel="0" collapsed="false">
      <c r="A116" s="5" t="s">
        <v>96</v>
      </c>
    </row>
    <row r="117" customFormat="false" ht="15" hidden="false" customHeight="false" outlineLevel="0" collapsed="false">
      <c r="E117" s="6" t="s">
        <v>74</v>
      </c>
    </row>
    <row r="118" customFormat="false" ht="15" hidden="false" customHeight="false" outlineLevel="0" collapsed="false">
      <c r="A118" s="6" t="s">
        <v>8</v>
      </c>
      <c r="B118" s="6" t="s">
        <v>9</v>
      </c>
      <c r="C118" s="6" t="s">
        <v>10</v>
      </c>
      <c r="D118" s="6" t="s">
        <v>11</v>
      </c>
      <c r="E118" s="6" t="s">
        <v>75</v>
      </c>
      <c r="F118" s="6" t="s">
        <v>97</v>
      </c>
    </row>
    <row r="119" customFormat="false" ht="15" hidden="false" customHeight="false" outlineLevel="0" collapsed="false">
      <c r="A119" s="7" t="s">
        <v>98</v>
      </c>
      <c r="B119" s="9"/>
      <c r="C119" s="9"/>
      <c r="D119" s="9"/>
      <c r="E119" s="11" t="n">
        <f aca="false">IF(OR(friday!B119 = "light",friday!B119 = "excused", friday!B119 = "sch chg", friday!B119 = "annual", friday!B119 = "sick", friday!C119 &gt;= 10 - reference!C5), 0, IF(friday!B119 = "no call", 10, IF(friday!C119 = 0, 0, MAX(10 - friday!C119, 0))))</f>
        <v>0</v>
      </c>
      <c r="F119" s="11" t="n">
        <f aca="false">IF(OR(friday!B119 = "light",friday!B119 = "excused", friday!B119 = "sch chg", friday!B119 = "annual", friday!B119 = "sick", friday!C119 &gt;= 11.5 - reference!C5), 0, IF(friday!B119 = "no call", 11.5, IF(friday!C119 = 0, 0, MAX(11.5 - friday!C119, 0))))</f>
        <v>0</v>
      </c>
    </row>
    <row r="120" customFormat="false" ht="15" hidden="false" customHeight="false" outlineLevel="0" collapsed="false">
      <c r="A120" s="7" t="s">
        <v>99</v>
      </c>
      <c r="B120" s="8"/>
      <c r="C120" s="9" t="n">
        <v>9.22</v>
      </c>
      <c r="D120" s="9" t="n">
        <v>0</v>
      </c>
      <c r="E120" s="11" t="n">
        <f aca="false">IF(OR(friday!B120 = "light",friday!B120 = "excused", friday!B120 = "sch chg", friday!B120 = "annual", friday!B120 = "sick", friday!C120 &gt;= 10 - reference!C5), 0, IF(friday!B120 = "no call", 10, IF(friday!C120 = 0, 0, MAX(10 - friday!C120, 0))))</f>
        <v>0.779999999999999</v>
      </c>
      <c r="F120" s="11" t="n">
        <f aca="false">IF(OR(friday!B120 = "light",friday!B120 = "excused", friday!B120 = "sch chg", friday!B120 = "annual", friday!B120 = "sick", friday!C120 &gt;= 11.5 - reference!C5), 0, IF(friday!B120 = "no call", 11.5, IF(friday!C120 = 0, 0, MAX(11.5 - friday!C120, 0))))</f>
        <v>2.28</v>
      </c>
    </row>
    <row r="121" customFormat="false" ht="15" hidden="false" customHeight="false" outlineLevel="0" collapsed="false">
      <c r="A121" s="7" t="s">
        <v>100</v>
      </c>
      <c r="B121" s="8"/>
      <c r="C121" s="9" t="n">
        <v>11.66</v>
      </c>
      <c r="D121" s="9" t="n">
        <v>19.87</v>
      </c>
      <c r="E121" s="11" t="n">
        <f aca="false">IF(OR(friday!B121 = "light",friday!B121 = "excused", friday!B121 = "sch chg", friday!B121 = "annual", friday!B121 = "sick", friday!C121 &gt;= 10 - reference!C5), 0, IF(friday!B121 = "no call", 10, IF(friday!C121 = 0, 0, MAX(10 - friday!C121, 0))))</f>
        <v>0</v>
      </c>
      <c r="F121" s="11" t="n">
        <f aca="false">IF(OR(friday!B121 = "light",friday!B121 = "excused", friday!B121 = "sch chg", friday!B121 = "annual", friday!B121 = "sick", friday!C121 &gt;= 11.5 - reference!C5), 0, IF(friday!B121 = "no call", 11.5, IF(friday!C121 = 0, 0, MAX(11.5 - friday!C121, 0))))</f>
        <v>0</v>
      </c>
    </row>
    <row r="122" customFormat="false" ht="15" hidden="false" customHeight="false" outlineLevel="0" collapsed="false">
      <c r="A122" s="7" t="s">
        <v>101</v>
      </c>
      <c r="B122" s="8"/>
      <c r="C122" s="9" t="n">
        <v>10.79</v>
      </c>
      <c r="D122" s="9" t="n">
        <v>0</v>
      </c>
      <c r="E122" s="11" t="n">
        <f aca="false">IF(OR(friday!B122 = "light",friday!B122 = "excused", friday!B122 = "sch chg", friday!B122 = "annual", friday!B122 = "sick", friday!C122 &gt;= 10 - reference!C5), 0, IF(friday!B122 = "no call", 10, IF(friday!C122 = 0, 0, MAX(10 - friday!C122, 0))))</f>
        <v>0</v>
      </c>
      <c r="F122" s="11" t="n">
        <f aca="false">IF(OR(friday!B122 = "light",friday!B122 = "excused", friday!B122 = "sch chg", friday!B122 = "annual", friday!B122 = "sick", friday!C122 &gt;= 11.5 - reference!C5), 0, IF(friday!B122 = "no call", 11.5, IF(friday!C122 = 0, 0, MAX(11.5 - friday!C122, 0))))</f>
        <v>0.710000000000001</v>
      </c>
    </row>
    <row r="123" customFormat="false" ht="15" hidden="false" customHeight="false" outlineLevel="0" collapsed="false">
      <c r="A123" s="7" t="s">
        <v>102</v>
      </c>
      <c r="B123" s="9"/>
      <c r="C123" s="9"/>
      <c r="D123" s="9"/>
      <c r="E123" s="11" t="n">
        <f aca="false">IF(OR(friday!B123 = "light",friday!B123 = "excused", friday!B123 = "sch chg", friday!B123 = "annual", friday!B123 = "sick", friday!C123 &gt;= 10 - reference!C5), 0, IF(friday!B123 = "no call", 10, IF(friday!C123 = 0, 0, MAX(10 - friday!C123, 0))))</f>
        <v>0</v>
      </c>
      <c r="F123" s="11" t="n">
        <f aca="false">IF(OR(friday!B123 = "light",friday!B123 = "excused", friday!B123 = "sch chg", friday!B123 = "annual", friday!B123 = "sick", friday!C123 &gt;= 11.5 - reference!C5), 0, IF(friday!B123 = "no call", 11.5, IF(friday!C123 = 0, 0, MAX(11.5 - friday!C123, 0))))</f>
        <v>0</v>
      </c>
    </row>
    <row r="124" customFormat="false" ht="15" hidden="false" customHeight="false" outlineLevel="0" collapsed="false">
      <c r="A124" s="7" t="s">
        <v>103</v>
      </c>
      <c r="B124" s="8"/>
      <c r="C124" s="9" t="n">
        <v>9.18</v>
      </c>
      <c r="D124" s="9" t="n">
        <v>0</v>
      </c>
      <c r="E124" s="11" t="n">
        <f aca="false">IF(OR(friday!B124 = "light",friday!B124 = "excused", friday!B124 = "sch chg", friday!B124 = "annual", friday!B124 = "sick", friday!C124 &gt;= 10 - reference!C5), 0, IF(friday!B124 = "no call", 10, IF(friday!C124 = 0, 0, MAX(10 - friday!C124, 0))))</f>
        <v>0.82</v>
      </c>
      <c r="F124" s="11" t="n">
        <f aca="false">IF(OR(friday!B124 = "light",friday!B124 = "excused", friday!B124 = "sch chg", friday!B124 = "annual", friday!B124 = "sick", friday!C124 &gt;= 11.5 - reference!C5), 0, IF(friday!B124 = "no call", 11.5, IF(friday!C124 = 0, 0, MAX(11.5 - friday!C124, 0))))</f>
        <v>2.32</v>
      </c>
    </row>
    <row r="125" customFormat="false" ht="15" hidden="false" customHeight="false" outlineLevel="0" collapsed="false">
      <c r="A125" s="7"/>
      <c r="B125" s="9"/>
      <c r="C125" s="9"/>
      <c r="D125" s="9"/>
      <c r="E125" s="11" t="n">
        <f aca="false">IF(OR(friday!B125 = "light",friday!B125 = "excused", friday!B125 = "sch chg", friday!B125 = "annual", friday!B125 = "sick", friday!C125 &gt;= 10 - reference!C5), 0, IF(friday!B125 = "no call", 10, IF(friday!C125 = 0, 0, MAX(10 - friday!C125, 0))))</f>
        <v>0</v>
      </c>
      <c r="F125" s="11" t="n">
        <f aca="false">IF(OR(friday!B125 = "light",friday!B125 = "excused", friday!B125 = "sch chg", friday!B125 = "annual", friday!B125 = "sick", friday!C125 &gt;= 12 - reference!C5), 0, IF(friday!B125 = "no call", 12, IF(friday!C125 = 0, 0, MAX(12 - friday!C125, 0))))</f>
        <v>0</v>
      </c>
    </row>
    <row r="126" customFormat="false" ht="15" hidden="false" customHeight="false" outlineLevel="0" collapsed="false">
      <c r="A126" s="7"/>
      <c r="B126" s="9"/>
      <c r="C126" s="9"/>
      <c r="D126" s="9"/>
      <c r="E126" s="11" t="n">
        <f aca="false">IF(OR(friday!B126 = "light",friday!B126 = "excused", friday!B126 = "sch chg", friday!B126 = "annual", friday!B126 = "sick", friday!C126 &gt;= 10 - reference!C5), 0, IF(friday!B126 = "no call", 10, IF(friday!C126 = 0, 0, MAX(10 - friday!C126, 0))))</f>
        <v>0</v>
      </c>
      <c r="F126" s="11" t="n">
        <f aca="false">IF(OR(friday!B126 = "light",friday!B126 = "excused", friday!B126 = "sch chg", friday!B126 = "annual", friday!B126 = "sick", friday!C126 &gt;= 12 - reference!C5), 0, IF(friday!B126 = "no call", 12, IF(friday!C126 = 0, 0, MAX(12 - friday!C126, 0))))</f>
        <v>0</v>
      </c>
    </row>
    <row r="127" customFormat="false" ht="15" hidden="false" customHeight="false" outlineLevel="0" collapsed="false">
      <c r="A127" s="7"/>
      <c r="B127" s="9"/>
      <c r="C127" s="9"/>
      <c r="D127" s="9"/>
      <c r="E127" s="11" t="n">
        <f aca="false">IF(OR(friday!B127 = "light",friday!B127 = "excused", friday!B127 = "sch chg", friday!B127 = "annual", friday!B127 = "sick", friday!C127 &gt;= 10 - reference!C5), 0, IF(friday!B127 = "no call", 10, IF(friday!C127 = 0, 0, MAX(10 - friday!C127, 0))))</f>
        <v>0</v>
      </c>
      <c r="F127" s="11" t="n">
        <f aca="false">IF(OR(friday!B127 = "light",friday!B127 = "excused", friday!B127 = "sch chg", friday!B127 = "annual", friday!B127 = "sick", friday!C127 &gt;= 12 - reference!C5), 0, IF(friday!B127 = "no call", 12, IF(friday!C127 = 0, 0, MAX(12 - friday!C127, 0))))</f>
        <v>0</v>
      </c>
    </row>
    <row r="128" customFormat="false" ht="15" hidden="false" customHeight="false" outlineLevel="0" collapsed="false">
      <c r="A128" s="7"/>
      <c r="B128" s="9"/>
      <c r="C128" s="9"/>
      <c r="D128" s="9"/>
      <c r="E128" s="11" t="n">
        <f aca="false">IF(OR(friday!B128 = "light",friday!B128 = "excused", friday!B128 = "sch chg", friday!B128 = "annual", friday!B128 = "sick", friday!C128 &gt;= 10 - reference!C5), 0, IF(friday!B128 = "no call", 10, IF(friday!C128 = 0, 0, MAX(10 - friday!C128, 0))))</f>
        <v>0</v>
      </c>
      <c r="F128" s="11" t="n">
        <f aca="false">IF(OR(friday!B128 = "light",friday!B128 = "excused", friday!B128 = "sch chg", friday!B128 = "annual", friday!B128 = "sick", friday!C128 &gt;= 12 - reference!C5), 0, IF(friday!B128 = "no call", 12, IF(friday!C128 = 0, 0, MAX(12 - friday!C128, 0))))</f>
        <v>0</v>
      </c>
    </row>
    <row r="129" customFormat="false" ht="15" hidden="false" customHeight="false" outlineLevel="0" collapsed="false">
      <c r="A129" s="7"/>
      <c r="B129" s="9"/>
      <c r="C129" s="9"/>
      <c r="D129" s="9"/>
      <c r="E129" s="11" t="n">
        <f aca="false">IF(OR(friday!B129 = "light",friday!B129 = "excused", friday!B129 = "sch chg", friday!B129 = "annual", friday!B129 = "sick", friday!C129 &gt;= 10 - reference!C5), 0, IF(friday!B129 = "no call", 10, IF(friday!C129 = 0, 0, MAX(10 - friday!C129, 0))))</f>
        <v>0</v>
      </c>
      <c r="F129" s="11" t="n">
        <f aca="false">IF(OR(friday!B129 = "light",friday!B129 = "excused", friday!B129 = "sch chg", friday!B129 = "annual", friday!B129 = "sick", friday!C129 &gt;= 12 - reference!C5), 0, IF(friday!B129 = "no call", 12, IF(friday!C129 = 0, 0, MAX(12 - friday!C129, 0))))</f>
        <v>0</v>
      </c>
    </row>
    <row r="130" customFormat="false" ht="15" hidden="false" customHeight="false" outlineLevel="0" collapsed="false">
      <c r="A130" s="7"/>
      <c r="B130" s="9"/>
      <c r="C130" s="9"/>
      <c r="D130" s="9"/>
      <c r="E130" s="11" t="n">
        <f aca="false">IF(OR(friday!B130 = "light",friday!B130 = "excused", friday!B130 = "sch chg", friday!B130 = "annual", friday!B130 = "sick", friday!C130 &gt;= 10 - reference!C5), 0, IF(friday!B130 = "no call", 10, IF(friday!C130 = 0, 0, MAX(10 - friday!C130, 0))))</f>
        <v>0</v>
      </c>
      <c r="F130" s="11" t="n">
        <f aca="false">IF(OR(friday!B130 = "light",friday!B130 = "excused", friday!B130 = "sch chg", friday!B130 = "annual", friday!B130 = "sick", friday!C130 &gt;= 12 - reference!C5), 0, IF(friday!B130 = "no call", 12, IF(friday!C130 = 0, 0, MAX(12 - friday!C130, 0))))</f>
        <v>0</v>
      </c>
    </row>
    <row r="131" customFormat="false" ht="15" hidden="false" customHeight="false" outlineLevel="0" collapsed="false">
      <c r="A131" s="7"/>
      <c r="B131" s="9"/>
      <c r="C131" s="9"/>
      <c r="D131" s="9"/>
      <c r="E131" s="11" t="n">
        <f aca="false">IF(OR(friday!B131 = "light",friday!B131 = "excused", friday!B131 = "sch chg", friday!B131 = "annual", friday!B131 = "sick", friday!C131 &gt;= 10 - reference!C5), 0, IF(friday!B131 = "no call", 10, IF(friday!C131 = 0, 0, MAX(10 - friday!C131, 0))))</f>
        <v>0</v>
      </c>
      <c r="F131" s="11" t="n">
        <f aca="false">IF(OR(friday!B131 = "light",friday!B131 = "excused", friday!B131 = "sch chg", friday!B131 = "annual", friday!B131 = "sick", friday!C131 &gt;= 12 - reference!C5), 0, IF(friday!B131 = "no call", 12, IF(friday!C131 = 0, 0, MAX(12 - friday!C131, 0))))</f>
        <v>0</v>
      </c>
    </row>
    <row r="132" customFormat="false" ht="15" hidden="false" customHeight="false" outlineLevel="0" collapsed="false">
      <c r="A132" s="7"/>
      <c r="B132" s="9"/>
      <c r="C132" s="9"/>
      <c r="D132" s="9"/>
      <c r="E132" s="11" t="n">
        <f aca="false">IF(OR(friday!B132 = "light",friday!B132 = "excused", friday!B132 = "sch chg", friday!B132 = "annual", friday!B132 = "sick", friday!C132 &gt;= 10 - reference!C5), 0, IF(friday!B132 = "no call", 10, IF(friday!C132 = 0, 0, MAX(10 - friday!C132, 0))))</f>
        <v>0</v>
      </c>
      <c r="F132" s="11" t="n">
        <f aca="false">IF(OR(friday!B132 = "light",friday!B132 = "excused", friday!B132 = "sch chg", friday!B132 = "annual", friday!B132 = "sick", friday!C132 &gt;= 12 - reference!C5), 0, IF(friday!B132 = "no call", 12, IF(friday!C132 = 0, 0, MAX(12 - friday!C132, 0))))</f>
        <v>0</v>
      </c>
    </row>
    <row r="133" customFormat="false" ht="15" hidden="false" customHeight="false" outlineLevel="0" collapsed="false">
      <c r="A133" s="7"/>
      <c r="B133" s="9"/>
      <c r="C133" s="9"/>
      <c r="D133" s="9"/>
      <c r="E133" s="11" t="n">
        <f aca="false">IF(OR(friday!B133 = "light",friday!B133 = "excused", friday!B133 = "sch chg", friday!B133 = "annual", friday!B133 = "sick", friday!C133 &gt;= 10 - reference!C5), 0, IF(friday!B133 = "no call", 10, IF(friday!C133 = 0, 0, MAX(10 - friday!C133, 0))))</f>
        <v>0</v>
      </c>
      <c r="F133" s="11" t="n">
        <f aca="false">IF(OR(friday!B133 = "light",friday!B133 = "excused", friday!B133 = "sch chg", friday!B133 = "annual", friday!B133 = "sick", friday!C133 &gt;= 12 - reference!C5), 0, IF(friday!B133 = "no call", 12, IF(friday!C133 = 0, 0, MAX(12 - friday!C133, 0))))</f>
        <v>0</v>
      </c>
    </row>
    <row r="134" customFormat="false" ht="15" hidden="false" customHeight="false" outlineLevel="0" collapsed="false">
      <c r="A134" s="7"/>
      <c r="B134" s="9"/>
      <c r="C134" s="9"/>
      <c r="D134" s="9"/>
      <c r="E134" s="11" t="n">
        <f aca="false">IF(OR(friday!B134 = "light",friday!B134 = "excused", friday!B134 = "sch chg", friday!B134 = "annual", friday!B134 = "sick", friday!C134 &gt;= 10 - reference!C5), 0, IF(friday!B134 = "no call", 10, IF(friday!C134 = 0, 0, MAX(10 - friday!C134, 0))))</f>
        <v>0</v>
      </c>
      <c r="F134" s="11" t="n">
        <f aca="false">IF(OR(friday!B134 = "light",friday!B134 = "excused", friday!B134 = "sch chg", friday!B134 = "annual", friday!B134 = "sick", friday!C134 &gt;= 12 - reference!C5), 0, IF(friday!B134 = "no call", 12, IF(friday!C134 = 0, 0, MAX(12 - friday!C134, 0))))</f>
        <v>0</v>
      </c>
    </row>
    <row r="135" customFormat="false" ht="15" hidden="false" customHeight="false" outlineLevel="0" collapsed="false">
      <c r="A135" s="7"/>
      <c r="B135" s="9"/>
      <c r="C135" s="9"/>
      <c r="D135" s="9"/>
      <c r="E135" s="11" t="n">
        <f aca="false">IF(OR(friday!B135 = "light",friday!B135 = "excused", friday!B135 = "sch chg", friday!B135 = "annual", friday!B135 = "sick", friday!C135 &gt;= 10 - reference!C5), 0, IF(friday!B135 = "no call", 10, IF(friday!C135 = 0, 0, MAX(10 - friday!C135, 0))))</f>
        <v>0</v>
      </c>
      <c r="F135" s="11" t="n">
        <f aca="false">IF(OR(friday!B135 = "light",friday!B135 = "excused", friday!B135 = "sch chg", friday!B135 = "annual", friday!B135 = "sick", friday!C135 &gt;= 12 - reference!C5), 0, IF(friday!B135 = "no call", 12, IF(friday!C135 = 0, 0, MAX(12 - friday!C135, 0))))</f>
        <v>0</v>
      </c>
    </row>
    <row r="136" customFormat="false" ht="15" hidden="false" customHeight="false" outlineLevel="0" collapsed="false">
      <c r="A136" s="7"/>
      <c r="B136" s="9"/>
      <c r="C136" s="9"/>
      <c r="D136" s="9"/>
      <c r="E136" s="11" t="n">
        <f aca="false">IF(OR(friday!B136 = "light",friday!B136 = "excused", friday!B136 = "sch chg", friday!B136 = "annual", friday!B136 = "sick", friday!C136 &gt;= 10 - reference!C5), 0, IF(friday!B136 = "no call", 10, IF(friday!C136 = 0, 0, MAX(10 - friday!C136, 0))))</f>
        <v>0</v>
      </c>
      <c r="F136" s="11" t="n">
        <f aca="false">IF(OR(friday!B136 = "light",friday!B136 = "excused", friday!B136 = "sch chg", friday!B136 = "annual", friday!B136 = "sick", friday!C136 &gt;= 12 - reference!C5), 0, IF(friday!B136 = "no call", 12, IF(friday!C136 = 0, 0, MAX(12 - friday!C136, 0))))</f>
        <v>0</v>
      </c>
    </row>
    <row r="137" customFormat="false" ht="15" hidden="false" customHeight="false" outlineLevel="0" collapsed="false">
      <c r="A137" s="7"/>
      <c r="B137" s="9"/>
      <c r="C137" s="9"/>
      <c r="D137" s="9"/>
      <c r="E137" s="11" t="n">
        <f aca="false">IF(OR(friday!B137 = "light",friday!B137 = "excused", friday!B137 = "sch chg", friday!B137 = "annual", friday!B137 = "sick", friday!C137 &gt;= 10 - reference!C5), 0, IF(friday!B137 = "no call", 10, IF(friday!C137 = 0, 0, MAX(10 - friday!C137, 0))))</f>
        <v>0</v>
      </c>
      <c r="F137" s="11" t="n">
        <f aca="false">IF(OR(friday!B137 = "light",friday!B137 = "excused", friday!B137 = "sch chg", friday!B137 = "annual", friday!B137 = "sick", friday!C137 &gt;= 12 - reference!C5), 0, IF(friday!B137 = "no call", 12, IF(friday!C137 = 0, 0, MAX(12 - friday!C137, 0))))</f>
        <v>0</v>
      </c>
    </row>
    <row r="138" customFormat="false" ht="15" hidden="false" customHeight="false" outlineLevel="0" collapsed="false">
      <c r="A138" s="7"/>
      <c r="B138" s="9"/>
      <c r="C138" s="9"/>
      <c r="D138" s="9"/>
      <c r="E138" s="11" t="n">
        <f aca="false">IF(OR(friday!B138 = "light",friday!B138 = "excused", friday!B138 = "sch chg", friday!B138 = "annual", friday!B138 = "sick", friday!C138 &gt;= 10 - reference!C5), 0, IF(friday!B138 = "no call", 10, IF(friday!C138 = 0, 0, MAX(10 - friday!C138, 0))))</f>
        <v>0</v>
      </c>
      <c r="F138" s="11" t="n">
        <f aca="false">IF(OR(friday!B138 = "light",friday!B138 = "excused", friday!B138 = "sch chg", friday!B138 = "annual", friday!B138 = "sick", friday!C138 &gt;= 12 - reference!C5), 0, IF(friday!B138 = "no call", 12, IF(friday!C138 = 0, 0, MAX(12 - friday!C138, 0))))</f>
        <v>0</v>
      </c>
    </row>
    <row r="139" customFormat="false" ht="15" hidden="false" customHeight="false" outlineLevel="0" collapsed="false">
      <c r="A139" s="7"/>
      <c r="B139" s="9"/>
      <c r="C139" s="9"/>
      <c r="D139" s="9"/>
      <c r="E139" s="11" t="n">
        <f aca="false">IF(OR(friday!B139 = "light",friday!B139 = "excused", friday!B139 = "sch chg", friday!B139 = "annual", friday!B139 = "sick", friday!C139 &gt;= 10 - reference!C5), 0, IF(friday!B139 = "no call", 10, IF(friday!C139 = 0, 0, MAX(10 - friday!C139, 0))))</f>
        <v>0</v>
      </c>
      <c r="F139" s="11" t="n">
        <f aca="false">IF(OR(friday!B139 = "light",friday!B139 = "excused", friday!B139 = "sch chg", friday!B139 = "annual", friday!B139 = "sick", friday!C139 &gt;= 12 - reference!C5), 0, IF(friday!B139 = "no call", 12, IF(friday!C139 = 0, 0, MAX(12 - friday!C139, 0))))</f>
        <v>0</v>
      </c>
    </row>
    <row r="140" customFormat="false" ht="15" hidden="false" customHeight="false" outlineLevel="0" collapsed="false">
      <c r="A140" s="7"/>
      <c r="B140" s="9"/>
      <c r="C140" s="9"/>
      <c r="D140" s="9"/>
      <c r="E140" s="11" t="n">
        <f aca="false">IF(OR(friday!B140 = "light",friday!B140 = "excused", friday!B140 = "sch chg", friday!B140 = "annual", friday!B140 = "sick", friday!C140 &gt;= 10 - reference!C5), 0, IF(friday!B140 = "no call", 10, IF(friday!C140 = 0, 0, MAX(10 - friday!C140, 0))))</f>
        <v>0</v>
      </c>
      <c r="F140" s="11" t="n">
        <f aca="false">IF(OR(friday!B140 = "light",friday!B140 = "excused", friday!B140 = "sch chg", friday!B140 = "annual", friday!B140 = "sick", friday!C140 &gt;= 12 - reference!C5), 0, IF(friday!B140 = "no call", 12, IF(friday!C140 = 0, 0, MAX(12 - friday!C140, 0))))</f>
        <v>0</v>
      </c>
    </row>
    <row r="141" customFormat="false" ht="15" hidden="false" customHeight="false" outlineLevel="0" collapsed="false">
      <c r="A141" s="7"/>
      <c r="B141" s="9"/>
      <c r="C141" s="9"/>
      <c r="D141" s="9"/>
      <c r="E141" s="11" t="n">
        <f aca="false">IF(OR(friday!B141 = "light",friday!B141 = "excused", friday!B141 = "sch chg", friday!B141 = "annual", friday!B141 = "sick", friday!C141 &gt;= 10 - reference!C5), 0, IF(friday!B141 = "no call", 10, IF(friday!C141 = 0, 0, MAX(10 - friday!C141, 0))))</f>
        <v>0</v>
      </c>
      <c r="F141" s="11" t="n">
        <f aca="false">IF(OR(friday!B141 = "light",friday!B141 = "excused", friday!B141 = "sch chg", friday!B141 = "annual", friday!B141 = "sick", friday!C141 &gt;= 12 - reference!C5), 0, IF(friday!B141 = "no call", 12, IF(friday!C141 = 0, 0, MAX(12 - friday!C141, 0))))</f>
        <v>0</v>
      </c>
    </row>
    <row r="142" customFormat="false" ht="15" hidden="false" customHeight="false" outlineLevel="0" collapsed="false">
      <c r="A142" s="7"/>
      <c r="B142" s="9"/>
      <c r="C142" s="9"/>
      <c r="D142" s="9"/>
      <c r="E142" s="11" t="n">
        <f aca="false">IF(OR(friday!B142 = "light",friday!B142 = "excused", friday!B142 = "sch chg", friday!B142 = "annual", friday!B142 = "sick", friday!C142 &gt;= 10 - reference!C5), 0, IF(friday!B142 = "no call", 10, IF(friday!C142 = 0, 0, MAX(10 - friday!C142, 0))))</f>
        <v>0</v>
      </c>
      <c r="F142" s="11" t="n">
        <f aca="false">IF(OR(friday!B142 = "light",friday!B142 = "excused", friday!B142 = "sch chg", friday!B142 = "annual", friday!B142 = "sick", friday!C142 &gt;= 12 - reference!C5), 0, IF(friday!B142 = "no call", 12, IF(friday!C142 = 0, 0, MAX(12 - friday!C142, 0))))</f>
        <v>0</v>
      </c>
    </row>
    <row r="143" customFormat="false" ht="15" hidden="false" customHeight="false" outlineLevel="0" collapsed="false">
      <c r="A143" s="7"/>
      <c r="B143" s="9"/>
      <c r="C143" s="9"/>
      <c r="D143" s="9"/>
      <c r="E143" s="11" t="n">
        <f aca="false">IF(OR(friday!B143 = "light",friday!B143 = "excused", friday!B143 = "sch chg", friday!B143 = "annual", friday!B143 = "sick", friday!C143 &gt;= 10 - reference!C5), 0, IF(friday!B143 = "no call", 10, IF(friday!C143 = 0, 0, MAX(10 - friday!C143, 0))))</f>
        <v>0</v>
      </c>
      <c r="F143" s="11" t="n">
        <f aca="false">IF(OR(friday!B143 = "light",friday!B143 = "excused", friday!B143 = "sch chg", friday!B143 = "annual", friday!B143 = "sick", friday!C143 &gt;= 12 - reference!C5), 0, IF(friday!B143 = "no call", 12, IF(friday!C143 = 0, 0, MAX(12 - friday!C143, 0))))</f>
        <v>0</v>
      </c>
    </row>
    <row r="144" customFormat="false" ht="15" hidden="false" customHeight="false" outlineLevel="0" collapsed="false">
      <c r="A144" s="7"/>
      <c r="B144" s="9"/>
      <c r="C144" s="9"/>
      <c r="D144" s="9"/>
      <c r="E144" s="11" t="n">
        <f aca="false">IF(OR(friday!B144 = "light",friday!B144 = "excused", friday!B144 = "sch chg", friday!B144 = "annual", friday!B144 = "sick", friday!C144 &gt;= 10 - reference!C5), 0, IF(friday!B144 = "no call", 10, IF(friday!C144 = 0, 0, MAX(10 - friday!C144, 0))))</f>
        <v>0</v>
      </c>
      <c r="F144" s="11" t="n">
        <f aca="false">IF(OR(friday!B144 = "light",friday!B144 = "excused", friday!B144 = "sch chg", friday!B144 = "annual", friday!B144 = "sick", friday!C144 &gt;= 12 - reference!C5), 0, IF(friday!B144 = "no call", 12, IF(friday!C144 = 0, 0, MAX(12 - friday!C144, 0))))</f>
        <v>0</v>
      </c>
    </row>
    <row r="145" customFormat="false" ht="15" hidden="false" customHeight="false" outlineLevel="0" collapsed="false">
      <c r="A145" s="7"/>
      <c r="B145" s="9"/>
      <c r="C145" s="9"/>
      <c r="D145" s="9"/>
      <c r="E145" s="11" t="n">
        <f aca="false">IF(OR(friday!B145 = "light",friday!B145 = "excused", friday!B145 = "sch chg", friday!B145 = "annual", friday!B145 = "sick", friday!C145 &gt;= 10 - reference!C5), 0, IF(friday!B145 = "no call", 10, IF(friday!C145 = 0, 0, MAX(10 - friday!C145, 0))))</f>
        <v>0</v>
      </c>
      <c r="F145" s="11" t="n">
        <f aca="false">IF(OR(friday!B145 = "light",friday!B145 = "excused", friday!B145 = "sch chg", friday!B145 = "annual", friday!B145 = "sick", friday!C145 &gt;= 12 - reference!C5), 0, IF(friday!B145 = "no call", 12, IF(friday!C145 = 0, 0, MAX(12 - friday!C145, 0))))</f>
        <v>0</v>
      </c>
    </row>
    <row r="146" customFormat="false" ht="15" hidden="false" customHeight="false" outlineLevel="0" collapsed="false">
      <c r="A146" s="7"/>
      <c r="B146" s="9"/>
      <c r="C146" s="9"/>
      <c r="D146" s="9"/>
      <c r="E146" s="11" t="n">
        <f aca="false">IF(OR(friday!B146 = "light",friday!B146 = "excused", friday!B146 = "sch chg", friday!B146 = "annual", friday!B146 = "sick", friday!C146 &gt;= 10 - reference!C5), 0, IF(friday!B146 = "no call", 10, IF(friday!C146 = 0, 0, MAX(10 - friday!C146, 0))))</f>
        <v>0</v>
      </c>
      <c r="F146" s="11" t="n">
        <f aca="false">IF(OR(friday!B146 = "light",friday!B146 = "excused", friday!B146 = "sch chg", friday!B146 = "annual", friday!B146 = "sick", friday!C146 &gt;= 12 - reference!C5), 0, IF(friday!B146 = "no call", 12, IF(friday!C146 = 0, 0, MAX(12 - friday!C146, 0))))</f>
        <v>0</v>
      </c>
    </row>
    <row r="147" customFormat="false" ht="15" hidden="false" customHeight="false" outlineLevel="0" collapsed="false">
      <c r="A147" s="7"/>
      <c r="B147" s="9"/>
      <c r="C147" s="9"/>
      <c r="D147" s="9"/>
      <c r="E147" s="11" t="n">
        <f aca="false">IF(OR(friday!B147 = "light",friday!B147 = "excused", friday!B147 = "sch chg", friday!B147 = "annual", friday!B147 = "sick", friday!C147 &gt;= 10 - reference!C5), 0, IF(friday!B147 = "no call", 10, IF(friday!C147 = 0, 0, MAX(10 - friday!C147, 0))))</f>
        <v>0</v>
      </c>
      <c r="F147" s="11" t="n">
        <f aca="false">IF(OR(friday!B147 = "light",friday!B147 = "excused", friday!B147 = "sch chg", friday!B147 = "annual", friday!B147 = "sick", friday!C147 &gt;= 12 - reference!C5), 0, IF(friday!B147 = "no call", 12, IF(friday!C147 = 0, 0, MAX(12 - friday!C147, 0))))</f>
        <v>0</v>
      </c>
    </row>
    <row r="148" customFormat="false" ht="15" hidden="false" customHeight="false" outlineLevel="0" collapsed="false">
      <c r="A148" s="7"/>
      <c r="B148" s="9"/>
      <c r="C148" s="9"/>
      <c r="D148" s="9"/>
      <c r="E148" s="11" t="n">
        <f aca="false">IF(OR(friday!B148 = "light",friday!B148 = "excused", friday!B148 = "sch chg", friday!B148 = "annual", friday!B148 = "sick", friday!C148 &gt;= 10 - reference!C5), 0, IF(friday!B148 = "no call", 10, IF(friday!C148 = 0, 0, MAX(10 - friday!C148, 0))))</f>
        <v>0</v>
      </c>
      <c r="F148" s="11" t="n">
        <f aca="false">IF(OR(friday!B148 = "light",friday!B148 = "excused", friday!B148 = "sch chg", friday!B148 = "annual", friday!B148 = "sick", friday!C148 &gt;= 12 - reference!C5), 0, IF(friday!B148 = "no call", 12, IF(friday!C148 = 0, 0, MAX(12 - friday!C148, 0))))</f>
        <v>0</v>
      </c>
    </row>
    <row r="150" customFormat="false" ht="15" hidden="false" customHeight="false" outlineLevel="0" collapsed="false">
      <c r="D150" s="6" t="s">
        <v>104</v>
      </c>
      <c r="E150" s="11" t="n">
        <f aca="false">SUM(friday!E119:E148)</f>
        <v>1.6</v>
      </c>
      <c r="F150" s="11" t="n">
        <f aca="false">SUM(friday!F119:F148)</f>
        <v>5.31</v>
      </c>
    </row>
    <row r="152" customFormat="false" ht="15" hidden="false" customHeight="false" outlineLevel="0" collapsed="false">
      <c r="D152" s="6" t="s">
        <v>105</v>
      </c>
      <c r="E152" s="11" t="n">
        <f aca="false">SUM(friday!E114 + friday!E150)</f>
        <v>3.6</v>
      </c>
      <c r="F152" s="11" t="n">
        <f aca="false">SUM(friday!F114 + friday!F150)</f>
        <v>18.5</v>
      </c>
    </row>
  </sheetData>
  <mergeCells count="5">
    <mergeCell ref="A1:E1"/>
    <mergeCell ref="B3:D3"/>
    <mergeCell ref="E3:F3"/>
    <mergeCell ref="G3:H3"/>
    <mergeCell ref="B4:D4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&amp;C&amp;A</oddFooter>
  </headerFooter>
  <rowBreaks count="3" manualBreakCount="3">
    <brk id="42" man="true" max="16383" min="0"/>
    <brk id="79" man="true" max="16383" min="0"/>
    <brk id="115" man="true" max="16383" min="0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4" min="2" style="0" width="10.99"/>
    <col collapsed="false" customWidth="true" hidden="false" outlineLevel="0" max="5" min="5" style="0" width="2"/>
    <col collapsed="false" customWidth="true" hidden="false" outlineLevel="0" max="8" min="6" style="0" width="10.99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3" customFormat="false" ht="15" hidden="false" customHeight="false" outlineLevel="0" collapsed="false">
      <c r="B3" s="2" t="s">
        <v>113</v>
      </c>
    </row>
    <row r="5" customFormat="false" ht="15" hidden="false" customHeight="false" outlineLevel="0" collapsed="false">
      <c r="A5" s="2" t="s">
        <v>3</v>
      </c>
      <c r="B5" s="3" t="s">
        <v>4</v>
      </c>
      <c r="C5" s="3"/>
      <c r="D5" s="3"/>
    </row>
    <row r="6" customFormat="false" ht="15" hidden="false" customHeight="false" outlineLevel="0" collapsed="false">
      <c r="A6" s="2" t="s">
        <v>5</v>
      </c>
      <c r="B6" s="3" t="s">
        <v>6</v>
      </c>
      <c r="C6" s="3"/>
      <c r="D6" s="3"/>
    </row>
    <row r="8" customFormat="false" ht="15" hidden="false" customHeight="false" outlineLevel="0" collapsed="false">
      <c r="B8" s="2" t="s">
        <v>114</v>
      </c>
      <c r="C8" s="2" t="s">
        <v>115</v>
      </c>
      <c r="F8" s="2" t="s">
        <v>114</v>
      </c>
      <c r="G8" s="2" t="s">
        <v>116</v>
      </c>
    </row>
    <row r="9" customFormat="false" ht="15" hidden="false" customHeight="false" outlineLevel="0" collapsed="false">
      <c r="B9" s="2" t="s">
        <v>75</v>
      </c>
      <c r="C9" s="2" t="s">
        <v>117</v>
      </c>
      <c r="D9" s="2" t="s">
        <v>118</v>
      </c>
      <c r="F9" s="2" t="s">
        <v>76</v>
      </c>
      <c r="G9" s="2" t="s">
        <v>119</v>
      </c>
      <c r="H9" s="2" t="s">
        <v>118</v>
      </c>
    </row>
    <row r="10" customFormat="false" ht="15" hidden="false" customHeight="false" outlineLevel="0" collapsed="false">
      <c r="A10" s="12" t="s">
        <v>120</v>
      </c>
      <c r="B10" s="9" t="n">
        <f aca="false">saturday!E152</f>
        <v>6.73</v>
      </c>
      <c r="C10" s="9" t="n">
        <f aca="false">saturday!I39</f>
        <v>10.6</v>
      </c>
      <c r="D10" s="11" t="n">
        <f aca="false">IF(summary!B10&lt;summary!C10,summary!B10,summary!C10)</f>
        <v>6.73</v>
      </c>
      <c r="F10" s="9" t="n">
        <f aca="false">saturday!F152</f>
        <v>33.25</v>
      </c>
      <c r="G10" s="9" t="n">
        <f aca="false">saturday!K78</f>
        <v>3.25</v>
      </c>
      <c r="H10" s="11" t="n">
        <f aca="false">IF(summary!F10&lt;summary!G10,summary!F10,summary!G10)</f>
        <v>3.25</v>
      </c>
    </row>
    <row r="12" customFormat="false" ht="15" hidden="false" customHeight="false" outlineLevel="0" collapsed="false">
      <c r="A12" s="12" t="s">
        <v>121</v>
      </c>
      <c r="B12" s="9" t="n">
        <f aca="false">sunday!E152</f>
        <v>8.33</v>
      </c>
      <c r="C12" s="9" t="n">
        <f aca="false">sunday!I39</f>
        <v>0</v>
      </c>
      <c r="D12" s="11" t="n">
        <f aca="false">IF(summary!B12&lt;summary!C12,summary!B12,summary!C12)</f>
        <v>0</v>
      </c>
      <c r="F12" s="9" t="n">
        <f aca="false">sunday!F152</f>
        <v>11.33</v>
      </c>
      <c r="G12" s="9" t="n">
        <f aca="false">sunday!K78</f>
        <v>0</v>
      </c>
      <c r="H12" s="11" t="n">
        <f aca="false">IF(summary!F12&lt;summary!G12,summary!F12,summary!G12)</f>
        <v>0</v>
      </c>
    </row>
    <row r="14" customFormat="false" ht="15" hidden="false" customHeight="false" outlineLevel="0" collapsed="false">
      <c r="A14" s="12" t="s">
        <v>122</v>
      </c>
      <c r="B14" s="9" t="n">
        <f aca="false">monday!E152</f>
        <v>16.32</v>
      </c>
      <c r="C14" s="9" t="n">
        <f aca="false">monday!I39</f>
        <v>0</v>
      </c>
      <c r="D14" s="11" t="n">
        <f aca="false">IF(summary!B14&lt;summary!C14,summary!B14,summary!C14)</f>
        <v>0</v>
      </c>
      <c r="F14" s="9" t="n">
        <f aca="false">monday!F152</f>
        <v>23.82</v>
      </c>
      <c r="G14" s="9" t="n">
        <f aca="false">monday!K78</f>
        <v>0</v>
      </c>
      <c r="H14" s="11" t="n">
        <f aca="false">IF(summary!F14&lt;summary!G14,summary!F14,summary!G14)</f>
        <v>0</v>
      </c>
    </row>
    <row r="16" customFormat="false" ht="15" hidden="false" customHeight="false" outlineLevel="0" collapsed="false">
      <c r="A16" s="12" t="s">
        <v>123</v>
      </c>
      <c r="B16" s="9" t="n">
        <f aca="false">tuesday!E152</f>
        <v>0</v>
      </c>
      <c r="C16" s="9" t="n">
        <f aca="false">tuesday!I39</f>
        <v>95.29</v>
      </c>
      <c r="D16" s="11" t="n">
        <f aca="false">IF(summary!B16&lt;summary!C16,summary!B16,summary!C16)</f>
        <v>0</v>
      </c>
      <c r="F16" s="9" t="n">
        <f aca="false">tuesday!F152</f>
        <v>1.18</v>
      </c>
      <c r="G16" s="9" t="n">
        <f aca="false">tuesday!K78</f>
        <v>77.56</v>
      </c>
      <c r="H16" s="11" t="n">
        <f aca="false">IF(summary!F16&lt;summary!G16,summary!F16,summary!G16)</f>
        <v>1.18</v>
      </c>
    </row>
    <row r="18" customFormat="false" ht="15" hidden="false" customHeight="false" outlineLevel="0" collapsed="false">
      <c r="A18" s="12" t="s">
        <v>124</v>
      </c>
      <c r="B18" s="9" t="n">
        <f aca="false">wednesday!E152</f>
        <v>1.7</v>
      </c>
      <c r="C18" s="9" t="n">
        <f aca="false">wednesday!I39</f>
        <v>43.37</v>
      </c>
      <c r="D18" s="11" t="n">
        <f aca="false">IF(summary!B18&lt;summary!C18,summary!B18,summary!C18)</f>
        <v>1.7</v>
      </c>
      <c r="F18" s="9" t="n">
        <f aca="false">wednesday!F152</f>
        <v>18.67</v>
      </c>
      <c r="G18" s="9" t="n">
        <f aca="false">wednesday!K78</f>
        <v>71.5</v>
      </c>
      <c r="H18" s="11" t="n">
        <f aca="false">IF(summary!F18&lt;summary!G18,summary!F18,summary!G18)</f>
        <v>18.67</v>
      </c>
    </row>
    <row r="20" customFormat="false" ht="15" hidden="false" customHeight="false" outlineLevel="0" collapsed="false">
      <c r="A20" s="12" t="s">
        <v>125</v>
      </c>
      <c r="B20" s="9" t="n">
        <f aca="false">thursday!E152</f>
        <v>2.7</v>
      </c>
      <c r="C20" s="9" t="n">
        <f aca="false">thursday!I39</f>
        <v>32.78</v>
      </c>
      <c r="D20" s="11" t="n">
        <f aca="false">IF(summary!B20&lt;summary!C20,summary!B20,summary!C20)</f>
        <v>2.7</v>
      </c>
      <c r="F20" s="9" t="n">
        <f aca="false">thursday!F152</f>
        <v>19.72</v>
      </c>
      <c r="G20" s="9" t="n">
        <f aca="false">thursday!K78</f>
        <v>41.79</v>
      </c>
      <c r="H20" s="11" t="n">
        <f aca="false">IF(summary!F20&lt;summary!G20,summary!F20,summary!G20)</f>
        <v>19.72</v>
      </c>
    </row>
    <row r="22" customFormat="false" ht="15" hidden="false" customHeight="false" outlineLevel="0" collapsed="false">
      <c r="A22" s="12" t="s">
        <v>126</v>
      </c>
      <c r="B22" s="9" t="n">
        <f aca="false">friday!E152</f>
        <v>3.6</v>
      </c>
      <c r="C22" s="9" t="n">
        <f aca="false">friday!I39</f>
        <v>33.54</v>
      </c>
      <c r="D22" s="11" t="n">
        <f aca="false">IF(summary!B22&lt;summary!C22,summary!B22,summary!C22)</f>
        <v>3.6</v>
      </c>
      <c r="F22" s="9" t="n">
        <f aca="false">friday!F152</f>
        <v>18.5</v>
      </c>
      <c r="G22" s="9" t="n">
        <f aca="false">friday!K78</f>
        <v>38.8</v>
      </c>
      <c r="H22" s="11" t="n">
        <f aca="false">IF(summary!F22&lt;summary!G22,summary!F22,summary!G22)</f>
        <v>18.5</v>
      </c>
    </row>
  </sheetData>
  <mergeCells count="3">
    <mergeCell ref="A1:E1"/>
    <mergeCell ref="B5:D5"/>
    <mergeCell ref="B6:D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3" min="2" style="0" width="8"/>
    <col collapsed="false" customWidth="true" hidden="false" outlineLevel="0" max="4" min="4" style="0" width="2.99"/>
    <col collapsed="false" customWidth="true" hidden="false" outlineLevel="0" max="5" min="5" style="0" width="8"/>
    <col collapsed="false" customWidth="true" hidden="false" outlineLevel="0" max="1025" min="6" style="0" width="8.67"/>
  </cols>
  <sheetData>
    <row r="2" customFormat="false" ht="15" hidden="false" customHeight="false" outlineLevel="0" collapsed="false">
      <c r="B2" s="5" t="s">
        <v>127</v>
      </c>
    </row>
    <row r="3" customFormat="false" ht="15" hidden="false" customHeight="false" outlineLevel="0" collapsed="false">
      <c r="C3" s="9" t="n">
        <v>0.25</v>
      </c>
      <c r="E3" s="0" t="s">
        <v>128</v>
      </c>
    </row>
    <row r="4" customFormat="false" ht="15" hidden="false" customHeight="false" outlineLevel="0" collapsed="false">
      <c r="C4" s="9" t="n">
        <v>0.25</v>
      </c>
      <c r="E4" s="0" t="s">
        <v>129</v>
      </c>
    </row>
    <row r="5" customFormat="false" ht="15" hidden="false" customHeight="false" outlineLevel="0" collapsed="false">
      <c r="C5" s="9" t="n">
        <v>0.25</v>
      </c>
      <c r="E5" s="0" t="s">
        <v>130</v>
      </c>
    </row>
    <row r="7" customFormat="false" ht="15" hidden="false" customHeight="false" outlineLevel="0" collapsed="false">
      <c r="B7" s="5" t="s">
        <v>131</v>
      </c>
    </row>
    <row r="8" customFormat="false" ht="15" hidden="false" customHeight="false" outlineLevel="0" collapsed="false">
      <c r="C8" s="8" t="s">
        <v>109</v>
      </c>
      <c r="E8" s="0" t="s">
        <v>132</v>
      </c>
    </row>
    <row r="10" customFormat="false" ht="15" hidden="false" customHeight="false" outlineLevel="0" collapsed="false">
      <c r="C10" s="8" t="s">
        <v>133</v>
      </c>
      <c r="E10" s="0" t="s">
        <v>134</v>
      </c>
    </row>
    <row r="11" customFormat="false" ht="15" hidden="false" customHeight="false" outlineLevel="0" collapsed="false">
      <c r="C11" s="8" t="s">
        <v>135</v>
      </c>
      <c r="E11" s="0" t="s">
        <v>136</v>
      </c>
    </row>
    <row r="12" customFormat="false" ht="15" hidden="false" customHeight="false" outlineLevel="0" collapsed="false">
      <c r="C12" s="8" t="s">
        <v>137</v>
      </c>
      <c r="E12" s="0" t="s">
        <v>138</v>
      </c>
    </row>
    <row r="13" customFormat="false" ht="15" hidden="false" customHeight="false" outlineLevel="0" collapsed="false">
      <c r="C13" s="8" t="s">
        <v>84</v>
      </c>
      <c r="E13" s="0" t="s">
        <v>139</v>
      </c>
    </row>
    <row r="14" customFormat="false" ht="15" hidden="false" customHeight="false" outlineLevel="0" collapsed="false">
      <c r="C14" s="8" t="s">
        <v>140</v>
      </c>
      <c r="E14" s="0" t="s">
        <v>141</v>
      </c>
    </row>
    <row r="15" customFormat="false" ht="15" hidden="false" customHeight="false" outlineLevel="0" collapsed="false">
      <c r="C15" s="8" t="s">
        <v>142</v>
      </c>
      <c r="E15" s="0" t="s">
        <v>143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1970</TotalTime>
  <Application>LibreOffice/6.1.6.3$Windows_X86_64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2019-11-19T12:29:57Z</dcterms:created>
  <dc:creator>openpyxl</dc:creator>
  <dc:description/>
  <dc:language>en-US</dc:language>
  <cp:lastModifiedBy/>
  <cp:lastPrinted>2019-11-19T23:24:58Z</cp:lastPrinted>
  <dcterms:modified xsi:type="dcterms:W3CDTF">2019-11-21T15:03:08Z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