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hub\SmartCharge\Charge Ready Data\"/>
    </mc:Choice>
  </mc:AlternateContent>
  <bookViews>
    <workbookView xWindow="0" yWindow="0" windowWidth="21270" windowHeight="12285" tabRatio="695" firstSheet="1" activeTab="5"/>
  </bookViews>
  <sheets>
    <sheet name="Pilot Event #1" sheetId="1" r:id="rId1"/>
    <sheet name="Pilot Event #2" sheetId="2" r:id="rId2"/>
    <sheet name="Pilot Event #3" sheetId="3" r:id="rId3"/>
    <sheet name="Pilot Event #4" sheetId="4" r:id="rId4"/>
    <sheet name="Pilot Event #5" sheetId="5" r:id="rId5"/>
    <sheet name="Pilot Event #6" sheetId="6" r:id="rId6"/>
    <sheet name="Pilot Event #7" sheetId="7" r:id="rId7"/>
    <sheet name="Pilot Event #8" sheetId="8" r:id="rId8"/>
  </sheets>
  <definedNames>
    <definedName name="_xlnm.Print_Area" localSheetId="0">'Pilot Event #1'!$A$1:$T$33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6" i="1"/>
  <c r="I20" i="7"/>
  <c r="N6" i="5" l="1"/>
  <c r="T29" i="8" l="1"/>
  <c r="S29" i="8"/>
  <c r="O29" i="8"/>
  <c r="N29" i="8"/>
  <c r="J29" i="8"/>
  <c r="I29" i="8"/>
  <c r="D29" i="8"/>
  <c r="C29" i="8"/>
  <c r="T28" i="8"/>
  <c r="S28" i="8"/>
  <c r="O28" i="8"/>
  <c r="N28" i="8"/>
  <c r="J28" i="8"/>
  <c r="I28" i="8"/>
  <c r="D28" i="8"/>
  <c r="C28" i="8"/>
  <c r="T27" i="8"/>
  <c r="S27" i="8"/>
  <c r="O27" i="8"/>
  <c r="N27" i="8"/>
  <c r="J27" i="8"/>
  <c r="I27" i="8"/>
  <c r="D27" i="8"/>
  <c r="C27" i="8"/>
  <c r="T26" i="8"/>
  <c r="S26" i="8"/>
  <c r="O26" i="8"/>
  <c r="N26" i="8"/>
  <c r="J26" i="8"/>
  <c r="I26" i="8"/>
  <c r="D26" i="8"/>
  <c r="C26" i="8"/>
  <c r="T25" i="8"/>
  <c r="S25" i="8"/>
  <c r="O25" i="8"/>
  <c r="N25" i="8"/>
  <c r="J25" i="8"/>
  <c r="I25" i="8"/>
  <c r="D25" i="8"/>
  <c r="C25" i="8"/>
  <c r="T24" i="8"/>
  <c r="S24" i="8"/>
  <c r="O24" i="8"/>
  <c r="N24" i="8"/>
  <c r="J24" i="8"/>
  <c r="I24" i="8"/>
  <c r="D24" i="8"/>
  <c r="C24" i="8"/>
  <c r="T23" i="8"/>
  <c r="S23" i="8"/>
  <c r="O23" i="8"/>
  <c r="N23" i="8"/>
  <c r="J23" i="8"/>
  <c r="I23" i="8"/>
  <c r="D23" i="8"/>
  <c r="C23" i="8"/>
  <c r="T22" i="8"/>
  <c r="S22" i="8"/>
  <c r="O22" i="8"/>
  <c r="N22" i="8"/>
  <c r="J22" i="8"/>
  <c r="I22" i="8"/>
  <c r="D22" i="8"/>
  <c r="C22" i="8"/>
  <c r="T21" i="8"/>
  <c r="S21" i="8"/>
  <c r="O21" i="8"/>
  <c r="N21" i="8"/>
  <c r="J21" i="8"/>
  <c r="I21" i="8"/>
  <c r="D21" i="8"/>
  <c r="C21" i="8"/>
  <c r="T20" i="8"/>
  <c r="S20" i="8"/>
  <c r="O20" i="8"/>
  <c r="N20" i="8"/>
  <c r="J20" i="8"/>
  <c r="I20" i="8"/>
  <c r="D20" i="8"/>
  <c r="C20" i="8"/>
  <c r="T19" i="8"/>
  <c r="S19" i="8"/>
  <c r="O19" i="8"/>
  <c r="N19" i="8"/>
  <c r="J19" i="8"/>
  <c r="I19" i="8"/>
  <c r="D19" i="8"/>
  <c r="C19" i="8"/>
  <c r="T18" i="8"/>
  <c r="S18" i="8"/>
  <c r="O18" i="8"/>
  <c r="N18" i="8"/>
  <c r="J18" i="8"/>
  <c r="I18" i="8"/>
  <c r="D18" i="8"/>
  <c r="C18" i="8"/>
  <c r="T17" i="8"/>
  <c r="S17" i="8"/>
  <c r="O17" i="8"/>
  <c r="N17" i="8"/>
  <c r="J17" i="8"/>
  <c r="I17" i="8"/>
  <c r="D17" i="8"/>
  <c r="C17" i="8"/>
  <c r="T16" i="8"/>
  <c r="S16" i="8"/>
  <c r="O16" i="8"/>
  <c r="N16" i="8"/>
  <c r="J16" i="8"/>
  <c r="I16" i="8"/>
  <c r="D16" i="8"/>
  <c r="C16" i="8"/>
  <c r="T15" i="8"/>
  <c r="S15" i="8"/>
  <c r="O15" i="8"/>
  <c r="N15" i="8"/>
  <c r="J15" i="8"/>
  <c r="I15" i="8"/>
  <c r="D15" i="8"/>
  <c r="C15" i="8"/>
  <c r="T14" i="8"/>
  <c r="S14" i="8"/>
  <c r="O14" i="8"/>
  <c r="N14" i="8"/>
  <c r="J14" i="8"/>
  <c r="I14" i="8"/>
  <c r="D14" i="8"/>
  <c r="C14" i="8"/>
  <c r="T13" i="8"/>
  <c r="S13" i="8"/>
  <c r="O13" i="8"/>
  <c r="N13" i="8"/>
  <c r="J13" i="8"/>
  <c r="I13" i="8"/>
  <c r="D13" i="8"/>
  <c r="C13" i="8"/>
  <c r="T12" i="8"/>
  <c r="S12" i="8"/>
  <c r="O12" i="8"/>
  <c r="N12" i="8"/>
  <c r="J12" i="8"/>
  <c r="I12" i="8"/>
  <c r="D12" i="8"/>
  <c r="C12" i="8"/>
  <c r="T11" i="8"/>
  <c r="S11" i="8"/>
  <c r="O11" i="8"/>
  <c r="N11" i="8"/>
  <c r="J11" i="8"/>
  <c r="I11" i="8"/>
  <c r="D11" i="8"/>
  <c r="C11" i="8"/>
  <c r="T10" i="8"/>
  <c r="S10" i="8"/>
  <c r="O10" i="8"/>
  <c r="N10" i="8"/>
  <c r="J10" i="8"/>
  <c r="I10" i="8"/>
  <c r="D10" i="8"/>
  <c r="C10" i="8"/>
  <c r="T9" i="8"/>
  <c r="S9" i="8"/>
  <c r="O9" i="8"/>
  <c r="N9" i="8"/>
  <c r="J9" i="8"/>
  <c r="I9" i="8"/>
  <c r="D9" i="8"/>
  <c r="C9" i="8"/>
  <c r="T8" i="8"/>
  <c r="S8" i="8"/>
  <c r="O8" i="8"/>
  <c r="N8" i="8"/>
  <c r="J8" i="8"/>
  <c r="I8" i="8"/>
  <c r="D8" i="8"/>
  <c r="C8" i="8"/>
  <c r="T7" i="8"/>
  <c r="S7" i="8"/>
  <c r="O7" i="8"/>
  <c r="N7" i="8"/>
  <c r="J7" i="8"/>
  <c r="I7" i="8"/>
  <c r="D7" i="8"/>
  <c r="C7" i="8"/>
  <c r="T6" i="8"/>
  <c r="S6" i="8"/>
  <c r="O6" i="8"/>
  <c r="N6" i="8"/>
  <c r="J6" i="8"/>
  <c r="I6" i="8"/>
  <c r="D6" i="8"/>
  <c r="C6" i="8"/>
  <c r="T29" i="7"/>
  <c r="S29" i="7"/>
  <c r="O29" i="7"/>
  <c r="N29" i="7"/>
  <c r="J29" i="7"/>
  <c r="I29" i="7"/>
  <c r="D29" i="7"/>
  <c r="C29" i="7"/>
  <c r="T28" i="7"/>
  <c r="S28" i="7"/>
  <c r="O28" i="7"/>
  <c r="N28" i="7"/>
  <c r="J28" i="7"/>
  <c r="I28" i="7"/>
  <c r="D28" i="7"/>
  <c r="C28" i="7"/>
  <c r="T27" i="7"/>
  <c r="S27" i="7"/>
  <c r="O27" i="7"/>
  <c r="N27" i="7"/>
  <c r="J27" i="7"/>
  <c r="I27" i="7"/>
  <c r="D27" i="7"/>
  <c r="C27" i="7"/>
  <c r="T26" i="7"/>
  <c r="S26" i="7"/>
  <c r="O26" i="7"/>
  <c r="N26" i="7"/>
  <c r="J26" i="7"/>
  <c r="I26" i="7"/>
  <c r="D26" i="7"/>
  <c r="C26" i="7"/>
  <c r="T25" i="7"/>
  <c r="S25" i="7"/>
  <c r="O25" i="7"/>
  <c r="N25" i="7"/>
  <c r="J25" i="7"/>
  <c r="I25" i="7"/>
  <c r="D25" i="7"/>
  <c r="C25" i="7"/>
  <c r="T24" i="7"/>
  <c r="S24" i="7"/>
  <c r="O24" i="7"/>
  <c r="N24" i="7"/>
  <c r="J24" i="7"/>
  <c r="I24" i="7"/>
  <c r="D24" i="7"/>
  <c r="C24" i="7"/>
  <c r="T23" i="7"/>
  <c r="S23" i="7"/>
  <c r="O23" i="7"/>
  <c r="N23" i="7"/>
  <c r="J23" i="7"/>
  <c r="I23" i="7"/>
  <c r="D23" i="7"/>
  <c r="C23" i="7"/>
  <c r="T22" i="7"/>
  <c r="S22" i="7"/>
  <c r="O22" i="7"/>
  <c r="N22" i="7"/>
  <c r="J22" i="7"/>
  <c r="I22" i="7"/>
  <c r="D22" i="7"/>
  <c r="C22" i="7"/>
  <c r="T21" i="7"/>
  <c r="S21" i="7"/>
  <c r="O21" i="7"/>
  <c r="N21" i="7"/>
  <c r="J21" i="7"/>
  <c r="I21" i="7"/>
  <c r="D21" i="7"/>
  <c r="C21" i="7"/>
  <c r="T20" i="7"/>
  <c r="S20" i="7"/>
  <c r="O20" i="7"/>
  <c r="N20" i="7"/>
  <c r="J20" i="7"/>
  <c r="D20" i="7"/>
  <c r="C20" i="7"/>
  <c r="T19" i="7"/>
  <c r="S19" i="7"/>
  <c r="O19" i="7"/>
  <c r="N19" i="7"/>
  <c r="J19" i="7"/>
  <c r="I19" i="7"/>
  <c r="D19" i="7"/>
  <c r="C19" i="7"/>
  <c r="T18" i="7"/>
  <c r="S18" i="7"/>
  <c r="O18" i="7"/>
  <c r="N18" i="7"/>
  <c r="J18" i="7"/>
  <c r="I18" i="7"/>
  <c r="D18" i="7"/>
  <c r="C18" i="7"/>
  <c r="T17" i="7"/>
  <c r="S17" i="7"/>
  <c r="O17" i="7"/>
  <c r="N17" i="7"/>
  <c r="J17" i="7"/>
  <c r="I17" i="7"/>
  <c r="D17" i="7"/>
  <c r="C17" i="7"/>
  <c r="T16" i="7"/>
  <c r="S16" i="7"/>
  <c r="O16" i="7"/>
  <c r="N16" i="7"/>
  <c r="J16" i="7"/>
  <c r="I16" i="7"/>
  <c r="D16" i="7"/>
  <c r="C16" i="7"/>
  <c r="T15" i="7"/>
  <c r="S15" i="7"/>
  <c r="O15" i="7"/>
  <c r="N15" i="7"/>
  <c r="J15" i="7"/>
  <c r="I15" i="7"/>
  <c r="D15" i="7"/>
  <c r="C15" i="7"/>
  <c r="T14" i="7"/>
  <c r="S14" i="7"/>
  <c r="O14" i="7"/>
  <c r="N14" i="7"/>
  <c r="J14" i="7"/>
  <c r="I14" i="7"/>
  <c r="D14" i="7"/>
  <c r="C14" i="7"/>
  <c r="T13" i="7"/>
  <c r="S13" i="7"/>
  <c r="O13" i="7"/>
  <c r="N13" i="7"/>
  <c r="J13" i="7"/>
  <c r="I13" i="7"/>
  <c r="D13" i="7"/>
  <c r="C13" i="7"/>
  <c r="T12" i="7"/>
  <c r="S12" i="7"/>
  <c r="O12" i="7"/>
  <c r="N12" i="7"/>
  <c r="J12" i="7"/>
  <c r="I12" i="7"/>
  <c r="D12" i="7"/>
  <c r="C12" i="7"/>
  <c r="T11" i="7"/>
  <c r="S11" i="7"/>
  <c r="O11" i="7"/>
  <c r="N11" i="7"/>
  <c r="J11" i="7"/>
  <c r="I11" i="7"/>
  <c r="D11" i="7"/>
  <c r="C11" i="7"/>
  <c r="T10" i="7"/>
  <c r="S10" i="7"/>
  <c r="O10" i="7"/>
  <c r="N10" i="7"/>
  <c r="J10" i="7"/>
  <c r="I10" i="7"/>
  <c r="D10" i="7"/>
  <c r="C10" i="7"/>
  <c r="T9" i="7"/>
  <c r="S9" i="7"/>
  <c r="O9" i="7"/>
  <c r="N9" i="7"/>
  <c r="J9" i="7"/>
  <c r="I9" i="7"/>
  <c r="D9" i="7"/>
  <c r="C9" i="7"/>
  <c r="T8" i="7"/>
  <c r="S8" i="7"/>
  <c r="O8" i="7"/>
  <c r="N8" i="7"/>
  <c r="J8" i="7"/>
  <c r="I8" i="7"/>
  <c r="D8" i="7"/>
  <c r="C8" i="7"/>
  <c r="T7" i="7"/>
  <c r="S7" i="7"/>
  <c r="O7" i="7"/>
  <c r="N7" i="7"/>
  <c r="J7" i="7"/>
  <c r="I7" i="7"/>
  <c r="D7" i="7"/>
  <c r="C7" i="7"/>
  <c r="T6" i="7"/>
  <c r="S6" i="7"/>
  <c r="O6" i="7"/>
  <c r="N6" i="7"/>
  <c r="J6" i="7"/>
  <c r="I6" i="7"/>
  <c r="D6" i="7"/>
  <c r="C6" i="7"/>
  <c r="T29" i="6"/>
  <c r="S29" i="6"/>
  <c r="O29" i="6"/>
  <c r="N29" i="6"/>
  <c r="J29" i="6"/>
  <c r="I29" i="6"/>
  <c r="D29" i="6"/>
  <c r="C29" i="6"/>
  <c r="T28" i="6"/>
  <c r="S28" i="6"/>
  <c r="O28" i="6"/>
  <c r="N28" i="6"/>
  <c r="J28" i="6"/>
  <c r="I28" i="6"/>
  <c r="D28" i="6"/>
  <c r="C28" i="6"/>
  <c r="T27" i="6"/>
  <c r="S27" i="6"/>
  <c r="O27" i="6"/>
  <c r="N27" i="6"/>
  <c r="J27" i="6"/>
  <c r="I27" i="6"/>
  <c r="D27" i="6"/>
  <c r="C27" i="6"/>
  <c r="T26" i="6"/>
  <c r="S26" i="6"/>
  <c r="O26" i="6"/>
  <c r="N26" i="6"/>
  <c r="J26" i="6"/>
  <c r="I26" i="6"/>
  <c r="D26" i="6"/>
  <c r="C26" i="6"/>
  <c r="T25" i="6"/>
  <c r="S25" i="6"/>
  <c r="O25" i="6"/>
  <c r="N25" i="6"/>
  <c r="J25" i="6"/>
  <c r="I25" i="6"/>
  <c r="D25" i="6"/>
  <c r="C25" i="6"/>
  <c r="T24" i="6"/>
  <c r="S24" i="6"/>
  <c r="O24" i="6"/>
  <c r="N24" i="6"/>
  <c r="J24" i="6"/>
  <c r="I24" i="6"/>
  <c r="D24" i="6"/>
  <c r="C24" i="6"/>
  <c r="T23" i="6"/>
  <c r="S23" i="6"/>
  <c r="O23" i="6"/>
  <c r="N23" i="6"/>
  <c r="J23" i="6"/>
  <c r="I23" i="6"/>
  <c r="D23" i="6"/>
  <c r="C23" i="6"/>
  <c r="T22" i="6"/>
  <c r="S22" i="6"/>
  <c r="O22" i="6"/>
  <c r="N22" i="6"/>
  <c r="J22" i="6"/>
  <c r="I22" i="6"/>
  <c r="D22" i="6"/>
  <c r="C22" i="6"/>
  <c r="T21" i="6"/>
  <c r="S21" i="6"/>
  <c r="O21" i="6"/>
  <c r="N21" i="6"/>
  <c r="J21" i="6"/>
  <c r="I21" i="6"/>
  <c r="D21" i="6"/>
  <c r="C21" i="6"/>
  <c r="T20" i="6"/>
  <c r="S20" i="6"/>
  <c r="O20" i="6"/>
  <c r="N20" i="6"/>
  <c r="J20" i="6"/>
  <c r="I20" i="6"/>
  <c r="D20" i="6"/>
  <c r="C20" i="6"/>
  <c r="T19" i="6"/>
  <c r="S19" i="6"/>
  <c r="O19" i="6"/>
  <c r="N19" i="6"/>
  <c r="J19" i="6"/>
  <c r="I19" i="6"/>
  <c r="D19" i="6"/>
  <c r="C19" i="6"/>
  <c r="T18" i="6"/>
  <c r="S18" i="6"/>
  <c r="O18" i="6"/>
  <c r="N18" i="6"/>
  <c r="J18" i="6"/>
  <c r="I18" i="6"/>
  <c r="D18" i="6"/>
  <c r="C18" i="6"/>
  <c r="T17" i="6"/>
  <c r="S17" i="6"/>
  <c r="O17" i="6"/>
  <c r="N17" i="6"/>
  <c r="J17" i="6"/>
  <c r="I17" i="6"/>
  <c r="D17" i="6"/>
  <c r="C17" i="6"/>
  <c r="T16" i="6"/>
  <c r="S16" i="6"/>
  <c r="O16" i="6"/>
  <c r="N16" i="6"/>
  <c r="J16" i="6"/>
  <c r="I16" i="6"/>
  <c r="D16" i="6"/>
  <c r="C16" i="6"/>
  <c r="T15" i="6"/>
  <c r="S15" i="6"/>
  <c r="O15" i="6"/>
  <c r="N15" i="6"/>
  <c r="J15" i="6"/>
  <c r="I15" i="6"/>
  <c r="D15" i="6"/>
  <c r="C15" i="6"/>
  <c r="T14" i="6"/>
  <c r="S14" i="6"/>
  <c r="O14" i="6"/>
  <c r="N14" i="6"/>
  <c r="J14" i="6"/>
  <c r="I14" i="6"/>
  <c r="D14" i="6"/>
  <c r="C14" i="6"/>
  <c r="T13" i="6"/>
  <c r="S13" i="6"/>
  <c r="O13" i="6"/>
  <c r="N13" i="6"/>
  <c r="J13" i="6"/>
  <c r="I13" i="6"/>
  <c r="D13" i="6"/>
  <c r="C13" i="6"/>
  <c r="T12" i="6"/>
  <c r="S12" i="6"/>
  <c r="O12" i="6"/>
  <c r="N12" i="6"/>
  <c r="J12" i="6"/>
  <c r="I12" i="6"/>
  <c r="D12" i="6"/>
  <c r="C12" i="6"/>
  <c r="T11" i="6"/>
  <c r="S11" i="6"/>
  <c r="O11" i="6"/>
  <c r="N11" i="6"/>
  <c r="J11" i="6"/>
  <c r="I11" i="6"/>
  <c r="D11" i="6"/>
  <c r="C11" i="6"/>
  <c r="T10" i="6"/>
  <c r="S10" i="6"/>
  <c r="O10" i="6"/>
  <c r="N10" i="6"/>
  <c r="J10" i="6"/>
  <c r="I10" i="6"/>
  <c r="D10" i="6"/>
  <c r="C10" i="6"/>
  <c r="T9" i="6"/>
  <c r="S9" i="6"/>
  <c r="O9" i="6"/>
  <c r="N9" i="6"/>
  <c r="J9" i="6"/>
  <c r="I9" i="6"/>
  <c r="D9" i="6"/>
  <c r="C9" i="6"/>
  <c r="T8" i="6"/>
  <c r="S8" i="6"/>
  <c r="O8" i="6"/>
  <c r="N8" i="6"/>
  <c r="J8" i="6"/>
  <c r="I8" i="6"/>
  <c r="D8" i="6"/>
  <c r="C8" i="6"/>
  <c r="T7" i="6"/>
  <c r="S7" i="6"/>
  <c r="O7" i="6"/>
  <c r="N7" i="6"/>
  <c r="J7" i="6"/>
  <c r="I7" i="6"/>
  <c r="D7" i="6"/>
  <c r="C7" i="6"/>
  <c r="T6" i="6"/>
  <c r="S6" i="6"/>
  <c r="O6" i="6"/>
  <c r="N6" i="6"/>
  <c r="J6" i="6"/>
  <c r="I6" i="6"/>
  <c r="D6" i="6"/>
  <c r="C6" i="6"/>
  <c r="T29" i="5"/>
  <c r="S29" i="5"/>
  <c r="O29" i="5"/>
  <c r="N29" i="5"/>
  <c r="J29" i="5"/>
  <c r="I29" i="5"/>
  <c r="D29" i="5"/>
  <c r="C29" i="5"/>
  <c r="T28" i="5"/>
  <c r="S28" i="5"/>
  <c r="O28" i="5"/>
  <c r="N28" i="5"/>
  <c r="J28" i="5"/>
  <c r="I28" i="5"/>
  <c r="D28" i="5"/>
  <c r="C28" i="5"/>
  <c r="T27" i="5"/>
  <c r="S27" i="5"/>
  <c r="O27" i="5"/>
  <c r="N27" i="5"/>
  <c r="J27" i="5"/>
  <c r="I27" i="5"/>
  <c r="D27" i="5"/>
  <c r="C27" i="5"/>
  <c r="T26" i="5"/>
  <c r="S26" i="5"/>
  <c r="O26" i="5"/>
  <c r="N26" i="5"/>
  <c r="J26" i="5"/>
  <c r="I26" i="5"/>
  <c r="D26" i="5"/>
  <c r="C26" i="5"/>
  <c r="T25" i="5"/>
  <c r="S25" i="5"/>
  <c r="O25" i="5"/>
  <c r="N25" i="5"/>
  <c r="J25" i="5"/>
  <c r="I25" i="5"/>
  <c r="D25" i="5"/>
  <c r="C25" i="5"/>
  <c r="T24" i="5"/>
  <c r="S24" i="5"/>
  <c r="O24" i="5"/>
  <c r="N24" i="5"/>
  <c r="J24" i="5"/>
  <c r="I24" i="5"/>
  <c r="D24" i="5"/>
  <c r="C24" i="5"/>
  <c r="T23" i="5"/>
  <c r="S23" i="5"/>
  <c r="O23" i="5"/>
  <c r="N23" i="5"/>
  <c r="J23" i="5"/>
  <c r="I23" i="5"/>
  <c r="D23" i="5"/>
  <c r="C23" i="5"/>
  <c r="T22" i="5"/>
  <c r="S22" i="5"/>
  <c r="O22" i="5"/>
  <c r="N22" i="5"/>
  <c r="J22" i="5"/>
  <c r="I22" i="5"/>
  <c r="D22" i="5"/>
  <c r="C22" i="5"/>
  <c r="T21" i="5"/>
  <c r="S21" i="5"/>
  <c r="O21" i="5"/>
  <c r="N21" i="5"/>
  <c r="J21" i="5"/>
  <c r="I21" i="5"/>
  <c r="D21" i="5"/>
  <c r="C21" i="5"/>
  <c r="T20" i="5"/>
  <c r="S20" i="5"/>
  <c r="O20" i="5"/>
  <c r="N20" i="5"/>
  <c r="J20" i="5"/>
  <c r="I20" i="5"/>
  <c r="D20" i="5"/>
  <c r="C20" i="5"/>
  <c r="T19" i="5"/>
  <c r="S19" i="5"/>
  <c r="O19" i="5"/>
  <c r="N19" i="5"/>
  <c r="J19" i="5"/>
  <c r="I19" i="5"/>
  <c r="D19" i="5"/>
  <c r="C19" i="5"/>
  <c r="T18" i="5"/>
  <c r="S18" i="5"/>
  <c r="O18" i="5"/>
  <c r="N18" i="5"/>
  <c r="J18" i="5"/>
  <c r="I18" i="5"/>
  <c r="D18" i="5"/>
  <c r="C18" i="5"/>
  <c r="T17" i="5"/>
  <c r="S17" i="5"/>
  <c r="O17" i="5"/>
  <c r="N17" i="5"/>
  <c r="J17" i="5"/>
  <c r="I17" i="5"/>
  <c r="D17" i="5"/>
  <c r="C17" i="5"/>
  <c r="T16" i="5"/>
  <c r="S16" i="5"/>
  <c r="O16" i="5"/>
  <c r="N16" i="5"/>
  <c r="J16" i="5"/>
  <c r="I16" i="5"/>
  <c r="D16" i="5"/>
  <c r="C16" i="5"/>
  <c r="T15" i="5"/>
  <c r="S15" i="5"/>
  <c r="O15" i="5"/>
  <c r="N15" i="5"/>
  <c r="J15" i="5"/>
  <c r="I15" i="5"/>
  <c r="D15" i="5"/>
  <c r="C15" i="5"/>
  <c r="T14" i="5"/>
  <c r="S14" i="5"/>
  <c r="O14" i="5"/>
  <c r="N14" i="5"/>
  <c r="J14" i="5"/>
  <c r="I14" i="5"/>
  <c r="D14" i="5"/>
  <c r="C14" i="5"/>
  <c r="T13" i="5"/>
  <c r="S13" i="5"/>
  <c r="O13" i="5"/>
  <c r="N13" i="5"/>
  <c r="J13" i="5"/>
  <c r="I13" i="5"/>
  <c r="D13" i="5"/>
  <c r="C13" i="5"/>
  <c r="T12" i="5"/>
  <c r="S12" i="5"/>
  <c r="O12" i="5"/>
  <c r="N12" i="5"/>
  <c r="J12" i="5"/>
  <c r="I12" i="5"/>
  <c r="D12" i="5"/>
  <c r="C12" i="5"/>
  <c r="T11" i="5"/>
  <c r="S11" i="5"/>
  <c r="O11" i="5"/>
  <c r="N11" i="5"/>
  <c r="J11" i="5"/>
  <c r="I11" i="5"/>
  <c r="D11" i="5"/>
  <c r="C11" i="5"/>
  <c r="T10" i="5"/>
  <c r="S10" i="5"/>
  <c r="O10" i="5"/>
  <c r="N10" i="5"/>
  <c r="J10" i="5"/>
  <c r="I10" i="5"/>
  <c r="D10" i="5"/>
  <c r="C10" i="5"/>
  <c r="T9" i="5"/>
  <c r="S9" i="5"/>
  <c r="O9" i="5"/>
  <c r="N9" i="5"/>
  <c r="J9" i="5"/>
  <c r="I9" i="5"/>
  <c r="D9" i="5"/>
  <c r="C9" i="5"/>
  <c r="T8" i="5"/>
  <c r="S8" i="5"/>
  <c r="O8" i="5"/>
  <c r="N8" i="5"/>
  <c r="J8" i="5"/>
  <c r="I8" i="5"/>
  <c r="D8" i="5"/>
  <c r="C8" i="5"/>
  <c r="T7" i="5"/>
  <c r="S7" i="5"/>
  <c r="O7" i="5"/>
  <c r="N7" i="5"/>
  <c r="J7" i="5"/>
  <c r="I7" i="5"/>
  <c r="D7" i="5"/>
  <c r="C7" i="5"/>
  <c r="T6" i="5"/>
  <c r="S6" i="5"/>
  <c r="O6" i="5"/>
  <c r="J6" i="5"/>
  <c r="I6" i="5"/>
  <c r="D6" i="5"/>
  <c r="C6" i="5"/>
  <c r="T29" i="4"/>
  <c r="S29" i="4"/>
  <c r="O29" i="4"/>
  <c r="N29" i="4"/>
  <c r="J29" i="4"/>
  <c r="I29" i="4"/>
  <c r="D29" i="4"/>
  <c r="C29" i="4"/>
  <c r="T28" i="4"/>
  <c r="S28" i="4"/>
  <c r="O28" i="4"/>
  <c r="N28" i="4"/>
  <c r="J28" i="4"/>
  <c r="I28" i="4"/>
  <c r="D28" i="4"/>
  <c r="C28" i="4"/>
  <c r="T27" i="4"/>
  <c r="S27" i="4"/>
  <c r="O27" i="4"/>
  <c r="N27" i="4"/>
  <c r="J27" i="4"/>
  <c r="I27" i="4"/>
  <c r="D27" i="4"/>
  <c r="C27" i="4"/>
  <c r="T26" i="4"/>
  <c r="S26" i="4"/>
  <c r="O26" i="4"/>
  <c r="N26" i="4"/>
  <c r="J26" i="4"/>
  <c r="I26" i="4"/>
  <c r="D26" i="4"/>
  <c r="C26" i="4"/>
  <c r="T25" i="4"/>
  <c r="S25" i="4"/>
  <c r="O25" i="4"/>
  <c r="N25" i="4"/>
  <c r="J25" i="4"/>
  <c r="I25" i="4"/>
  <c r="D25" i="4"/>
  <c r="C25" i="4"/>
  <c r="T24" i="4"/>
  <c r="S24" i="4"/>
  <c r="O24" i="4"/>
  <c r="N24" i="4"/>
  <c r="J24" i="4"/>
  <c r="I24" i="4"/>
  <c r="D24" i="4"/>
  <c r="C24" i="4"/>
  <c r="T23" i="4"/>
  <c r="S23" i="4"/>
  <c r="O23" i="4"/>
  <c r="N23" i="4"/>
  <c r="J23" i="4"/>
  <c r="I23" i="4"/>
  <c r="D23" i="4"/>
  <c r="C23" i="4"/>
  <c r="T22" i="4"/>
  <c r="S22" i="4"/>
  <c r="O22" i="4"/>
  <c r="N22" i="4"/>
  <c r="J22" i="4"/>
  <c r="I22" i="4"/>
  <c r="D22" i="4"/>
  <c r="C22" i="4"/>
  <c r="T21" i="4"/>
  <c r="S21" i="4"/>
  <c r="O21" i="4"/>
  <c r="N21" i="4"/>
  <c r="J21" i="4"/>
  <c r="I21" i="4"/>
  <c r="D21" i="4"/>
  <c r="C21" i="4"/>
  <c r="T20" i="4"/>
  <c r="S20" i="4"/>
  <c r="O20" i="4"/>
  <c r="N20" i="4"/>
  <c r="J20" i="4"/>
  <c r="I20" i="4"/>
  <c r="D20" i="4"/>
  <c r="C20" i="4"/>
  <c r="T19" i="4"/>
  <c r="S19" i="4"/>
  <c r="O19" i="4"/>
  <c r="N19" i="4"/>
  <c r="J19" i="4"/>
  <c r="I19" i="4"/>
  <c r="D19" i="4"/>
  <c r="C19" i="4"/>
  <c r="T18" i="4"/>
  <c r="S18" i="4"/>
  <c r="O18" i="4"/>
  <c r="N18" i="4"/>
  <c r="J18" i="4"/>
  <c r="I18" i="4"/>
  <c r="D18" i="4"/>
  <c r="C18" i="4"/>
  <c r="T17" i="4"/>
  <c r="S17" i="4"/>
  <c r="O17" i="4"/>
  <c r="N17" i="4"/>
  <c r="J17" i="4"/>
  <c r="I17" i="4"/>
  <c r="D17" i="4"/>
  <c r="C17" i="4"/>
  <c r="T16" i="4"/>
  <c r="S16" i="4"/>
  <c r="O16" i="4"/>
  <c r="N16" i="4"/>
  <c r="J16" i="4"/>
  <c r="I16" i="4"/>
  <c r="D16" i="4"/>
  <c r="C16" i="4"/>
  <c r="T15" i="4"/>
  <c r="S15" i="4"/>
  <c r="O15" i="4"/>
  <c r="N15" i="4"/>
  <c r="J15" i="4"/>
  <c r="I15" i="4"/>
  <c r="D15" i="4"/>
  <c r="C15" i="4"/>
  <c r="T14" i="4"/>
  <c r="S14" i="4"/>
  <c r="O14" i="4"/>
  <c r="N14" i="4"/>
  <c r="J14" i="4"/>
  <c r="I14" i="4"/>
  <c r="D14" i="4"/>
  <c r="C14" i="4"/>
  <c r="T13" i="4"/>
  <c r="S13" i="4"/>
  <c r="O13" i="4"/>
  <c r="N13" i="4"/>
  <c r="J13" i="4"/>
  <c r="I13" i="4"/>
  <c r="D13" i="4"/>
  <c r="C13" i="4"/>
  <c r="T12" i="4"/>
  <c r="S12" i="4"/>
  <c r="O12" i="4"/>
  <c r="N12" i="4"/>
  <c r="J12" i="4"/>
  <c r="I12" i="4"/>
  <c r="D12" i="4"/>
  <c r="C12" i="4"/>
  <c r="T11" i="4"/>
  <c r="S11" i="4"/>
  <c r="O11" i="4"/>
  <c r="N11" i="4"/>
  <c r="J11" i="4"/>
  <c r="I11" i="4"/>
  <c r="D11" i="4"/>
  <c r="C11" i="4"/>
  <c r="T10" i="4"/>
  <c r="S10" i="4"/>
  <c r="O10" i="4"/>
  <c r="N10" i="4"/>
  <c r="J10" i="4"/>
  <c r="I10" i="4"/>
  <c r="D10" i="4"/>
  <c r="C10" i="4"/>
  <c r="T9" i="4"/>
  <c r="S9" i="4"/>
  <c r="O9" i="4"/>
  <c r="N9" i="4"/>
  <c r="J9" i="4"/>
  <c r="I9" i="4"/>
  <c r="D9" i="4"/>
  <c r="C9" i="4"/>
  <c r="T8" i="4"/>
  <c r="S8" i="4"/>
  <c r="O8" i="4"/>
  <c r="N8" i="4"/>
  <c r="J8" i="4"/>
  <c r="I8" i="4"/>
  <c r="D8" i="4"/>
  <c r="C8" i="4"/>
  <c r="T7" i="4"/>
  <c r="S7" i="4"/>
  <c r="O7" i="4"/>
  <c r="N7" i="4"/>
  <c r="J7" i="4"/>
  <c r="I7" i="4"/>
  <c r="D7" i="4"/>
  <c r="C7" i="4"/>
  <c r="T6" i="4"/>
  <c r="S6" i="4"/>
  <c r="O6" i="4"/>
  <c r="N6" i="4"/>
  <c r="J6" i="4"/>
  <c r="I6" i="4"/>
  <c r="D6" i="4"/>
  <c r="C6" i="4"/>
  <c r="T29" i="3"/>
  <c r="S29" i="3"/>
  <c r="O29" i="3"/>
  <c r="N29" i="3"/>
  <c r="J29" i="3"/>
  <c r="I29" i="3"/>
  <c r="D29" i="3"/>
  <c r="C29" i="3"/>
  <c r="T28" i="3"/>
  <c r="S28" i="3"/>
  <c r="O28" i="3"/>
  <c r="N28" i="3"/>
  <c r="J28" i="3"/>
  <c r="I28" i="3"/>
  <c r="D28" i="3"/>
  <c r="C28" i="3"/>
  <c r="T27" i="3"/>
  <c r="S27" i="3"/>
  <c r="O27" i="3"/>
  <c r="N27" i="3"/>
  <c r="J27" i="3"/>
  <c r="I27" i="3"/>
  <c r="D27" i="3"/>
  <c r="C27" i="3"/>
  <c r="T26" i="3"/>
  <c r="S26" i="3"/>
  <c r="O26" i="3"/>
  <c r="N26" i="3"/>
  <c r="J26" i="3"/>
  <c r="I26" i="3"/>
  <c r="D26" i="3"/>
  <c r="C26" i="3"/>
  <c r="T25" i="3"/>
  <c r="S25" i="3"/>
  <c r="O25" i="3"/>
  <c r="N25" i="3"/>
  <c r="J25" i="3"/>
  <c r="I25" i="3"/>
  <c r="D25" i="3"/>
  <c r="C25" i="3"/>
  <c r="T24" i="3"/>
  <c r="S24" i="3"/>
  <c r="O24" i="3"/>
  <c r="N24" i="3"/>
  <c r="J24" i="3"/>
  <c r="I24" i="3"/>
  <c r="D24" i="3"/>
  <c r="C24" i="3"/>
  <c r="T23" i="3"/>
  <c r="S23" i="3"/>
  <c r="O23" i="3"/>
  <c r="N23" i="3"/>
  <c r="J23" i="3"/>
  <c r="I23" i="3"/>
  <c r="D23" i="3"/>
  <c r="C23" i="3"/>
  <c r="T22" i="3"/>
  <c r="S22" i="3"/>
  <c r="O22" i="3"/>
  <c r="N22" i="3"/>
  <c r="J22" i="3"/>
  <c r="I22" i="3"/>
  <c r="D22" i="3"/>
  <c r="C22" i="3"/>
  <c r="T21" i="3"/>
  <c r="S21" i="3"/>
  <c r="O21" i="3"/>
  <c r="N21" i="3"/>
  <c r="J21" i="3"/>
  <c r="I21" i="3"/>
  <c r="D21" i="3"/>
  <c r="C21" i="3"/>
  <c r="T20" i="3"/>
  <c r="S20" i="3"/>
  <c r="O20" i="3"/>
  <c r="N20" i="3"/>
  <c r="J20" i="3"/>
  <c r="I20" i="3"/>
  <c r="D20" i="3"/>
  <c r="C20" i="3"/>
  <c r="T19" i="3"/>
  <c r="S19" i="3"/>
  <c r="O19" i="3"/>
  <c r="N19" i="3"/>
  <c r="J19" i="3"/>
  <c r="I19" i="3"/>
  <c r="D19" i="3"/>
  <c r="C19" i="3"/>
  <c r="T18" i="3"/>
  <c r="S18" i="3"/>
  <c r="O18" i="3"/>
  <c r="N18" i="3"/>
  <c r="J18" i="3"/>
  <c r="I18" i="3"/>
  <c r="D18" i="3"/>
  <c r="C18" i="3"/>
  <c r="T17" i="3"/>
  <c r="S17" i="3"/>
  <c r="O17" i="3"/>
  <c r="N17" i="3"/>
  <c r="J17" i="3"/>
  <c r="I17" i="3"/>
  <c r="D17" i="3"/>
  <c r="C17" i="3"/>
  <c r="T16" i="3"/>
  <c r="S16" i="3"/>
  <c r="O16" i="3"/>
  <c r="N16" i="3"/>
  <c r="J16" i="3"/>
  <c r="I16" i="3"/>
  <c r="D16" i="3"/>
  <c r="C16" i="3"/>
  <c r="T15" i="3"/>
  <c r="S15" i="3"/>
  <c r="O15" i="3"/>
  <c r="N15" i="3"/>
  <c r="J15" i="3"/>
  <c r="I15" i="3"/>
  <c r="D15" i="3"/>
  <c r="C15" i="3"/>
  <c r="T14" i="3"/>
  <c r="S14" i="3"/>
  <c r="O14" i="3"/>
  <c r="N14" i="3"/>
  <c r="J14" i="3"/>
  <c r="I14" i="3"/>
  <c r="D14" i="3"/>
  <c r="C14" i="3"/>
  <c r="T13" i="3"/>
  <c r="S13" i="3"/>
  <c r="O13" i="3"/>
  <c r="N13" i="3"/>
  <c r="J13" i="3"/>
  <c r="I13" i="3"/>
  <c r="D13" i="3"/>
  <c r="C13" i="3"/>
  <c r="T12" i="3"/>
  <c r="S12" i="3"/>
  <c r="O12" i="3"/>
  <c r="N12" i="3"/>
  <c r="J12" i="3"/>
  <c r="I12" i="3"/>
  <c r="D12" i="3"/>
  <c r="C12" i="3"/>
  <c r="T11" i="3"/>
  <c r="S11" i="3"/>
  <c r="O11" i="3"/>
  <c r="N11" i="3"/>
  <c r="J11" i="3"/>
  <c r="I11" i="3"/>
  <c r="D11" i="3"/>
  <c r="C11" i="3"/>
  <c r="T10" i="3"/>
  <c r="S10" i="3"/>
  <c r="O10" i="3"/>
  <c r="N10" i="3"/>
  <c r="J10" i="3"/>
  <c r="I10" i="3"/>
  <c r="D10" i="3"/>
  <c r="C10" i="3"/>
  <c r="T9" i="3"/>
  <c r="S9" i="3"/>
  <c r="O9" i="3"/>
  <c r="N9" i="3"/>
  <c r="J9" i="3"/>
  <c r="I9" i="3"/>
  <c r="D9" i="3"/>
  <c r="C9" i="3"/>
  <c r="T8" i="3"/>
  <c r="S8" i="3"/>
  <c r="O8" i="3"/>
  <c r="N8" i="3"/>
  <c r="J8" i="3"/>
  <c r="I8" i="3"/>
  <c r="D8" i="3"/>
  <c r="C8" i="3"/>
  <c r="T7" i="3"/>
  <c r="S7" i="3"/>
  <c r="O7" i="3"/>
  <c r="N7" i="3"/>
  <c r="J7" i="3"/>
  <c r="I7" i="3"/>
  <c r="D7" i="3"/>
  <c r="C7" i="3"/>
  <c r="T6" i="3"/>
  <c r="S6" i="3"/>
  <c r="O6" i="3"/>
  <c r="N6" i="3"/>
  <c r="J6" i="3"/>
  <c r="I6" i="3"/>
  <c r="D6" i="3"/>
  <c r="C6" i="3"/>
  <c r="T29" i="2"/>
  <c r="S29" i="2"/>
  <c r="O29" i="2"/>
  <c r="N29" i="2"/>
  <c r="J29" i="2"/>
  <c r="I29" i="2"/>
  <c r="D29" i="2"/>
  <c r="C29" i="2"/>
  <c r="T28" i="2"/>
  <c r="S28" i="2"/>
  <c r="O28" i="2"/>
  <c r="N28" i="2"/>
  <c r="J28" i="2"/>
  <c r="I28" i="2"/>
  <c r="D28" i="2"/>
  <c r="C28" i="2"/>
  <c r="T27" i="2"/>
  <c r="S27" i="2"/>
  <c r="O27" i="2"/>
  <c r="N27" i="2"/>
  <c r="J27" i="2"/>
  <c r="I27" i="2"/>
  <c r="D27" i="2"/>
  <c r="C27" i="2"/>
  <c r="T26" i="2"/>
  <c r="S26" i="2"/>
  <c r="O26" i="2"/>
  <c r="N26" i="2"/>
  <c r="J26" i="2"/>
  <c r="I26" i="2"/>
  <c r="D26" i="2"/>
  <c r="C26" i="2"/>
  <c r="T25" i="2"/>
  <c r="S25" i="2"/>
  <c r="O25" i="2"/>
  <c r="N25" i="2"/>
  <c r="J25" i="2"/>
  <c r="I25" i="2"/>
  <c r="D25" i="2"/>
  <c r="C25" i="2"/>
  <c r="T24" i="2"/>
  <c r="S24" i="2"/>
  <c r="O24" i="2"/>
  <c r="N24" i="2"/>
  <c r="J24" i="2"/>
  <c r="I24" i="2"/>
  <c r="D24" i="2"/>
  <c r="C24" i="2"/>
  <c r="T23" i="2"/>
  <c r="S23" i="2"/>
  <c r="O23" i="2"/>
  <c r="N23" i="2"/>
  <c r="J23" i="2"/>
  <c r="I23" i="2"/>
  <c r="D23" i="2"/>
  <c r="C23" i="2"/>
  <c r="T22" i="2"/>
  <c r="S22" i="2"/>
  <c r="O22" i="2"/>
  <c r="N22" i="2"/>
  <c r="J22" i="2"/>
  <c r="I22" i="2"/>
  <c r="D22" i="2"/>
  <c r="C22" i="2"/>
  <c r="T21" i="2"/>
  <c r="S21" i="2"/>
  <c r="O21" i="2"/>
  <c r="N21" i="2"/>
  <c r="J21" i="2"/>
  <c r="I21" i="2"/>
  <c r="D21" i="2"/>
  <c r="C21" i="2"/>
  <c r="T20" i="2"/>
  <c r="S20" i="2"/>
  <c r="O20" i="2"/>
  <c r="N20" i="2"/>
  <c r="J20" i="2"/>
  <c r="I20" i="2"/>
  <c r="D20" i="2"/>
  <c r="C20" i="2"/>
  <c r="T19" i="2"/>
  <c r="S19" i="2"/>
  <c r="O19" i="2"/>
  <c r="N19" i="2"/>
  <c r="J19" i="2"/>
  <c r="I19" i="2"/>
  <c r="D19" i="2"/>
  <c r="C19" i="2"/>
  <c r="T18" i="2"/>
  <c r="S18" i="2"/>
  <c r="O18" i="2"/>
  <c r="N18" i="2"/>
  <c r="J18" i="2"/>
  <c r="I18" i="2"/>
  <c r="D18" i="2"/>
  <c r="C18" i="2"/>
  <c r="T17" i="2"/>
  <c r="S17" i="2"/>
  <c r="O17" i="2"/>
  <c r="N17" i="2"/>
  <c r="J17" i="2"/>
  <c r="I17" i="2"/>
  <c r="D17" i="2"/>
  <c r="C17" i="2"/>
  <c r="T16" i="2"/>
  <c r="S16" i="2"/>
  <c r="O16" i="2"/>
  <c r="N16" i="2"/>
  <c r="J16" i="2"/>
  <c r="I16" i="2"/>
  <c r="D16" i="2"/>
  <c r="C16" i="2"/>
  <c r="T15" i="2"/>
  <c r="S15" i="2"/>
  <c r="O15" i="2"/>
  <c r="N15" i="2"/>
  <c r="J15" i="2"/>
  <c r="I15" i="2"/>
  <c r="D15" i="2"/>
  <c r="C15" i="2"/>
  <c r="T14" i="2"/>
  <c r="S14" i="2"/>
  <c r="O14" i="2"/>
  <c r="N14" i="2"/>
  <c r="J14" i="2"/>
  <c r="I14" i="2"/>
  <c r="D14" i="2"/>
  <c r="C14" i="2"/>
  <c r="T13" i="2"/>
  <c r="S13" i="2"/>
  <c r="O13" i="2"/>
  <c r="N13" i="2"/>
  <c r="J13" i="2"/>
  <c r="I13" i="2"/>
  <c r="D13" i="2"/>
  <c r="C13" i="2"/>
  <c r="T12" i="2"/>
  <c r="S12" i="2"/>
  <c r="O12" i="2"/>
  <c r="N12" i="2"/>
  <c r="J12" i="2"/>
  <c r="I12" i="2"/>
  <c r="D12" i="2"/>
  <c r="C12" i="2"/>
  <c r="T11" i="2"/>
  <c r="S11" i="2"/>
  <c r="O11" i="2"/>
  <c r="N11" i="2"/>
  <c r="J11" i="2"/>
  <c r="I11" i="2"/>
  <c r="D11" i="2"/>
  <c r="C11" i="2"/>
  <c r="T10" i="2"/>
  <c r="S10" i="2"/>
  <c r="O10" i="2"/>
  <c r="N10" i="2"/>
  <c r="J10" i="2"/>
  <c r="I10" i="2"/>
  <c r="D10" i="2"/>
  <c r="C10" i="2"/>
  <c r="T9" i="2"/>
  <c r="S9" i="2"/>
  <c r="O9" i="2"/>
  <c r="N9" i="2"/>
  <c r="J9" i="2"/>
  <c r="I9" i="2"/>
  <c r="D9" i="2"/>
  <c r="C9" i="2"/>
  <c r="T8" i="2"/>
  <c r="S8" i="2"/>
  <c r="O8" i="2"/>
  <c r="N8" i="2"/>
  <c r="J8" i="2"/>
  <c r="I8" i="2"/>
  <c r="D8" i="2"/>
  <c r="C8" i="2"/>
  <c r="T7" i="2"/>
  <c r="S7" i="2"/>
  <c r="O7" i="2"/>
  <c r="N7" i="2"/>
  <c r="J7" i="2"/>
  <c r="I7" i="2"/>
  <c r="D7" i="2"/>
  <c r="C7" i="2"/>
  <c r="T6" i="2"/>
  <c r="S6" i="2"/>
  <c r="O6" i="2"/>
  <c r="N6" i="2"/>
  <c r="J6" i="2"/>
  <c r="I6" i="2"/>
  <c r="D6" i="2"/>
  <c r="C6" i="2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S27" i="1"/>
  <c r="N27" i="1"/>
  <c r="T29" i="1"/>
  <c r="S29" i="1"/>
  <c r="T28" i="1"/>
  <c r="S28" i="1"/>
  <c r="T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O29" i="1"/>
  <c r="N29" i="1"/>
  <c r="O28" i="1"/>
  <c r="N28" i="1"/>
  <c r="O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6" i="1"/>
</calcChain>
</file>

<file path=xl/sharedStrings.xml><?xml version="1.0" encoding="utf-8"?>
<sst xmlns="http://schemas.openxmlformats.org/spreadsheetml/2006/main" count="280" uniqueCount="15">
  <si>
    <t>Event Date :</t>
  </si>
  <si>
    <t>Event Type :</t>
  </si>
  <si>
    <t>Load Reduction</t>
  </si>
  <si>
    <t>Destination Center</t>
  </si>
  <si>
    <t>Fleet</t>
  </si>
  <si>
    <t>Multi-Unit Dwelling</t>
  </si>
  <si>
    <t>Workplace</t>
  </si>
  <si>
    <t>Hour Ending</t>
  </si>
  <si>
    <r>
      <t xml:space="preserve">Total Usage for </t>
    </r>
    <r>
      <rPr>
        <b/>
        <i/>
        <sz val="11"/>
        <color theme="1"/>
        <rFont val="Calibri"/>
        <family val="2"/>
        <scheme val="minor"/>
      </rPr>
      <t>participating sites only</t>
    </r>
    <r>
      <rPr>
        <b/>
        <sz val="11"/>
        <color theme="1"/>
        <rFont val="Calibri"/>
        <family val="2"/>
        <scheme val="minor"/>
      </rPr>
      <t>(kWh)</t>
    </r>
  </si>
  <si>
    <r>
      <t xml:space="preserve">Average usage for </t>
    </r>
    <r>
      <rPr>
        <b/>
        <i/>
        <sz val="11"/>
        <color theme="1"/>
        <rFont val="Calibri"/>
        <family val="2"/>
        <scheme val="minor"/>
      </rPr>
      <t>participating</t>
    </r>
    <r>
      <rPr>
        <b/>
        <sz val="11"/>
        <color theme="1"/>
        <rFont val="Calibri"/>
        <family val="2"/>
        <scheme val="minor"/>
      </rPr>
      <t xml:space="preserve"> sites (kwh)</t>
    </r>
  </si>
  <si>
    <t># Sessions</t>
  </si>
  <si>
    <t># of participating sites</t>
  </si>
  <si>
    <t># of non participating sites</t>
  </si>
  <si>
    <t xml:space="preserve"># of ports at participating sites </t>
  </si>
  <si>
    <t>Load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</si>
</sst>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0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0" xfId="0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9" xfId="0" applyBorder="1"/>
    <xf numFmtId="0" fontId="1" fillId="0" borderId="4" xfId="0" applyFont="1" applyBorder="1"/>
    <xf numFmtId="0" fontId="1" fillId="0" borderId="9" xfId="0" applyFont="1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5" fontId="0" fillId="0" borderId="14" xfId="0" applyNumberFormat="1" applyBorder="1"/>
    <xf numFmtId="0" fontId="1" fillId="0" borderId="2" xfId="0" applyFont="1" applyBorder="1" applyAlignment="1">
      <alignment wrapText="1"/>
    </xf>
    <xf numFmtId="14" fontId="0" fillId="0" borderId="12" xfId="0" applyNumberFormat="1" applyBorder="1"/>
    <xf numFmtId="166" fontId="0" fillId="0" borderId="6" xfId="0" applyNumberFormat="1" applyBorder="1"/>
    <xf numFmtId="166" fontId="0" fillId="0" borderId="8" xfId="0" applyNumberFormat="1" applyBorder="1"/>
    <xf numFmtId="166" fontId="0" fillId="0" borderId="11" xfId="0" applyNumberFormat="1" applyBorder="1"/>
    <xf numFmtId="0" fontId="0" fillId="2" borderId="0" xfId="0" applyFill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3"/>
  <sheetViews>
    <sheetView workbookViewId="0">
      <selection activeCell="H6" sqref="H6:H29"/>
    </sheetView>
  </sheetViews>
  <sheetFormatPr defaultRowHeight="15" x14ac:dyDescent="0.25"/>
  <cols>
    <col min="1" max="1" width="28.5703125" bestFit="1" customWidth="1"/>
    <col min="2" max="2" width="17.5703125" bestFit="1" customWidth="1"/>
    <col min="3" max="3" width="17.7109375" bestFit="1" customWidth="1"/>
    <col min="4" max="4" width="10" bestFit="1" customWidth="1"/>
    <col min="5" max="5" width="0.5703125" customWidth="1"/>
    <col min="6" max="6" width="0.7109375" customWidth="1"/>
    <col min="7" max="7" width="28.5703125" bestFit="1" customWidth="1"/>
    <col min="8" max="8" width="17.5703125" bestFit="1" customWidth="1"/>
    <col min="9" max="9" width="17.85546875" customWidth="1"/>
    <col min="10" max="10" width="10" bestFit="1" customWidth="1"/>
    <col min="11" max="11" width="0.7109375" customWidth="1"/>
    <col min="12" max="12" width="28.5703125" bestFit="1" customWidth="1"/>
    <col min="13" max="13" width="17.5703125" bestFit="1" customWidth="1"/>
    <col min="14" max="14" width="18.42578125" customWidth="1"/>
    <col min="15" max="15" width="10" bestFit="1" customWidth="1"/>
    <col min="16" max="16" width="1" customWidth="1"/>
    <col min="17" max="17" width="28.5703125" bestFit="1" customWidth="1"/>
    <col min="18" max="18" width="17.5703125" bestFit="1" customWidth="1"/>
    <col min="19" max="19" width="18.85546875" customWidth="1"/>
    <col min="20" max="20" width="10" bestFit="1" customWidth="1"/>
  </cols>
  <sheetData>
    <row r="1" spans="1:20" x14ac:dyDescent="0.25">
      <c r="A1" s="15" t="s">
        <v>0</v>
      </c>
      <c r="B1" s="23">
        <v>43292</v>
      </c>
    </row>
    <row r="2" spans="1:20" ht="15.75" thickBot="1" x14ac:dyDescent="0.3">
      <c r="A2" s="16" t="s">
        <v>1</v>
      </c>
      <c r="B2" s="21" t="s">
        <v>2</v>
      </c>
    </row>
    <row r="4" spans="1:20" ht="15.75" thickBot="1" x14ac:dyDescent="0.3">
      <c r="A4" s="1" t="s">
        <v>3</v>
      </c>
      <c r="G4" s="1" t="s">
        <v>4</v>
      </c>
      <c r="L4" s="1" t="s">
        <v>5</v>
      </c>
      <c r="Q4" s="1" t="s">
        <v>6</v>
      </c>
    </row>
    <row r="5" spans="1:20" ht="45.75" thickBot="1" x14ac:dyDescent="0.3">
      <c r="A5" s="2" t="s">
        <v>7</v>
      </c>
      <c r="B5" s="22" t="s">
        <v>8</v>
      </c>
      <c r="C5" s="22" t="s">
        <v>9</v>
      </c>
      <c r="D5" s="3" t="s">
        <v>10</v>
      </c>
      <c r="G5" s="2" t="s">
        <v>7</v>
      </c>
      <c r="H5" s="22" t="s">
        <v>8</v>
      </c>
      <c r="I5" s="22" t="s">
        <v>9</v>
      </c>
      <c r="J5" s="3" t="s">
        <v>10</v>
      </c>
      <c r="L5" s="2" t="s">
        <v>7</v>
      </c>
      <c r="M5" s="22" t="s">
        <v>8</v>
      </c>
      <c r="N5" s="22" t="s">
        <v>9</v>
      </c>
      <c r="O5" s="3" t="s">
        <v>10</v>
      </c>
      <c r="Q5" s="2" t="s">
        <v>7</v>
      </c>
      <c r="R5" s="22" t="s">
        <v>8</v>
      </c>
      <c r="S5" s="22" t="s">
        <v>9</v>
      </c>
      <c r="T5" s="3" t="s">
        <v>10</v>
      </c>
    </row>
    <row r="6" spans="1:20" ht="15.75" thickBot="1" x14ac:dyDescent="0.3">
      <c r="A6" s="4">
        <v>4.1666666666666664E-2</v>
      </c>
      <c r="B6" s="27">
        <v>19.167899999999999</v>
      </c>
      <c r="C6" s="5">
        <f>B6/B$31</f>
        <v>1.19799375</v>
      </c>
      <c r="D6" s="24">
        <f>B6/6.6</f>
        <v>2.9042272727272729</v>
      </c>
      <c r="G6" s="4">
        <v>4.1666666666666664E-2</v>
      </c>
      <c r="H6" s="27">
        <v>0.54400000000000004</v>
      </c>
      <c r="I6" s="5">
        <f>H6/H$33</f>
        <v>1.7000000000000001E-2</v>
      </c>
      <c r="J6" s="24">
        <f>H6/6.6</f>
        <v>8.2424242424242442E-2</v>
      </c>
      <c r="L6" s="4">
        <v>4.1666666666666664E-2</v>
      </c>
      <c r="M6" s="27">
        <v>5.7210000000000001</v>
      </c>
      <c r="N6" s="5">
        <f>M6/M$31</f>
        <v>2.8605</v>
      </c>
      <c r="O6" s="24">
        <f>M6/6.6</f>
        <v>0.86681818181818193</v>
      </c>
      <c r="Q6" s="4">
        <v>4.1666666666666664E-2</v>
      </c>
      <c r="R6" s="27">
        <v>12.704500000000001</v>
      </c>
      <c r="S6" s="5">
        <f>R6/R$31</f>
        <v>0.60497619047619056</v>
      </c>
      <c r="T6" s="24">
        <f>R6/6.6</f>
        <v>1.9249242424242428</v>
      </c>
    </row>
    <row r="7" spans="1:20" ht="15.75" thickBot="1" x14ac:dyDescent="0.3">
      <c r="A7" s="7">
        <v>8.3333333333333329E-2</v>
      </c>
      <c r="B7" s="27">
        <v>16.381899999999998</v>
      </c>
      <c r="C7" s="8">
        <f t="shared" ref="C7:C29" si="0">B7/B$31</f>
        <v>1.0238687499999999</v>
      </c>
      <c r="D7" s="25">
        <f t="shared" ref="D7:D29" si="1">B7/6.6</f>
        <v>2.4821060606060605</v>
      </c>
      <c r="G7" s="7">
        <v>8.3333333333333329E-2</v>
      </c>
      <c r="H7" s="27">
        <v>0.34</v>
      </c>
      <c r="I7" s="5">
        <f t="shared" ref="I7:I29" si="2">H7/H$33</f>
        <v>1.0625000000000001E-2</v>
      </c>
      <c r="J7" s="25">
        <f t="shared" ref="J7:J29" si="3">H7/6.6</f>
        <v>5.1515151515151521E-2</v>
      </c>
      <c r="L7" s="7">
        <v>8.3333333333333329E-2</v>
      </c>
      <c r="M7" s="27">
        <v>0.03</v>
      </c>
      <c r="N7" s="8">
        <f t="shared" ref="N7:N29" si="4">M7/M$31</f>
        <v>1.4999999999999999E-2</v>
      </c>
      <c r="O7" s="25">
        <f t="shared" ref="O7:O29" si="5">M7/6.6</f>
        <v>4.5454545454545452E-3</v>
      </c>
      <c r="Q7" s="7">
        <v>8.3333333333333329E-2</v>
      </c>
      <c r="R7" s="27">
        <v>7.1082000000000001</v>
      </c>
      <c r="S7" s="8">
        <f t="shared" ref="S7:S29" si="6">R7/R$31</f>
        <v>0.33848571428571428</v>
      </c>
      <c r="T7" s="25">
        <f t="shared" ref="T7:T29" si="7">R7/6.6</f>
        <v>1.0770000000000002</v>
      </c>
    </row>
    <row r="8" spans="1:20" ht="15.75" thickBot="1" x14ac:dyDescent="0.3">
      <c r="A8" s="7">
        <v>0.125</v>
      </c>
      <c r="B8" s="27">
        <v>6.492799999999999</v>
      </c>
      <c r="C8" s="8">
        <f t="shared" si="0"/>
        <v>0.40579999999999994</v>
      </c>
      <c r="D8" s="25">
        <f t="shared" si="1"/>
        <v>0.98375757575757561</v>
      </c>
      <c r="G8" s="7">
        <v>0.125</v>
      </c>
      <c r="H8" s="27">
        <v>0.33</v>
      </c>
      <c r="I8" s="5">
        <f t="shared" si="2"/>
        <v>1.03125E-2</v>
      </c>
      <c r="J8" s="25">
        <f t="shared" si="3"/>
        <v>0.05</v>
      </c>
      <c r="L8" s="7">
        <v>0.125</v>
      </c>
      <c r="M8" s="27">
        <v>4.4999999999999998E-2</v>
      </c>
      <c r="N8" s="8">
        <f t="shared" si="4"/>
        <v>2.2499999999999999E-2</v>
      </c>
      <c r="O8" s="25">
        <f t="shared" si="5"/>
        <v>6.8181818181818187E-3</v>
      </c>
      <c r="Q8" s="7">
        <v>0.125</v>
      </c>
      <c r="R8" s="27">
        <v>8.0228999999999981</v>
      </c>
      <c r="S8" s="8">
        <f t="shared" si="6"/>
        <v>0.38204285714285707</v>
      </c>
      <c r="T8" s="25">
        <f t="shared" si="7"/>
        <v>1.2155909090909089</v>
      </c>
    </row>
    <row r="9" spans="1:20" ht="15.75" thickBot="1" x14ac:dyDescent="0.3">
      <c r="A9" s="7">
        <v>0.16666666666666699</v>
      </c>
      <c r="B9" s="27">
        <v>4.7683999999999997</v>
      </c>
      <c r="C9" s="8">
        <f t="shared" si="0"/>
        <v>0.29802499999999998</v>
      </c>
      <c r="D9" s="25">
        <f t="shared" si="1"/>
        <v>0.72248484848484851</v>
      </c>
      <c r="G9" s="7">
        <v>0.16666666666666699</v>
      </c>
      <c r="H9" s="27">
        <v>0.34</v>
      </c>
      <c r="I9" s="5">
        <f t="shared" si="2"/>
        <v>1.0625000000000001E-2</v>
      </c>
      <c r="J9" s="25">
        <f t="shared" si="3"/>
        <v>5.1515151515151521E-2</v>
      </c>
      <c r="L9" s="7">
        <v>0.16666666666666699</v>
      </c>
      <c r="M9" s="27">
        <v>4.4999999999999998E-2</v>
      </c>
      <c r="N9" s="8">
        <f t="shared" si="4"/>
        <v>2.2499999999999999E-2</v>
      </c>
      <c r="O9" s="25">
        <f t="shared" si="5"/>
        <v>6.8181818181818187E-3</v>
      </c>
      <c r="Q9" s="7">
        <v>0.16666666666666699</v>
      </c>
      <c r="R9" s="27">
        <v>23.524100000000004</v>
      </c>
      <c r="S9" s="8">
        <f t="shared" si="6"/>
        <v>1.1201952380952382</v>
      </c>
      <c r="T9" s="25">
        <f t="shared" si="7"/>
        <v>3.5642575757575767</v>
      </c>
    </row>
    <row r="10" spans="1:20" ht="15.75" thickBot="1" x14ac:dyDescent="0.3">
      <c r="A10" s="7">
        <v>0.20833333333333401</v>
      </c>
      <c r="B10" s="27">
        <v>7.5648999999999997</v>
      </c>
      <c r="C10" s="8">
        <f t="shared" si="0"/>
        <v>0.47280624999999998</v>
      </c>
      <c r="D10" s="25">
        <f t="shared" si="1"/>
        <v>1.1461969696969698</v>
      </c>
      <c r="G10" s="7">
        <v>0.20833333333333401</v>
      </c>
      <c r="H10" s="27">
        <v>0.32</v>
      </c>
      <c r="I10" s="5">
        <f t="shared" si="2"/>
        <v>0.01</v>
      </c>
      <c r="J10" s="25">
        <f t="shared" si="3"/>
        <v>4.8484848484848492E-2</v>
      </c>
      <c r="L10" s="7">
        <v>0.20833333333333401</v>
      </c>
      <c r="M10" s="27">
        <v>4.4999999999999998E-2</v>
      </c>
      <c r="N10" s="8">
        <f t="shared" si="4"/>
        <v>2.2499999999999999E-2</v>
      </c>
      <c r="O10" s="25">
        <f t="shared" si="5"/>
        <v>6.8181818181818187E-3</v>
      </c>
      <c r="Q10" s="7">
        <v>0.20833333333333401</v>
      </c>
      <c r="R10" s="27">
        <v>57.625699999999995</v>
      </c>
      <c r="S10" s="8">
        <f t="shared" si="6"/>
        <v>2.7440809523809522</v>
      </c>
      <c r="T10" s="25">
        <f t="shared" si="7"/>
        <v>8.7311666666666667</v>
      </c>
    </row>
    <row r="11" spans="1:20" ht="15.75" thickBot="1" x14ac:dyDescent="0.3">
      <c r="A11" s="7">
        <v>0.25</v>
      </c>
      <c r="B11" s="27">
        <v>10.951000000000001</v>
      </c>
      <c r="C11" s="8">
        <f t="shared" si="0"/>
        <v>0.68443750000000003</v>
      </c>
      <c r="D11" s="25">
        <f t="shared" si="1"/>
        <v>1.6592424242424244</v>
      </c>
      <c r="G11" s="7">
        <v>0.25</v>
      </c>
      <c r="H11" s="27">
        <v>0.35000000000000003</v>
      </c>
      <c r="I11" s="5">
        <f t="shared" si="2"/>
        <v>1.0937500000000001E-2</v>
      </c>
      <c r="J11" s="25">
        <f t="shared" si="3"/>
        <v>5.3030303030303039E-2</v>
      </c>
      <c r="L11" s="7">
        <v>0.25</v>
      </c>
      <c r="M11" s="27">
        <v>0.03</v>
      </c>
      <c r="N11" s="8">
        <f t="shared" si="4"/>
        <v>1.4999999999999999E-2</v>
      </c>
      <c r="O11" s="25">
        <f t="shared" si="5"/>
        <v>4.5454545454545452E-3</v>
      </c>
      <c r="Q11" s="7">
        <v>0.25</v>
      </c>
      <c r="R11" s="27">
        <v>88.643900000000002</v>
      </c>
      <c r="S11" s="8">
        <f t="shared" si="6"/>
        <v>4.2211380952380955</v>
      </c>
      <c r="T11" s="25">
        <f t="shared" si="7"/>
        <v>13.43089393939394</v>
      </c>
    </row>
    <row r="12" spans="1:20" ht="15.75" thickBot="1" x14ac:dyDescent="0.3">
      <c r="A12" s="7">
        <v>0.29166666666666702</v>
      </c>
      <c r="B12" s="27">
        <v>27.434999999999999</v>
      </c>
      <c r="C12" s="8">
        <f t="shared" si="0"/>
        <v>1.7146874999999999</v>
      </c>
      <c r="D12" s="25">
        <f t="shared" si="1"/>
        <v>4.1568181818181822</v>
      </c>
      <c r="G12" s="7">
        <v>0.29166666666666702</v>
      </c>
      <c r="H12" s="27">
        <v>0.34</v>
      </c>
      <c r="I12" s="5">
        <f t="shared" si="2"/>
        <v>1.0625000000000001E-2</v>
      </c>
      <c r="J12" s="25">
        <f t="shared" si="3"/>
        <v>5.1515151515151521E-2</v>
      </c>
      <c r="L12" s="7">
        <v>0.29166666666666702</v>
      </c>
      <c r="M12" s="27">
        <v>4.4999999999999998E-2</v>
      </c>
      <c r="N12" s="8">
        <f t="shared" si="4"/>
        <v>2.2499999999999999E-2</v>
      </c>
      <c r="O12" s="25">
        <f t="shared" si="5"/>
        <v>6.8181818181818187E-3</v>
      </c>
      <c r="Q12" s="7">
        <v>0.29166666666666702</v>
      </c>
      <c r="R12" s="27">
        <v>170.73639999999997</v>
      </c>
      <c r="S12" s="8">
        <f t="shared" si="6"/>
        <v>8.1303047619047604</v>
      </c>
      <c r="T12" s="25">
        <f t="shared" si="7"/>
        <v>25.869151515151511</v>
      </c>
    </row>
    <row r="13" spans="1:20" ht="15.75" thickBot="1" x14ac:dyDescent="0.3">
      <c r="A13" s="7">
        <v>0.33333333333333398</v>
      </c>
      <c r="B13" s="27">
        <v>39.763100000000001</v>
      </c>
      <c r="C13" s="8">
        <f t="shared" si="0"/>
        <v>2.4851937500000001</v>
      </c>
      <c r="D13" s="25">
        <f t="shared" si="1"/>
        <v>6.0247121212121222</v>
      </c>
      <c r="G13" s="7">
        <v>0.33333333333333398</v>
      </c>
      <c r="H13" s="27">
        <v>6.9573</v>
      </c>
      <c r="I13" s="5">
        <f t="shared" si="2"/>
        <v>0.217415625</v>
      </c>
      <c r="J13" s="25">
        <f t="shared" si="3"/>
        <v>1.0541363636363636</v>
      </c>
      <c r="L13" s="7">
        <v>0.33333333333333398</v>
      </c>
      <c r="M13" s="27">
        <v>0.03</v>
      </c>
      <c r="N13" s="8">
        <f t="shared" si="4"/>
        <v>1.4999999999999999E-2</v>
      </c>
      <c r="O13" s="25">
        <f t="shared" si="5"/>
        <v>4.5454545454545452E-3</v>
      </c>
      <c r="Q13" s="7">
        <v>0.33333333333333398</v>
      </c>
      <c r="R13" s="27">
        <v>385.50959999999992</v>
      </c>
      <c r="S13" s="8">
        <f t="shared" si="6"/>
        <v>18.357599999999998</v>
      </c>
      <c r="T13" s="25">
        <f t="shared" si="7"/>
        <v>58.410545454545449</v>
      </c>
    </row>
    <row r="14" spans="1:20" ht="15.75" thickBot="1" x14ac:dyDescent="0.3">
      <c r="A14" s="7">
        <v>0.375</v>
      </c>
      <c r="B14" s="27">
        <v>53.785899999999998</v>
      </c>
      <c r="C14" s="8">
        <f t="shared" si="0"/>
        <v>3.3616187499999999</v>
      </c>
      <c r="D14" s="25">
        <f t="shared" si="1"/>
        <v>8.1493787878787884</v>
      </c>
      <c r="G14" s="7">
        <v>0.375</v>
      </c>
      <c r="H14" s="27">
        <v>13.340699999999998</v>
      </c>
      <c r="I14" s="5">
        <f t="shared" si="2"/>
        <v>0.41689687499999994</v>
      </c>
      <c r="J14" s="25">
        <f t="shared" si="3"/>
        <v>2.0213181818181818</v>
      </c>
      <c r="L14" s="7">
        <v>0.375</v>
      </c>
      <c r="M14" s="27">
        <v>3.3980000000000001</v>
      </c>
      <c r="N14" s="8">
        <f t="shared" si="4"/>
        <v>1.6990000000000001</v>
      </c>
      <c r="O14" s="25">
        <f t="shared" si="5"/>
        <v>0.51484848484848489</v>
      </c>
      <c r="Q14" s="7">
        <v>0.375</v>
      </c>
      <c r="R14" s="27">
        <v>616.10749999999996</v>
      </c>
      <c r="S14" s="8">
        <f t="shared" si="6"/>
        <v>29.338452380952379</v>
      </c>
      <c r="T14" s="25">
        <f t="shared" si="7"/>
        <v>93.349621212121207</v>
      </c>
    </row>
    <row r="15" spans="1:20" ht="15.75" thickBot="1" x14ac:dyDescent="0.3">
      <c r="A15" s="7">
        <v>0.41666666666666702</v>
      </c>
      <c r="B15" s="27">
        <v>46.254400000000004</v>
      </c>
      <c r="C15" s="8">
        <f t="shared" si="0"/>
        <v>2.8909000000000002</v>
      </c>
      <c r="D15" s="25">
        <f t="shared" si="1"/>
        <v>7.0082424242424253</v>
      </c>
      <c r="G15" s="7">
        <v>0.41666666666666702</v>
      </c>
      <c r="H15" s="27">
        <v>13.345800000000001</v>
      </c>
      <c r="I15" s="5">
        <f t="shared" si="2"/>
        <v>0.41705625000000002</v>
      </c>
      <c r="J15" s="25">
        <f t="shared" si="3"/>
        <v>2.0220909090909092</v>
      </c>
      <c r="L15" s="7">
        <v>0.41666666666666702</v>
      </c>
      <c r="M15" s="27">
        <v>3.6659999999999999</v>
      </c>
      <c r="N15" s="8">
        <f t="shared" si="4"/>
        <v>1.833</v>
      </c>
      <c r="O15" s="25">
        <f t="shared" si="5"/>
        <v>0.55545454545454542</v>
      </c>
      <c r="Q15" s="7">
        <v>0.41666666666666702</v>
      </c>
      <c r="R15" s="27">
        <v>551.8895</v>
      </c>
      <c r="S15" s="8">
        <f t="shared" si="6"/>
        <v>26.280452380952379</v>
      </c>
      <c r="T15" s="25">
        <f t="shared" si="7"/>
        <v>83.619621212121217</v>
      </c>
    </row>
    <row r="16" spans="1:20" ht="15.75" thickBot="1" x14ac:dyDescent="0.3">
      <c r="A16" s="7">
        <v>0.45833333333333398</v>
      </c>
      <c r="B16" s="27">
        <v>49.122499999999995</v>
      </c>
      <c r="C16" s="8">
        <f t="shared" si="0"/>
        <v>3.0701562499999997</v>
      </c>
      <c r="D16" s="25">
        <f t="shared" si="1"/>
        <v>7.4428030303030299</v>
      </c>
      <c r="G16" s="7">
        <v>0.45833333333333398</v>
      </c>
      <c r="H16" s="27">
        <v>11.323599999999999</v>
      </c>
      <c r="I16" s="5">
        <f t="shared" si="2"/>
        <v>0.35386249999999997</v>
      </c>
      <c r="J16" s="25">
        <f t="shared" si="3"/>
        <v>1.7156969696969697</v>
      </c>
      <c r="L16" s="7">
        <v>0.45833333333333398</v>
      </c>
      <c r="M16" s="27">
        <v>0.29699999999999999</v>
      </c>
      <c r="N16" s="8">
        <f t="shared" si="4"/>
        <v>0.14849999999999999</v>
      </c>
      <c r="O16" s="25">
        <f t="shared" si="5"/>
        <v>4.4999999999999998E-2</v>
      </c>
      <c r="Q16" s="7">
        <v>0.45833333333333398</v>
      </c>
      <c r="R16" s="27">
        <v>391.46850000000006</v>
      </c>
      <c r="S16" s="8">
        <f t="shared" si="6"/>
        <v>18.641357142857146</v>
      </c>
      <c r="T16" s="25">
        <f t="shared" si="7"/>
        <v>59.313409090909104</v>
      </c>
    </row>
    <row r="17" spans="1:20" ht="15.75" thickBot="1" x14ac:dyDescent="0.3">
      <c r="A17" s="7">
        <v>0.5</v>
      </c>
      <c r="B17" s="27">
        <v>47.831699999999998</v>
      </c>
      <c r="C17" s="8">
        <f t="shared" si="0"/>
        <v>2.9894812499999999</v>
      </c>
      <c r="D17" s="25">
        <f t="shared" si="1"/>
        <v>7.2472272727272724</v>
      </c>
      <c r="G17" s="7">
        <v>0.5</v>
      </c>
      <c r="H17" s="27">
        <v>7.1202999999999994</v>
      </c>
      <c r="I17" s="5">
        <f t="shared" si="2"/>
        <v>0.22250937499999998</v>
      </c>
      <c r="J17" s="25">
        <f t="shared" si="3"/>
        <v>1.0788333333333333</v>
      </c>
      <c r="L17" s="7">
        <v>0.5</v>
      </c>
      <c r="M17" s="27">
        <v>0.55400000000000005</v>
      </c>
      <c r="N17" s="8">
        <f t="shared" si="4"/>
        <v>0.27700000000000002</v>
      </c>
      <c r="O17" s="25">
        <f t="shared" si="5"/>
        <v>8.3939393939393953E-2</v>
      </c>
      <c r="Q17" s="7">
        <v>0.5</v>
      </c>
      <c r="R17" s="27">
        <v>260.00319999999999</v>
      </c>
      <c r="S17" s="8">
        <f t="shared" si="6"/>
        <v>12.381104761904762</v>
      </c>
      <c r="T17" s="25">
        <f t="shared" si="7"/>
        <v>39.394424242424243</v>
      </c>
    </row>
    <row r="18" spans="1:20" ht="15.75" thickBot="1" x14ac:dyDescent="0.3">
      <c r="A18" s="7">
        <v>0.54166666666666696</v>
      </c>
      <c r="B18" s="27">
        <v>40.898499999999999</v>
      </c>
      <c r="C18" s="8">
        <f t="shared" si="0"/>
        <v>2.5561562499999999</v>
      </c>
      <c r="D18" s="25">
        <f t="shared" si="1"/>
        <v>6.1967424242424247</v>
      </c>
      <c r="G18" s="7">
        <v>0.54166666666666696</v>
      </c>
      <c r="H18" s="27">
        <v>6.9180000000000001</v>
      </c>
      <c r="I18" s="5">
        <f t="shared" si="2"/>
        <v>0.2161875</v>
      </c>
      <c r="J18" s="25">
        <f t="shared" si="3"/>
        <v>1.0481818181818183</v>
      </c>
      <c r="L18" s="7">
        <v>0.54166666666666696</v>
      </c>
      <c r="M18" s="27">
        <v>5.21</v>
      </c>
      <c r="N18" s="8">
        <f t="shared" si="4"/>
        <v>2.605</v>
      </c>
      <c r="O18" s="25">
        <f t="shared" si="5"/>
        <v>0.78939393939393943</v>
      </c>
      <c r="Q18" s="7">
        <v>0.54166666666666696</v>
      </c>
      <c r="R18" s="27">
        <v>276.80220000000003</v>
      </c>
      <c r="S18" s="8">
        <f t="shared" si="6"/>
        <v>13.181057142857144</v>
      </c>
      <c r="T18" s="25">
        <f t="shared" si="7"/>
        <v>41.939727272727282</v>
      </c>
    </row>
    <row r="19" spans="1:20" ht="15.75" thickBot="1" x14ac:dyDescent="0.3">
      <c r="A19" s="7">
        <v>0.58333333333333404</v>
      </c>
      <c r="B19" s="27">
        <v>50.129100000000001</v>
      </c>
      <c r="C19" s="8">
        <f t="shared" si="0"/>
        <v>3.1330687500000001</v>
      </c>
      <c r="D19" s="25">
        <f t="shared" si="1"/>
        <v>7.5953181818181825</v>
      </c>
      <c r="G19" s="7">
        <v>0.58333333333333404</v>
      </c>
      <c r="H19" s="27">
        <v>9.3635000000000002</v>
      </c>
      <c r="I19" s="5">
        <f t="shared" si="2"/>
        <v>0.292609375</v>
      </c>
      <c r="J19" s="25">
        <f t="shared" si="3"/>
        <v>1.4187121212121212</v>
      </c>
      <c r="L19" s="7">
        <v>0.58333333333333404</v>
      </c>
      <c r="M19" s="27">
        <v>5.9009999999999998</v>
      </c>
      <c r="N19" s="8">
        <f t="shared" si="4"/>
        <v>2.9504999999999999</v>
      </c>
      <c r="O19" s="25">
        <f t="shared" si="5"/>
        <v>0.89409090909090916</v>
      </c>
      <c r="Q19" s="7">
        <v>0.58333333333333404</v>
      </c>
      <c r="R19" s="27">
        <v>224.53889999999996</v>
      </c>
      <c r="S19" s="8">
        <f t="shared" si="6"/>
        <v>10.69232857142857</v>
      </c>
      <c r="T19" s="25">
        <f t="shared" si="7"/>
        <v>34.021045454545451</v>
      </c>
    </row>
    <row r="20" spans="1:20" ht="15.75" thickBot="1" x14ac:dyDescent="0.3">
      <c r="A20" s="7">
        <v>0.625</v>
      </c>
      <c r="B20" s="27">
        <v>43.128499999999995</v>
      </c>
      <c r="C20" s="8">
        <f t="shared" si="0"/>
        <v>2.6955312499999997</v>
      </c>
      <c r="D20" s="25">
        <f t="shared" si="1"/>
        <v>6.5346212121212117</v>
      </c>
      <c r="G20" s="7">
        <v>0.625</v>
      </c>
      <c r="H20" s="27">
        <v>11.8104</v>
      </c>
      <c r="I20" s="5">
        <f t="shared" si="2"/>
        <v>0.36907499999999999</v>
      </c>
      <c r="J20" s="25">
        <f t="shared" si="3"/>
        <v>1.7894545454545454</v>
      </c>
      <c r="L20" s="7">
        <v>0.625</v>
      </c>
      <c r="M20" s="27">
        <v>1.8339999999999999</v>
      </c>
      <c r="N20" s="8">
        <f t="shared" si="4"/>
        <v>0.91699999999999993</v>
      </c>
      <c r="O20" s="25">
        <f t="shared" si="5"/>
        <v>0.27787878787878789</v>
      </c>
      <c r="Q20" s="7">
        <v>0.625</v>
      </c>
      <c r="R20" s="27">
        <v>184.96289999999999</v>
      </c>
      <c r="S20" s="8">
        <f t="shared" si="6"/>
        <v>8.8077571428571417</v>
      </c>
      <c r="T20" s="25">
        <f t="shared" si="7"/>
        <v>28.024681818181818</v>
      </c>
    </row>
    <row r="21" spans="1:20" ht="15.75" thickBot="1" x14ac:dyDescent="0.3">
      <c r="A21" s="7">
        <v>0.66666666666666696</v>
      </c>
      <c r="B21" s="27">
        <v>20.658999999999999</v>
      </c>
      <c r="C21" s="8">
        <f t="shared" si="0"/>
        <v>1.2911874999999999</v>
      </c>
      <c r="D21" s="25">
        <f t="shared" si="1"/>
        <v>3.1301515151515154</v>
      </c>
      <c r="G21" s="7">
        <v>0.66666666666666696</v>
      </c>
      <c r="H21" s="27">
        <v>4.6821000000000002</v>
      </c>
      <c r="I21" s="5">
        <f t="shared" si="2"/>
        <v>0.146315625</v>
      </c>
      <c r="J21" s="25">
        <f t="shared" si="3"/>
        <v>0.70940909090909099</v>
      </c>
      <c r="L21" s="7">
        <v>0.66666666666666696</v>
      </c>
      <c r="M21" s="27">
        <v>0.03</v>
      </c>
      <c r="N21" s="8">
        <f t="shared" si="4"/>
        <v>1.4999999999999999E-2</v>
      </c>
      <c r="O21" s="25">
        <f t="shared" si="5"/>
        <v>4.5454545454545452E-3</v>
      </c>
      <c r="Q21" s="7">
        <v>0.66666666666666696</v>
      </c>
      <c r="R21" s="27">
        <v>109.1613</v>
      </c>
      <c r="S21" s="8">
        <f t="shared" si="6"/>
        <v>5.1981571428571431</v>
      </c>
      <c r="T21" s="25">
        <f t="shared" si="7"/>
        <v>16.539590909090908</v>
      </c>
    </row>
    <row r="22" spans="1:20" ht="15.75" thickBot="1" x14ac:dyDescent="0.3">
      <c r="A22" s="7">
        <v>0.70833333333333404</v>
      </c>
      <c r="B22" s="27">
        <v>26.609799999999993</v>
      </c>
      <c r="C22" s="8">
        <f t="shared" si="0"/>
        <v>1.6631124999999995</v>
      </c>
      <c r="D22" s="25">
        <f t="shared" si="1"/>
        <v>4.0317878787878776</v>
      </c>
      <c r="G22" s="7">
        <v>0.70833333333333404</v>
      </c>
      <c r="H22" s="27">
        <v>15.1557</v>
      </c>
      <c r="I22" s="5">
        <f t="shared" si="2"/>
        <v>0.47361562499999998</v>
      </c>
      <c r="J22" s="25">
        <f t="shared" si="3"/>
        <v>2.2963181818181817</v>
      </c>
      <c r="L22" s="7">
        <v>0.70833333333333404</v>
      </c>
      <c r="M22" s="27">
        <v>0.88500000000000001</v>
      </c>
      <c r="N22" s="8">
        <f t="shared" si="4"/>
        <v>0.4425</v>
      </c>
      <c r="O22" s="25">
        <f t="shared" si="5"/>
        <v>0.13409090909090909</v>
      </c>
      <c r="Q22" s="7">
        <v>0.70833333333333404</v>
      </c>
      <c r="R22" s="27">
        <v>102.56159999999998</v>
      </c>
      <c r="S22" s="8">
        <f t="shared" si="6"/>
        <v>4.8838857142857135</v>
      </c>
      <c r="T22" s="25">
        <f t="shared" si="7"/>
        <v>15.539636363636362</v>
      </c>
    </row>
    <row r="23" spans="1:20" ht="15.75" thickBot="1" x14ac:dyDescent="0.3">
      <c r="A23" s="7">
        <v>0.75</v>
      </c>
      <c r="B23" s="27">
        <v>7.1929999999999996</v>
      </c>
      <c r="C23" s="8">
        <f t="shared" si="0"/>
        <v>0.44956249999999998</v>
      </c>
      <c r="D23" s="25">
        <f t="shared" si="1"/>
        <v>1.0898484848484848</v>
      </c>
      <c r="G23" s="7">
        <v>0.75</v>
      </c>
      <c r="H23" s="27">
        <v>19.126000000000001</v>
      </c>
      <c r="I23" s="5">
        <f t="shared" si="2"/>
        <v>0.59768750000000004</v>
      </c>
      <c r="J23" s="25">
        <f t="shared" si="3"/>
        <v>2.8978787878787884</v>
      </c>
      <c r="L23" s="7">
        <v>0.75</v>
      </c>
      <c r="M23" s="27">
        <v>5.7890000000000006</v>
      </c>
      <c r="N23" s="8">
        <f t="shared" si="4"/>
        <v>2.8945000000000003</v>
      </c>
      <c r="O23" s="25">
        <f t="shared" si="5"/>
        <v>0.8771212121212123</v>
      </c>
      <c r="Q23" s="7">
        <v>0.75</v>
      </c>
      <c r="R23" s="27">
        <v>67.168899999999979</v>
      </c>
      <c r="S23" s="8">
        <f t="shared" si="6"/>
        <v>3.1985190476190466</v>
      </c>
      <c r="T23" s="25">
        <f t="shared" si="7"/>
        <v>10.177106060606057</v>
      </c>
    </row>
    <row r="24" spans="1:20" ht="15.75" thickBot="1" x14ac:dyDescent="0.3">
      <c r="A24" s="7">
        <v>0.79166666666666696</v>
      </c>
      <c r="B24" s="27">
        <v>18.159399999999998</v>
      </c>
      <c r="C24" s="8">
        <f t="shared" si="0"/>
        <v>1.1349624999999999</v>
      </c>
      <c r="D24" s="25">
        <f t="shared" si="1"/>
        <v>2.7514242424242421</v>
      </c>
      <c r="G24" s="7">
        <v>0.79166666666666696</v>
      </c>
      <c r="H24" s="27">
        <v>18.852</v>
      </c>
      <c r="I24" s="5">
        <f t="shared" si="2"/>
        <v>0.58912500000000001</v>
      </c>
      <c r="J24" s="25">
        <f t="shared" si="3"/>
        <v>2.8563636363636364</v>
      </c>
      <c r="L24" s="7">
        <v>0.79166666666666696</v>
      </c>
      <c r="M24" s="27">
        <v>4.593</v>
      </c>
      <c r="N24" s="8">
        <f t="shared" si="4"/>
        <v>2.2965</v>
      </c>
      <c r="O24" s="25">
        <f t="shared" si="5"/>
        <v>0.69590909090909092</v>
      </c>
      <c r="Q24" s="7">
        <v>0.79166666666666696</v>
      </c>
      <c r="R24" s="27">
        <v>60.263700000000007</v>
      </c>
      <c r="S24" s="8">
        <f t="shared" si="6"/>
        <v>2.8697000000000004</v>
      </c>
      <c r="T24" s="25">
        <f t="shared" si="7"/>
        <v>9.1308636363636371</v>
      </c>
    </row>
    <row r="25" spans="1:20" ht="15.75" thickBot="1" x14ac:dyDescent="0.3">
      <c r="A25" s="7">
        <v>0.83333333333333404</v>
      </c>
      <c r="B25" s="27">
        <v>37.448800000000006</v>
      </c>
      <c r="C25" s="8">
        <f t="shared" si="0"/>
        <v>2.3405500000000004</v>
      </c>
      <c r="D25" s="25">
        <f t="shared" si="1"/>
        <v>5.6740606060606069</v>
      </c>
      <c r="G25" s="7">
        <v>0.83333333333333404</v>
      </c>
      <c r="H25" s="27">
        <v>18.625999999999998</v>
      </c>
      <c r="I25" s="5">
        <f t="shared" si="2"/>
        <v>0.58206249999999993</v>
      </c>
      <c r="J25" s="25">
        <f t="shared" si="3"/>
        <v>2.8221212121212118</v>
      </c>
      <c r="L25" s="7">
        <v>0.83333333333333404</v>
      </c>
      <c r="M25" s="27">
        <v>5.9289999999999994</v>
      </c>
      <c r="N25" s="8">
        <f t="shared" si="4"/>
        <v>2.9644999999999997</v>
      </c>
      <c r="O25" s="25">
        <f t="shared" si="5"/>
        <v>0.89833333333333332</v>
      </c>
      <c r="Q25" s="7">
        <v>0.83333333333333404</v>
      </c>
      <c r="R25" s="27">
        <v>48.460299999999997</v>
      </c>
      <c r="S25" s="8">
        <f t="shared" si="6"/>
        <v>2.307633333333333</v>
      </c>
      <c r="T25" s="25">
        <f t="shared" si="7"/>
        <v>7.3424696969696965</v>
      </c>
    </row>
    <row r="26" spans="1:20" ht="15.75" thickBot="1" x14ac:dyDescent="0.3">
      <c r="A26" s="7">
        <v>0.875</v>
      </c>
      <c r="B26" s="27">
        <v>36.104399999999998</v>
      </c>
      <c r="C26" s="8">
        <f t="shared" si="0"/>
        <v>2.2565249999999999</v>
      </c>
      <c r="D26" s="25">
        <f t="shared" si="1"/>
        <v>5.4703636363636363</v>
      </c>
      <c r="G26" s="7">
        <v>0.875</v>
      </c>
      <c r="H26" s="27">
        <v>18.887999999999998</v>
      </c>
      <c r="I26" s="5">
        <f t="shared" si="2"/>
        <v>0.59024999999999994</v>
      </c>
      <c r="J26" s="25">
        <f t="shared" si="3"/>
        <v>2.8618181818181818</v>
      </c>
      <c r="L26" s="7">
        <v>0.875</v>
      </c>
      <c r="M26" s="27">
        <v>1.214</v>
      </c>
      <c r="N26" s="8">
        <f t="shared" si="4"/>
        <v>0.60699999999999998</v>
      </c>
      <c r="O26" s="25">
        <f t="shared" si="5"/>
        <v>0.18393939393939396</v>
      </c>
      <c r="Q26" s="7">
        <v>0.875</v>
      </c>
      <c r="R26" s="27">
        <v>36.054100000000005</v>
      </c>
      <c r="S26" s="8">
        <f t="shared" si="6"/>
        <v>1.7168619047619049</v>
      </c>
      <c r="T26" s="25">
        <f t="shared" si="7"/>
        <v>5.4627424242424256</v>
      </c>
    </row>
    <row r="27" spans="1:20" ht="15.75" thickBot="1" x14ac:dyDescent="0.3">
      <c r="A27" s="7">
        <v>0.91666666666666696</v>
      </c>
      <c r="B27" s="27">
        <v>10.5436</v>
      </c>
      <c r="C27" s="8">
        <f t="shared" si="0"/>
        <v>0.65897499999999998</v>
      </c>
      <c r="D27" s="25">
        <f t="shared" si="1"/>
        <v>1.5975151515151516</v>
      </c>
      <c r="G27" s="7">
        <v>0.91666666666666696</v>
      </c>
      <c r="H27" s="27">
        <v>5.9159999999999995</v>
      </c>
      <c r="I27" s="5">
        <f t="shared" si="2"/>
        <v>0.18487499999999998</v>
      </c>
      <c r="J27" s="25">
        <f t="shared" si="3"/>
        <v>0.89636363636363636</v>
      </c>
      <c r="L27" s="7">
        <v>0.91666666666666696</v>
      </c>
      <c r="M27" s="27">
        <v>4.4999999999999998E-2</v>
      </c>
      <c r="N27" s="8">
        <f>M27/M$31</f>
        <v>2.2499999999999999E-2</v>
      </c>
      <c r="O27" s="25">
        <f t="shared" si="5"/>
        <v>6.8181818181818187E-3</v>
      </c>
      <c r="Q27" s="7">
        <v>0.91666666666666696</v>
      </c>
      <c r="R27" s="27">
        <v>26.548099999999998</v>
      </c>
      <c r="S27" s="8">
        <f>R27/R$31</f>
        <v>1.2641952380952379</v>
      </c>
      <c r="T27" s="25">
        <f t="shared" si="7"/>
        <v>4.0224393939393934</v>
      </c>
    </row>
    <row r="28" spans="1:20" ht="15.75" thickBot="1" x14ac:dyDescent="0.3">
      <c r="A28" s="7">
        <v>0.95833333333333404</v>
      </c>
      <c r="B28" s="27">
        <v>21.538599999999999</v>
      </c>
      <c r="C28" s="8">
        <f t="shared" si="0"/>
        <v>1.3461624999999999</v>
      </c>
      <c r="D28" s="25">
        <f t="shared" si="1"/>
        <v>3.2634242424242426</v>
      </c>
      <c r="G28" s="7">
        <v>0.95833333333333404</v>
      </c>
      <c r="H28" s="27">
        <v>2.9940000000000002</v>
      </c>
      <c r="I28" s="5">
        <f t="shared" si="2"/>
        <v>9.3562500000000007E-2</v>
      </c>
      <c r="J28" s="25">
        <f t="shared" si="3"/>
        <v>0.45363636363636367</v>
      </c>
      <c r="L28" s="7">
        <v>0.95833333333333404</v>
      </c>
      <c r="M28" s="27">
        <v>4.4999999999999998E-2</v>
      </c>
      <c r="N28" s="8">
        <f t="shared" si="4"/>
        <v>2.2499999999999999E-2</v>
      </c>
      <c r="O28" s="25">
        <f t="shared" si="5"/>
        <v>6.8181818181818187E-3</v>
      </c>
      <c r="Q28" s="7">
        <v>0.95833333333333404</v>
      </c>
      <c r="R28" s="27">
        <v>32.1601</v>
      </c>
      <c r="S28" s="8">
        <f t="shared" si="6"/>
        <v>1.5314333333333334</v>
      </c>
      <c r="T28" s="25">
        <f t="shared" si="7"/>
        <v>4.8727424242424249</v>
      </c>
    </row>
    <row r="29" spans="1:20" ht="15.75" thickBot="1" x14ac:dyDescent="0.3">
      <c r="A29" s="10">
        <v>0</v>
      </c>
      <c r="B29" s="28">
        <v>18.073199999999996</v>
      </c>
      <c r="C29" s="11">
        <f t="shared" si="0"/>
        <v>1.1295749999999998</v>
      </c>
      <c r="D29" s="26">
        <f t="shared" si="1"/>
        <v>2.7383636363636361</v>
      </c>
      <c r="G29" s="10">
        <v>0</v>
      </c>
      <c r="H29" s="28">
        <v>5.8259999999999996</v>
      </c>
      <c r="I29" s="5">
        <f t="shared" si="2"/>
        <v>0.18206249999999999</v>
      </c>
      <c r="J29" s="26">
        <f t="shared" si="3"/>
        <v>0.88272727272727269</v>
      </c>
      <c r="L29" s="10">
        <v>0</v>
      </c>
      <c r="M29" s="28">
        <v>4.3049999999999997</v>
      </c>
      <c r="N29" s="11">
        <f t="shared" si="4"/>
        <v>2.1524999999999999</v>
      </c>
      <c r="O29" s="26">
        <f t="shared" si="5"/>
        <v>0.65227272727272723</v>
      </c>
      <c r="Q29" s="10">
        <v>0</v>
      </c>
      <c r="R29" s="28">
        <v>13.193399999999999</v>
      </c>
      <c r="S29" s="11">
        <f t="shared" si="6"/>
        <v>0.62825714285714285</v>
      </c>
      <c r="T29" s="26">
        <f t="shared" si="7"/>
        <v>1.9989999999999999</v>
      </c>
    </row>
    <row r="30" spans="1:20" ht="15.75" thickBot="1" x14ac:dyDescent="0.3"/>
    <row r="31" spans="1:20" x14ac:dyDescent="0.25">
      <c r="A31" s="13" t="s">
        <v>11</v>
      </c>
      <c r="B31" s="18">
        <v>16</v>
      </c>
      <c r="C31" s="8"/>
      <c r="G31" s="13" t="s">
        <v>11</v>
      </c>
      <c r="H31" s="6">
        <v>4</v>
      </c>
      <c r="L31" s="13" t="s">
        <v>11</v>
      </c>
      <c r="M31" s="18">
        <v>2</v>
      </c>
      <c r="Q31" s="13" t="s">
        <v>11</v>
      </c>
      <c r="R31" s="18">
        <v>21</v>
      </c>
    </row>
    <row r="32" spans="1:20" x14ac:dyDescent="0.25">
      <c r="A32" s="17" t="s">
        <v>12</v>
      </c>
      <c r="B32" s="19">
        <v>5</v>
      </c>
      <c r="C32" s="8"/>
      <c r="G32" s="17" t="s">
        <v>12</v>
      </c>
      <c r="H32" s="9">
        <v>3</v>
      </c>
      <c r="L32" s="17" t="s">
        <v>12</v>
      </c>
      <c r="M32" s="19">
        <v>1</v>
      </c>
      <c r="Q32" s="17" t="s">
        <v>12</v>
      </c>
      <c r="R32" s="19">
        <v>6</v>
      </c>
    </row>
    <row r="33" spans="1:18" ht="15.75" thickBot="1" x14ac:dyDescent="0.3">
      <c r="A33" s="14" t="s">
        <v>13</v>
      </c>
      <c r="B33" s="20">
        <v>146</v>
      </c>
      <c r="C33" s="8"/>
      <c r="G33" s="14" t="s">
        <v>13</v>
      </c>
      <c r="H33" s="12">
        <v>32</v>
      </c>
      <c r="L33" s="14" t="s">
        <v>13</v>
      </c>
      <c r="M33" s="20">
        <v>23</v>
      </c>
      <c r="Q33" s="14" t="s">
        <v>13</v>
      </c>
      <c r="R33" s="20">
        <v>464</v>
      </c>
    </row>
  </sheetData>
  <dataValidations count="1">
    <dataValidation type="list" allowBlank="1" showInputMessage="1" showErrorMessage="1" sqref="B2">
      <formula1>"Load Shift, Load Reduction"</formula1>
    </dataValidation>
  </dataValidations>
  <pageMargins left="0.25" right="0.25" top="0.75" bottom="0.75" header="0.3" footer="0.3"/>
  <pageSetup paperSize="17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zoomScale="70" zoomScaleNormal="70" workbookViewId="0">
      <selection activeCell="I16" sqref="I16"/>
    </sheetView>
  </sheetViews>
  <sheetFormatPr defaultRowHeight="15" x14ac:dyDescent="0.25"/>
  <cols>
    <col min="1" max="1" width="28.5703125" bestFit="1" customWidth="1"/>
    <col min="2" max="2" width="17.5703125" bestFit="1" customWidth="1"/>
    <col min="3" max="3" width="17.7109375" bestFit="1" customWidth="1"/>
    <col min="4" max="4" width="10" bestFit="1" customWidth="1"/>
    <col min="5" max="5" width="0.5703125" customWidth="1"/>
    <col min="6" max="6" width="0.7109375" customWidth="1"/>
    <col min="7" max="7" width="28.5703125" bestFit="1" customWidth="1"/>
    <col min="8" max="8" width="17.5703125" bestFit="1" customWidth="1"/>
    <col min="9" max="9" width="17.85546875" customWidth="1"/>
    <col min="10" max="10" width="10" bestFit="1" customWidth="1"/>
    <col min="11" max="11" width="0.7109375" customWidth="1"/>
    <col min="12" max="12" width="28.5703125" bestFit="1" customWidth="1"/>
    <col min="13" max="13" width="17.5703125" bestFit="1" customWidth="1"/>
    <col min="14" max="14" width="18.42578125" customWidth="1"/>
    <col min="15" max="15" width="10" bestFit="1" customWidth="1"/>
    <col min="16" max="16" width="1" customWidth="1"/>
    <col min="17" max="17" width="28.5703125" bestFit="1" customWidth="1"/>
    <col min="18" max="18" width="17.5703125" bestFit="1" customWidth="1"/>
    <col min="19" max="19" width="18.85546875" customWidth="1"/>
    <col min="20" max="20" width="10" bestFit="1" customWidth="1"/>
  </cols>
  <sheetData>
    <row r="1" spans="1:20" x14ac:dyDescent="0.25">
      <c r="A1" s="15" t="s">
        <v>0</v>
      </c>
      <c r="B1" s="23">
        <v>43312</v>
      </c>
    </row>
    <row r="2" spans="1:20" ht="15.75" thickBot="1" x14ac:dyDescent="0.3">
      <c r="A2" s="16" t="s">
        <v>1</v>
      </c>
      <c r="B2" s="21" t="s">
        <v>2</v>
      </c>
    </row>
    <row r="4" spans="1:20" ht="15.75" thickBot="1" x14ac:dyDescent="0.3">
      <c r="A4" s="1" t="s">
        <v>3</v>
      </c>
      <c r="G4" s="1" t="s">
        <v>4</v>
      </c>
      <c r="L4" s="1" t="s">
        <v>5</v>
      </c>
      <c r="Q4" s="1" t="s">
        <v>6</v>
      </c>
    </row>
    <row r="5" spans="1:20" ht="45.75" thickBot="1" x14ac:dyDescent="0.3">
      <c r="A5" s="2" t="s">
        <v>7</v>
      </c>
      <c r="B5" s="22" t="s">
        <v>8</v>
      </c>
      <c r="C5" s="22" t="s">
        <v>9</v>
      </c>
      <c r="D5" s="3" t="s">
        <v>10</v>
      </c>
      <c r="G5" s="2" t="s">
        <v>7</v>
      </c>
      <c r="H5" s="22" t="s">
        <v>8</v>
      </c>
      <c r="I5" s="22" t="s">
        <v>9</v>
      </c>
      <c r="J5" s="3" t="s">
        <v>10</v>
      </c>
      <c r="L5" s="2" t="s">
        <v>7</v>
      </c>
      <c r="M5" s="22" t="s">
        <v>8</v>
      </c>
      <c r="N5" s="22" t="s">
        <v>9</v>
      </c>
      <c r="O5" s="3" t="s">
        <v>10</v>
      </c>
      <c r="Q5" s="2" t="s">
        <v>7</v>
      </c>
      <c r="R5" s="22" t="s">
        <v>8</v>
      </c>
      <c r="S5" s="22" t="s">
        <v>9</v>
      </c>
      <c r="T5" s="3" t="s">
        <v>10</v>
      </c>
    </row>
    <row r="6" spans="1:20" x14ac:dyDescent="0.25">
      <c r="A6" s="4">
        <v>4.1666666666666664E-2</v>
      </c>
      <c r="B6" s="5">
        <v>21.017899999999997</v>
      </c>
      <c r="C6" s="5">
        <f>B6/B$31</f>
        <v>1.3136187499999998</v>
      </c>
      <c r="D6" s="24">
        <f>B6/6.6</f>
        <v>3.1845303030303027</v>
      </c>
      <c r="G6" s="4">
        <v>4.1666666666666664E-2</v>
      </c>
      <c r="H6" s="5">
        <v>0.57850000000000001</v>
      </c>
      <c r="I6" s="5">
        <f>H6/H$31</f>
        <v>9.6416666666666664E-2</v>
      </c>
      <c r="J6" s="24">
        <f>H6/6.6</f>
        <v>8.7651515151515161E-2</v>
      </c>
      <c r="L6" s="4">
        <v>4.1666666666666664E-2</v>
      </c>
      <c r="M6" s="5">
        <v>5.9640000000000004</v>
      </c>
      <c r="N6" s="5">
        <f>M6/M$31</f>
        <v>2.9820000000000002</v>
      </c>
      <c r="O6" s="24">
        <f>M6/6.6</f>
        <v>0.90363636363636379</v>
      </c>
      <c r="Q6" s="4">
        <v>4.1666666666666664E-2</v>
      </c>
      <c r="R6" s="5">
        <v>10.426400000000001</v>
      </c>
      <c r="S6" s="5">
        <f>R6/R$31</f>
        <v>0.57924444444444445</v>
      </c>
      <c r="T6" s="24">
        <f>R6/6.6</f>
        <v>1.5797575757575759</v>
      </c>
    </row>
    <row r="7" spans="1:20" x14ac:dyDescent="0.25">
      <c r="A7" s="7">
        <v>8.3333333333333329E-2</v>
      </c>
      <c r="B7" s="8">
        <v>19.405100000000001</v>
      </c>
      <c r="C7" s="8">
        <f t="shared" ref="C7:C29" si="0">B7/B$31</f>
        <v>1.2128187500000001</v>
      </c>
      <c r="D7" s="25">
        <f t="shared" ref="D7:D29" si="1">B7/6.6</f>
        <v>2.9401666666666668</v>
      </c>
      <c r="G7" s="7">
        <v>8.3333333333333329E-2</v>
      </c>
      <c r="H7" s="8">
        <v>0.5585</v>
      </c>
      <c r="I7" s="8">
        <f t="shared" ref="I7:I29" si="2">H7/H$31</f>
        <v>9.3083333333333337E-2</v>
      </c>
      <c r="J7" s="25">
        <f t="shared" ref="J7:J29" si="3">H7/6.6</f>
        <v>8.4621212121212125E-2</v>
      </c>
      <c r="L7" s="7">
        <v>8.3333333333333329E-2</v>
      </c>
      <c r="M7" s="8">
        <v>8.7999999999999995E-2</v>
      </c>
      <c r="N7" s="8">
        <f t="shared" ref="N7:N29" si="4">M7/M$31</f>
        <v>4.3999999999999997E-2</v>
      </c>
      <c r="O7" s="25">
        <f t="shared" ref="O7:O29" si="5">M7/6.6</f>
        <v>1.3333333333333332E-2</v>
      </c>
      <c r="Q7" s="7">
        <v>8.3333333333333329E-2</v>
      </c>
      <c r="R7" s="8">
        <v>10.6614</v>
      </c>
      <c r="S7" s="8">
        <f t="shared" ref="S7:S29" si="6">R7/R$31</f>
        <v>0.59230000000000005</v>
      </c>
      <c r="T7" s="25">
        <f t="shared" ref="T7:T29" si="7">R7/6.6</f>
        <v>1.6153636363636366</v>
      </c>
    </row>
    <row r="8" spans="1:20" x14ac:dyDescent="0.25">
      <c r="A8" s="7">
        <v>0.125</v>
      </c>
      <c r="B8" s="8">
        <v>14.765499999999999</v>
      </c>
      <c r="C8" s="8">
        <f t="shared" si="0"/>
        <v>0.92284374999999996</v>
      </c>
      <c r="D8" s="25">
        <f t="shared" si="1"/>
        <v>2.2371969696969698</v>
      </c>
      <c r="G8" s="7">
        <v>0.125</v>
      </c>
      <c r="H8" s="8">
        <v>0.56850000000000001</v>
      </c>
      <c r="I8" s="8">
        <f t="shared" si="2"/>
        <v>9.4750000000000001E-2</v>
      </c>
      <c r="J8" s="25">
        <f t="shared" si="3"/>
        <v>8.6136363636363636E-2</v>
      </c>
      <c r="L8" s="7">
        <v>0.125</v>
      </c>
      <c r="M8" s="8">
        <v>0</v>
      </c>
      <c r="N8" s="8">
        <f t="shared" si="4"/>
        <v>0</v>
      </c>
      <c r="O8" s="25">
        <f t="shared" si="5"/>
        <v>0</v>
      </c>
      <c r="Q8" s="7">
        <v>0.125</v>
      </c>
      <c r="R8" s="8">
        <v>10.5334</v>
      </c>
      <c r="S8" s="8">
        <f t="shared" si="6"/>
        <v>0.58518888888888887</v>
      </c>
      <c r="T8" s="25">
        <f t="shared" si="7"/>
        <v>1.595969696969697</v>
      </c>
    </row>
    <row r="9" spans="1:20" x14ac:dyDescent="0.25">
      <c r="A9" s="7">
        <v>0.16666666666666699</v>
      </c>
      <c r="B9" s="8">
        <v>11.394899999999998</v>
      </c>
      <c r="C9" s="8">
        <f t="shared" si="0"/>
        <v>0.71218124999999988</v>
      </c>
      <c r="D9" s="25">
        <f t="shared" si="1"/>
        <v>1.7264999999999997</v>
      </c>
      <c r="G9" s="7">
        <v>0.16666666666666699</v>
      </c>
      <c r="H9" s="8">
        <v>0.5585</v>
      </c>
      <c r="I9" s="8">
        <f t="shared" si="2"/>
        <v>9.3083333333333337E-2</v>
      </c>
      <c r="J9" s="25">
        <f t="shared" si="3"/>
        <v>8.4621212121212125E-2</v>
      </c>
      <c r="L9" s="7">
        <v>0.16666666666666699</v>
      </c>
      <c r="M9" s="8">
        <v>0</v>
      </c>
      <c r="N9" s="8">
        <f t="shared" si="4"/>
        <v>0</v>
      </c>
      <c r="O9" s="25">
        <f t="shared" si="5"/>
        <v>0</v>
      </c>
      <c r="Q9" s="7">
        <v>0.16666666666666699</v>
      </c>
      <c r="R9" s="8">
        <v>27.068499999999997</v>
      </c>
      <c r="S9" s="8">
        <f t="shared" si="6"/>
        <v>1.5038055555555554</v>
      </c>
      <c r="T9" s="25">
        <f t="shared" si="7"/>
        <v>4.1012878787878781</v>
      </c>
    </row>
    <row r="10" spans="1:20" x14ac:dyDescent="0.25">
      <c r="A10" s="7">
        <v>0.20833333333333401</v>
      </c>
      <c r="B10" s="8">
        <v>2.5427</v>
      </c>
      <c r="C10" s="8">
        <f t="shared" si="0"/>
        <v>0.15891875</v>
      </c>
      <c r="D10" s="25">
        <f t="shared" si="1"/>
        <v>0.3852575757575758</v>
      </c>
      <c r="G10" s="7">
        <v>0.20833333333333401</v>
      </c>
      <c r="H10" s="8">
        <v>0.55280000000000007</v>
      </c>
      <c r="I10" s="8">
        <f t="shared" si="2"/>
        <v>9.2133333333333345E-2</v>
      </c>
      <c r="J10" s="25">
        <f t="shared" si="3"/>
        <v>8.3757575757575767E-2</v>
      </c>
      <c r="L10" s="7">
        <v>0.20833333333333401</v>
      </c>
      <c r="M10" s="8">
        <v>0</v>
      </c>
      <c r="N10" s="8">
        <f t="shared" si="4"/>
        <v>0</v>
      </c>
      <c r="O10" s="25">
        <f t="shared" si="5"/>
        <v>0</v>
      </c>
      <c r="Q10" s="7">
        <v>0.20833333333333401</v>
      </c>
      <c r="R10" s="8">
        <v>71.930899999999994</v>
      </c>
      <c r="S10" s="8">
        <f t="shared" si="6"/>
        <v>3.9961611111111108</v>
      </c>
      <c r="T10" s="25">
        <f t="shared" si="7"/>
        <v>10.898621212121212</v>
      </c>
    </row>
    <row r="11" spans="1:20" x14ac:dyDescent="0.25">
      <c r="A11" s="7">
        <v>0.25</v>
      </c>
      <c r="B11" s="8">
        <v>9.6390000000000011</v>
      </c>
      <c r="C11" s="8">
        <f t="shared" si="0"/>
        <v>0.60243750000000007</v>
      </c>
      <c r="D11" s="25">
        <f t="shared" si="1"/>
        <v>1.4604545454545457</v>
      </c>
      <c r="G11" s="7">
        <v>0.25</v>
      </c>
      <c r="H11" s="8">
        <v>10.5267</v>
      </c>
      <c r="I11" s="8">
        <f t="shared" si="2"/>
        <v>1.7544500000000001</v>
      </c>
      <c r="J11" s="25">
        <f t="shared" si="3"/>
        <v>1.5949545454545455</v>
      </c>
      <c r="L11" s="7">
        <v>0.25</v>
      </c>
      <c r="M11" s="8">
        <v>0</v>
      </c>
      <c r="N11" s="8">
        <f t="shared" si="4"/>
        <v>0</v>
      </c>
      <c r="O11" s="25">
        <f t="shared" si="5"/>
        <v>0</v>
      </c>
      <c r="Q11" s="7">
        <v>0.25</v>
      </c>
      <c r="R11" s="8">
        <v>125.25430000000001</v>
      </c>
      <c r="S11" s="8">
        <f t="shared" si="6"/>
        <v>6.958572222222223</v>
      </c>
      <c r="T11" s="25">
        <f t="shared" si="7"/>
        <v>18.977924242424244</v>
      </c>
    </row>
    <row r="12" spans="1:20" x14ac:dyDescent="0.25">
      <c r="A12" s="7">
        <v>0.29166666666666702</v>
      </c>
      <c r="B12" s="8">
        <v>26.602500000000003</v>
      </c>
      <c r="C12" s="8">
        <f t="shared" si="0"/>
        <v>1.6626562500000002</v>
      </c>
      <c r="D12" s="25">
        <f t="shared" si="1"/>
        <v>4.0306818181818187</v>
      </c>
      <c r="G12" s="7">
        <v>0.29166666666666702</v>
      </c>
      <c r="H12" s="8">
        <v>17.227600000000002</v>
      </c>
      <c r="I12" s="8">
        <f t="shared" si="2"/>
        <v>2.8712666666666671</v>
      </c>
      <c r="J12" s="25">
        <f t="shared" si="3"/>
        <v>2.6102424242424247</v>
      </c>
      <c r="L12" s="7">
        <v>0.29166666666666702</v>
      </c>
      <c r="M12" s="8">
        <v>0</v>
      </c>
      <c r="N12" s="8">
        <f t="shared" si="4"/>
        <v>0</v>
      </c>
      <c r="O12" s="25">
        <f t="shared" si="5"/>
        <v>0</v>
      </c>
      <c r="Q12" s="7">
        <v>0.29166666666666702</v>
      </c>
      <c r="R12" s="8">
        <v>234.68149999999997</v>
      </c>
      <c r="S12" s="8">
        <f t="shared" si="6"/>
        <v>13.037861111111109</v>
      </c>
      <c r="T12" s="25">
        <f t="shared" si="7"/>
        <v>35.557803030303027</v>
      </c>
    </row>
    <row r="13" spans="1:20" x14ac:dyDescent="0.25">
      <c r="A13" s="7">
        <v>0.33333333333333398</v>
      </c>
      <c r="B13" s="8">
        <v>45.037099999999988</v>
      </c>
      <c r="C13" s="8">
        <f t="shared" si="0"/>
        <v>2.8148187499999993</v>
      </c>
      <c r="D13" s="25">
        <f t="shared" si="1"/>
        <v>6.8238030303030293</v>
      </c>
      <c r="G13" s="7">
        <v>0.33333333333333398</v>
      </c>
      <c r="H13" s="8">
        <v>9.9932999999999996</v>
      </c>
      <c r="I13" s="8">
        <f t="shared" si="2"/>
        <v>1.6655499999999999</v>
      </c>
      <c r="J13" s="25">
        <f t="shared" si="3"/>
        <v>1.5141363636363636</v>
      </c>
      <c r="L13" s="7">
        <v>0.33333333333333398</v>
      </c>
      <c r="M13" s="8">
        <v>0</v>
      </c>
      <c r="N13" s="8">
        <f t="shared" si="4"/>
        <v>0</v>
      </c>
      <c r="O13" s="25">
        <f t="shared" si="5"/>
        <v>0</v>
      </c>
      <c r="Q13" s="7">
        <v>0.33333333333333398</v>
      </c>
      <c r="R13" s="8">
        <v>475.97439999999995</v>
      </c>
      <c r="S13" s="8">
        <f t="shared" si="6"/>
        <v>26.443022222222218</v>
      </c>
      <c r="T13" s="25">
        <f t="shared" si="7"/>
        <v>72.117333333333335</v>
      </c>
    </row>
    <row r="14" spans="1:20" x14ac:dyDescent="0.25">
      <c r="A14" s="7">
        <v>0.375</v>
      </c>
      <c r="B14" s="8">
        <v>63.357899999999994</v>
      </c>
      <c r="C14" s="8">
        <f t="shared" si="0"/>
        <v>3.9598687499999996</v>
      </c>
      <c r="D14" s="25">
        <f t="shared" si="1"/>
        <v>9.5996818181818178</v>
      </c>
      <c r="G14" s="7">
        <v>0.375</v>
      </c>
      <c r="H14" s="8">
        <v>9.9352999999999998</v>
      </c>
      <c r="I14" s="8">
        <f t="shared" si="2"/>
        <v>1.6558833333333334</v>
      </c>
      <c r="J14" s="25">
        <f t="shared" si="3"/>
        <v>1.5053484848484848</v>
      </c>
      <c r="L14" s="7">
        <v>0.375</v>
      </c>
      <c r="M14" s="8">
        <v>0</v>
      </c>
      <c r="N14" s="8">
        <f t="shared" si="4"/>
        <v>0</v>
      </c>
      <c r="O14" s="25">
        <f t="shared" si="5"/>
        <v>0</v>
      </c>
      <c r="Q14" s="7">
        <v>0.375</v>
      </c>
      <c r="R14" s="8">
        <v>652.61790000000008</v>
      </c>
      <c r="S14" s="8">
        <f t="shared" si="6"/>
        <v>36.256550000000004</v>
      </c>
      <c r="T14" s="25">
        <f t="shared" si="7"/>
        <v>98.881500000000017</v>
      </c>
    </row>
    <row r="15" spans="1:20" x14ac:dyDescent="0.25">
      <c r="A15" s="7">
        <v>0.41666666666666702</v>
      </c>
      <c r="B15" s="8">
        <v>50.897099999999995</v>
      </c>
      <c r="C15" s="8">
        <f t="shared" si="0"/>
        <v>3.1810687499999997</v>
      </c>
      <c r="D15" s="25">
        <f t="shared" si="1"/>
        <v>7.7116818181818179</v>
      </c>
      <c r="G15" s="7">
        <v>0.41666666666666702</v>
      </c>
      <c r="H15" s="8">
        <v>4.0345000000000004</v>
      </c>
      <c r="I15" s="8">
        <f t="shared" si="2"/>
        <v>0.67241666666666677</v>
      </c>
      <c r="J15" s="25">
        <f t="shared" si="3"/>
        <v>0.61128787878787894</v>
      </c>
      <c r="L15" s="7">
        <v>0.41666666666666702</v>
      </c>
      <c r="M15" s="8">
        <v>2.6080000000000001</v>
      </c>
      <c r="N15" s="8">
        <f t="shared" si="4"/>
        <v>1.304</v>
      </c>
      <c r="O15" s="25">
        <f t="shared" si="5"/>
        <v>0.3951515151515152</v>
      </c>
      <c r="Q15" s="7">
        <v>0.41666666666666702</v>
      </c>
      <c r="R15" s="8">
        <v>579.17320000000018</v>
      </c>
      <c r="S15" s="8">
        <f t="shared" si="6"/>
        <v>32.176288888888898</v>
      </c>
      <c r="T15" s="25">
        <f t="shared" si="7"/>
        <v>87.753515151515188</v>
      </c>
    </row>
    <row r="16" spans="1:20" x14ac:dyDescent="0.25">
      <c r="A16" s="7">
        <v>0.45833333333333398</v>
      </c>
      <c r="B16" s="8">
        <v>28.641100000000002</v>
      </c>
      <c r="C16" s="8">
        <f t="shared" si="0"/>
        <v>1.7900687500000001</v>
      </c>
      <c r="D16" s="25">
        <f t="shared" si="1"/>
        <v>4.3395606060606067</v>
      </c>
      <c r="G16" s="7">
        <v>0.45833333333333398</v>
      </c>
      <c r="H16" s="8">
        <v>3.9265000000000003</v>
      </c>
      <c r="I16" s="8">
        <f t="shared" si="2"/>
        <v>0.65441666666666676</v>
      </c>
      <c r="J16" s="25">
        <f t="shared" si="3"/>
        <v>0.59492424242424247</v>
      </c>
      <c r="L16" s="7">
        <v>0.45833333333333398</v>
      </c>
      <c r="M16" s="8">
        <v>6.0119999999999996</v>
      </c>
      <c r="N16" s="8">
        <f t="shared" si="4"/>
        <v>3.0059999999999998</v>
      </c>
      <c r="O16" s="25">
        <f t="shared" si="5"/>
        <v>0.91090909090909089</v>
      </c>
      <c r="Q16" s="7">
        <v>0.45833333333333398</v>
      </c>
      <c r="R16" s="8">
        <v>417.70549999999992</v>
      </c>
      <c r="S16" s="8">
        <f t="shared" si="6"/>
        <v>23.205861111111105</v>
      </c>
      <c r="T16" s="25">
        <f t="shared" si="7"/>
        <v>63.288712121212114</v>
      </c>
    </row>
    <row r="17" spans="1:20" x14ac:dyDescent="0.25">
      <c r="A17" s="7">
        <v>0.5</v>
      </c>
      <c r="B17" s="8">
        <v>35.651899999999998</v>
      </c>
      <c r="C17" s="8">
        <f t="shared" si="0"/>
        <v>2.2282437499999999</v>
      </c>
      <c r="D17" s="25">
        <f t="shared" si="1"/>
        <v>5.4018030303030304</v>
      </c>
      <c r="G17" s="7">
        <v>0.5</v>
      </c>
      <c r="H17" s="8">
        <v>5.6912000000000003</v>
      </c>
      <c r="I17" s="8">
        <f t="shared" si="2"/>
        <v>0.94853333333333334</v>
      </c>
      <c r="J17" s="25">
        <f t="shared" si="3"/>
        <v>0.86230303030303035</v>
      </c>
      <c r="L17" s="7">
        <v>0.5</v>
      </c>
      <c r="M17" s="8">
        <v>6.7359999999999998</v>
      </c>
      <c r="N17" s="8">
        <f t="shared" si="4"/>
        <v>3.3679999999999999</v>
      </c>
      <c r="O17" s="25">
        <f t="shared" si="5"/>
        <v>1.0206060606060605</v>
      </c>
      <c r="Q17" s="7">
        <v>0.5</v>
      </c>
      <c r="R17" s="8">
        <v>294.67620000000005</v>
      </c>
      <c r="S17" s="8">
        <f t="shared" si="6"/>
        <v>16.370900000000002</v>
      </c>
      <c r="T17" s="25">
        <f t="shared" si="7"/>
        <v>44.647909090909103</v>
      </c>
    </row>
    <row r="18" spans="1:20" x14ac:dyDescent="0.25">
      <c r="A18" s="7">
        <v>0.54166666666666696</v>
      </c>
      <c r="B18" s="8">
        <v>26.496499999999997</v>
      </c>
      <c r="C18" s="8">
        <f t="shared" si="0"/>
        <v>1.6560312499999998</v>
      </c>
      <c r="D18" s="25">
        <f t="shared" si="1"/>
        <v>4.0146212121212121</v>
      </c>
      <c r="G18" s="7">
        <v>0.54166666666666696</v>
      </c>
      <c r="H18" s="8">
        <v>12.701899999999998</v>
      </c>
      <c r="I18" s="8">
        <f t="shared" si="2"/>
        <v>2.1169833333333332</v>
      </c>
      <c r="J18" s="25">
        <f t="shared" si="3"/>
        <v>1.9245303030303029</v>
      </c>
      <c r="L18" s="7">
        <v>0.54166666666666696</v>
      </c>
      <c r="M18" s="8">
        <v>3.3359999999999999</v>
      </c>
      <c r="N18" s="8">
        <f t="shared" si="4"/>
        <v>1.6679999999999999</v>
      </c>
      <c r="O18" s="25">
        <f t="shared" si="5"/>
        <v>0.50545454545454549</v>
      </c>
      <c r="Q18" s="7">
        <v>0.54166666666666696</v>
      </c>
      <c r="R18" s="8">
        <v>308.05160000000001</v>
      </c>
      <c r="S18" s="8">
        <f t="shared" si="6"/>
        <v>17.113977777777777</v>
      </c>
      <c r="T18" s="25">
        <f t="shared" si="7"/>
        <v>46.674484848484852</v>
      </c>
    </row>
    <row r="19" spans="1:20" x14ac:dyDescent="0.25">
      <c r="A19" s="7">
        <v>0.58333333333333404</v>
      </c>
      <c r="B19" s="8">
        <v>16.232799999999997</v>
      </c>
      <c r="C19" s="8">
        <f t="shared" si="0"/>
        <v>1.0145499999999998</v>
      </c>
      <c r="D19" s="25">
        <f t="shared" si="1"/>
        <v>2.4595151515151512</v>
      </c>
      <c r="G19" s="7">
        <v>0.58333333333333404</v>
      </c>
      <c r="H19" s="8">
        <v>13.0923</v>
      </c>
      <c r="I19" s="8">
        <f t="shared" si="2"/>
        <v>2.1820499999999998</v>
      </c>
      <c r="J19" s="25">
        <f t="shared" si="3"/>
        <v>1.9836818181818183</v>
      </c>
      <c r="L19" s="7">
        <v>0.58333333333333404</v>
      </c>
      <c r="M19" s="8">
        <v>2.948</v>
      </c>
      <c r="N19" s="8">
        <f t="shared" si="4"/>
        <v>1.474</v>
      </c>
      <c r="O19" s="25">
        <f t="shared" si="5"/>
        <v>0.44666666666666666</v>
      </c>
      <c r="Q19" s="7">
        <v>0.58333333333333404</v>
      </c>
      <c r="R19" s="8">
        <v>261.84880000000004</v>
      </c>
      <c r="S19" s="8">
        <f t="shared" si="6"/>
        <v>14.547155555555557</v>
      </c>
      <c r="T19" s="25">
        <f t="shared" si="7"/>
        <v>39.674060606060614</v>
      </c>
    </row>
    <row r="20" spans="1:20" x14ac:dyDescent="0.25">
      <c r="A20" s="7">
        <v>0.625</v>
      </c>
      <c r="B20" s="8">
        <v>10.581</v>
      </c>
      <c r="C20" s="8">
        <f t="shared" si="0"/>
        <v>0.66131249999999997</v>
      </c>
      <c r="D20" s="25">
        <f t="shared" si="1"/>
        <v>1.6031818181818183</v>
      </c>
      <c r="G20" s="7">
        <v>0.625</v>
      </c>
      <c r="H20" s="8">
        <v>78.551300000000012</v>
      </c>
      <c r="I20" s="8">
        <f t="shared" si="2"/>
        <v>13.091883333333335</v>
      </c>
      <c r="J20" s="25">
        <f t="shared" si="3"/>
        <v>11.901712121212123</v>
      </c>
      <c r="L20" s="7">
        <v>0.625</v>
      </c>
      <c r="M20" s="8">
        <v>1.284</v>
      </c>
      <c r="N20" s="8">
        <f t="shared" si="4"/>
        <v>0.64200000000000002</v>
      </c>
      <c r="O20" s="25">
        <f t="shared" si="5"/>
        <v>0.19454545454545455</v>
      </c>
      <c r="Q20" s="7">
        <v>0.625</v>
      </c>
      <c r="R20" s="8">
        <v>175.52940000000001</v>
      </c>
      <c r="S20" s="8">
        <f t="shared" si="6"/>
        <v>9.7516333333333343</v>
      </c>
      <c r="T20" s="25">
        <f t="shared" si="7"/>
        <v>26.59536363636364</v>
      </c>
    </row>
    <row r="21" spans="1:20" x14ac:dyDescent="0.25">
      <c r="A21" s="7">
        <v>0.66666666666666696</v>
      </c>
      <c r="B21" s="8">
        <v>15.755099999999999</v>
      </c>
      <c r="C21" s="8">
        <f t="shared" si="0"/>
        <v>0.98469374999999992</v>
      </c>
      <c r="D21" s="25">
        <f t="shared" si="1"/>
        <v>2.3871363636363636</v>
      </c>
      <c r="G21" s="7">
        <v>0.66666666666666696</v>
      </c>
      <c r="H21" s="8">
        <v>39.4634</v>
      </c>
      <c r="I21" s="8">
        <f t="shared" si="2"/>
        <v>6.577233333333333</v>
      </c>
      <c r="J21" s="25">
        <f t="shared" si="3"/>
        <v>5.979303030303031</v>
      </c>
      <c r="L21" s="7">
        <v>0.66666666666666696</v>
      </c>
      <c r="M21" s="8">
        <v>1.732</v>
      </c>
      <c r="N21" s="8">
        <f t="shared" si="4"/>
        <v>0.86599999999999999</v>
      </c>
      <c r="O21" s="25">
        <f t="shared" si="5"/>
        <v>0.26242424242424245</v>
      </c>
      <c r="Q21" s="7">
        <v>0.66666666666666696</v>
      </c>
      <c r="R21" s="8">
        <v>83.420199999999994</v>
      </c>
      <c r="S21" s="8">
        <f t="shared" si="6"/>
        <v>4.6344555555555553</v>
      </c>
      <c r="T21" s="25">
        <f t="shared" si="7"/>
        <v>12.639424242424242</v>
      </c>
    </row>
    <row r="22" spans="1:20" x14ac:dyDescent="0.25">
      <c r="A22" s="7">
        <v>0.70833333333333404</v>
      </c>
      <c r="B22" s="8">
        <v>30.625800000000002</v>
      </c>
      <c r="C22" s="8">
        <f t="shared" si="0"/>
        <v>1.9141125000000001</v>
      </c>
      <c r="D22" s="25">
        <f t="shared" si="1"/>
        <v>4.6402727272727278</v>
      </c>
      <c r="G22" s="7">
        <v>0.70833333333333404</v>
      </c>
      <c r="H22" s="8">
        <v>52.768999999999998</v>
      </c>
      <c r="I22" s="8">
        <f t="shared" si="2"/>
        <v>8.7948333333333331</v>
      </c>
      <c r="J22" s="25">
        <f t="shared" si="3"/>
        <v>7.9953030303030301</v>
      </c>
      <c r="L22" s="7">
        <v>0.70833333333333404</v>
      </c>
      <c r="M22" s="8">
        <v>9.5760000000000005</v>
      </c>
      <c r="N22" s="8">
        <f t="shared" si="4"/>
        <v>4.7880000000000003</v>
      </c>
      <c r="O22" s="25">
        <f t="shared" si="5"/>
        <v>1.4509090909090911</v>
      </c>
      <c r="Q22" s="7">
        <v>0.70833333333333404</v>
      </c>
      <c r="R22" s="8">
        <v>93.309799999999996</v>
      </c>
      <c r="S22" s="8">
        <f t="shared" si="6"/>
        <v>5.1838777777777771</v>
      </c>
      <c r="T22" s="25">
        <f t="shared" si="7"/>
        <v>14.137848484848485</v>
      </c>
    </row>
    <row r="23" spans="1:20" x14ac:dyDescent="0.25">
      <c r="A23" s="7">
        <v>0.75</v>
      </c>
      <c r="B23" s="8">
        <v>34.242899999999999</v>
      </c>
      <c r="C23" s="8">
        <f t="shared" si="0"/>
        <v>2.1401812499999999</v>
      </c>
      <c r="D23" s="25">
        <f t="shared" si="1"/>
        <v>5.1883181818181816</v>
      </c>
      <c r="G23" s="7">
        <v>0.75</v>
      </c>
      <c r="H23" s="8">
        <v>30.758499999999998</v>
      </c>
      <c r="I23" s="8">
        <f t="shared" si="2"/>
        <v>5.1264166666666666</v>
      </c>
      <c r="J23" s="25">
        <f t="shared" si="3"/>
        <v>4.6603787878787877</v>
      </c>
      <c r="L23" s="7">
        <v>0.75</v>
      </c>
      <c r="M23" s="8">
        <v>9.2480000000000011</v>
      </c>
      <c r="N23" s="8">
        <f t="shared" si="4"/>
        <v>4.6240000000000006</v>
      </c>
      <c r="O23" s="25">
        <f t="shared" si="5"/>
        <v>1.4012121212121214</v>
      </c>
      <c r="Q23" s="7">
        <v>0.75</v>
      </c>
      <c r="R23" s="8">
        <v>85.97590000000001</v>
      </c>
      <c r="S23" s="8">
        <f t="shared" si="6"/>
        <v>4.7764388888888893</v>
      </c>
      <c r="T23" s="25">
        <f t="shared" si="7"/>
        <v>13.026651515151517</v>
      </c>
    </row>
    <row r="24" spans="1:20" x14ac:dyDescent="0.25">
      <c r="A24" s="7">
        <v>0.79166666666666696</v>
      </c>
      <c r="B24" s="8">
        <v>17.584599999999995</v>
      </c>
      <c r="C24" s="8">
        <f t="shared" si="0"/>
        <v>1.0990374999999997</v>
      </c>
      <c r="D24" s="25">
        <f t="shared" si="1"/>
        <v>2.6643333333333326</v>
      </c>
      <c r="G24" s="7">
        <v>0.79166666666666696</v>
      </c>
      <c r="H24" s="8">
        <v>26.153300000000002</v>
      </c>
      <c r="I24" s="8">
        <f t="shared" si="2"/>
        <v>4.3588833333333339</v>
      </c>
      <c r="J24" s="25">
        <f t="shared" si="3"/>
        <v>3.9626212121212125</v>
      </c>
      <c r="L24" s="7">
        <v>0.79166666666666696</v>
      </c>
      <c r="M24" s="8">
        <v>9.2560000000000002</v>
      </c>
      <c r="N24" s="8">
        <f t="shared" si="4"/>
        <v>4.6280000000000001</v>
      </c>
      <c r="O24" s="25">
        <f t="shared" si="5"/>
        <v>1.4024242424242426</v>
      </c>
      <c r="Q24" s="7">
        <v>0.79166666666666696</v>
      </c>
      <c r="R24" s="8">
        <v>50.039699999999996</v>
      </c>
      <c r="S24" s="8">
        <f t="shared" si="6"/>
        <v>2.779983333333333</v>
      </c>
      <c r="T24" s="25">
        <f t="shared" si="7"/>
        <v>7.5817727272727273</v>
      </c>
    </row>
    <row r="25" spans="1:20" x14ac:dyDescent="0.25">
      <c r="A25" s="7">
        <v>0.83333333333333404</v>
      </c>
      <c r="B25" s="8">
        <v>16.638300000000005</v>
      </c>
      <c r="C25" s="8">
        <f t="shared" si="0"/>
        <v>1.0398937500000003</v>
      </c>
      <c r="D25" s="25">
        <f t="shared" si="1"/>
        <v>2.5209545454545461</v>
      </c>
      <c r="G25" s="7">
        <v>0.83333333333333404</v>
      </c>
      <c r="H25" s="8">
        <v>35.099299999999999</v>
      </c>
      <c r="I25" s="8">
        <f t="shared" si="2"/>
        <v>5.8498833333333335</v>
      </c>
      <c r="J25" s="25">
        <f t="shared" si="3"/>
        <v>5.318075757575758</v>
      </c>
      <c r="L25" s="7">
        <v>0.83333333333333404</v>
      </c>
      <c r="M25" s="8">
        <v>10.16</v>
      </c>
      <c r="N25" s="8">
        <f t="shared" si="4"/>
        <v>5.08</v>
      </c>
      <c r="O25" s="25">
        <f t="shared" si="5"/>
        <v>1.5393939393939395</v>
      </c>
      <c r="Q25" s="7">
        <v>0.83333333333333404</v>
      </c>
      <c r="R25" s="8">
        <v>28.639300000000002</v>
      </c>
      <c r="S25" s="8">
        <f t="shared" si="6"/>
        <v>1.5910722222222224</v>
      </c>
      <c r="T25" s="25">
        <f t="shared" si="7"/>
        <v>4.3392878787878795</v>
      </c>
    </row>
    <row r="26" spans="1:20" x14ac:dyDescent="0.25">
      <c r="A26" s="7">
        <v>0.875</v>
      </c>
      <c r="B26" s="8">
        <v>16.801199999999998</v>
      </c>
      <c r="C26" s="8">
        <f t="shared" si="0"/>
        <v>1.0500749999999999</v>
      </c>
      <c r="D26" s="25">
        <f t="shared" si="1"/>
        <v>2.5456363636363633</v>
      </c>
      <c r="G26" s="7">
        <v>0.875</v>
      </c>
      <c r="H26" s="8">
        <v>21.607299999999999</v>
      </c>
      <c r="I26" s="8">
        <f t="shared" si="2"/>
        <v>3.6012166666666663</v>
      </c>
      <c r="J26" s="25">
        <f t="shared" si="3"/>
        <v>3.2738333333333332</v>
      </c>
      <c r="L26" s="7">
        <v>0.875</v>
      </c>
      <c r="M26" s="8">
        <v>8.879999999999999</v>
      </c>
      <c r="N26" s="8">
        <f t="shared" si="4"/>
        <v>4.4399999999999995</v>
      </c>
      <c r="O26" s="25">
        <f t="shared" si="5"/>
        <v>1.3454545454545455</v>
      </c>
      <c r="Q26" s="7">
        <v>0.875</v>
      </c>
      <c r="R26" s="8">
        <v>34.079499999999996</v>
      </c>
      <c r="S26" s="8">
        <f t="shared" si="6"/>
        <v>1.8933055555555554</v>
      </c>
      <c r="T26" s="25">
        <f t="shared" si="7"/>
        <v>5.1635606060606056</v>
      </c>
    </row>
    <row r="27" spans="1:20" x14ac:dyDescent="0.25">
      <c r="A27" s="7">
        <v>0.91666666666666696</v>
      </c>
      <c r="B27" s="8">
        <v>16.6553</v>
      </c>
      <c r="C27" s="8">
        <f t="shared" si="0"/>
        <v>1.04095625</v>
      </c>
      <c r="D27" s="25">
        <f t="shared" si="1"/>
        <v>2.5235303030303031</v>
      </c>
      <c r="G27" s="7">
        <v>0.91666666666666696</v>
      </c>
      <c r="H27" s="8">
        <v>27.851900000000001</v>
      </c>
      <c r="I27" s="8">
        <f t="shared" si="2"/>
        <v>4.6419833333333331</v>
      </c>
      <c r="J27" s="25">
        <f t="shared" si="3"/>
        <v>4.2199848484848488</v>
      </c>
      <c r="L27" s="7">
        <v>0.91666666666666696</v>
      </c>
      <c r="M27" s="8">
        <v>6.26</v>
      </c>
      <c r="N27" s="8">
        <f>M27/M$31</f>
        <v>3.13</v>
      </c>
      <c r="O27" s="25">
        <f t="shared" si="5"/>
        <v>0.94848484848484849</v>
      </c>
      <c r="Q27" s="7">
        <v>0.91666666666666696</v>
      </c>
      <c r="R27" s="8">
        <v>28.030200000000004</v>
      </c>
      <c r="S27" s="8">
        <f>R27/R$31</f>
        <v>1.5572333333333335</v>
      </c>
      <c r="T27" s="25">
        <f t="shared" si="7"/>
        <v>4.2470000000000008</v>
      </c>
    </row>
    <row r="28" spans="1:20" x14ac:dyDescent="0.25">
      <c r="A28" s="7">
        <v>0.95833333333333404</v>
      </c>
      <c r="B28" s="8">
        <v>19.496700000000001</v>
      </c>
      <c r="C28" s="8">
        <f t="shared" si="0"/>
        <v>1.21854375</v>
      </c>
      <c r="D28" s="25">
        <f t="shared" si="1"/>
        <v>2.9540454545454549</v>
      </c>
      <c r="G28" s="7">
        <v>0.95833333333333404</v>
      </c>
      <c r="H28" s="8">
        <v>16.918299999999999</v>
      </c>
      <c r="I28" s="8">
        <f t="shared" si="2"/>
        <v>2.8197166666666664</v>
      </c>
      <c r="J28" s="25">
        <f t="shared" si="3"/>
        <v>2.5633787878787877</v>
      </c>
      <c r="L28" s="7">
        <v>0.95833333333333404</v>
      </c>
      <c r="M28" s="8">
        <v>6.2439999999999998</v>
      </c>
      <c r="N28" s="8">
        <f t="shared" si="4"/>
        <v>3.1219999999999999</v>
      </c>
      <c r="O28" s="25">
        <f t="shared" si="5"/>
        <v>0.94606060606060605</v>
      </c>
      <c r="Q28" s="7">
        <v>0.95833333333333404</v>
      </c>
      <c r="R28" s="8">
        <v>28.832599999999999</v>
      </c>
      <c r="S28" s="8">
        <f t="shared" si="6"/>
        <v>1.6018111111111111</v>
      </c>
      <c r="T28" s="25">
        <f t="shared" si="7"/>
        <v>4.3685757575757576</v>
      </c>
    </row>
    <row r="29" spans="1:20" ht="15.75" thickBot="1" x14ac:dyDescent="0.3">
      <c r="A29" s="10">
        <v>0</v>
      </c>
      <c r="B29" s="11">
        <v>21.078900000000001</v>
      </c>
      <c r="C29" s="11">
        <f t="shared" si="0"/>
        <v>1.3174312500000001</v>
      </c>
      <c r="D29" s="26">
        <f t="shared" si="1"/>
        <v>3.1937727272727274</v>
      </c>
      <c r="G29" s="10">
        <v>0</v>
      </c>
      <c r="H29" s="11">
        <v>1.9975000000000003</v>
      </c>
      <c r="I29" s="11">
        <f t="shared" si="2"/>
        <v>0.33291666666666669</v>
      </c>
      <c r="J29" s="26">
        <f t="shared" si="3"/>
        <v>0.30265151515151523</v>
      </c>
      <c r="L29" s="10">
        <v>0</v>
      </c>
      <c r="M29" s="11">
        <v>6.04</v>
      </c>
      <c r="N29" s="11">
        <f t="shared" si="4"/>
        <v>3.02</v>
      </c>
      <c r="O29" s="26">
        <f t="shared" si="5"/>
        <v>0.91515151515151516</v>
      </c>
      <c r="Q29" s="10">
        <v>0</v>
      </c>
      <c r="R29" s="11">
        <v>10.646799999999999</v>
      </c>
      <c r="S29" s="11">
        <f t="shared" si="6"/>
        <v>0.59148888888888884</v>
      </c>
      <c r="T29" s="26">
        <f t="shared" si="7"/>
        <v>1.613151515151515</v>
      </c>
    </row>
    <row r="30" spans="1:20" ht="15.75" thickBot="1" x14ac:dyDescent="0.3"/>
    <row r="31" spans="1:20" x14ac:dyDescent="0.25">
      <c r="A31" s="13" t="s">
        <v>11</v>
      </c>
      <c r="B31" s="18">
        <v>16</v>
      </c>
      <c r="C31" s="8"/>
      <c r="G31" s="13" t="s">
        <v>11</v>
      </c>
      <c r="H31" s="6">
        <v>6</v>
      </c>
      <c r="L31" s="13" t="s">
        <v>11</v>
      </c>
      <c r="M31" s="18">
        <v>2</v>
      </c>
      <c r="Q31" s="13" t="s">
        <v>11</v>
      </c>
      <c r="R31" s="18">
        <v>18</v>
      </c>
    </row>
    <row r="32" spans="1:20" x14ac:dyDescent="0.25">
      <c r="A32" s="17" t="s">
        <v>12</v>
      </c>
      <c r="B32" s="19">
        <v>6</v>
      </c>
      <c r="C32" s="8"/>
      <c r="G32" s="17" t="s">
        <v>12</v>
      </c>
      <c r="H32" s="9">
        <v>1</v>
      </c>
      <c r="L32" s="17" t="s">
        <v>12</v>
      </c>
      <c r="M32" s="19">
        <v>1</v>
      </c>
      <c r="Q32" s="17" t="s">
        <v>12</v>
      </c>
      <c r="R32" s="19">
        <v>11</v>
      </c>
    </row>
    <row r="33" spans="1:18" ht="15.75" thickBot="1" x14ac:dyDescent="0.3">
      <c r="A33" s="14" t="s">
        <v>13</v>
      </c>
      <c r="B33" s="20">
        <v>172</v>
      </c>
      <c r="C33" s="8"/>
      <c r="G33" s="14" t="s">
        <v>13</v>
      </c>
      <c r="H33" s="12">
        <v>52</v>
      </c>
      <c r="L33" s="14" t="s">
        <v>13</v>
      </c>
      <c r="M33" s="20">
        <v>22</v>
      </c>
      <c r="Q33" s="14" t="s">
        <v>13</v>
      </c>
      <c r="R33" s="20">
        <v>396</v>
      </c>
    </row>
  </sheetData>
  <dataValidations count="1">
    <dataValidation type="list" allowBlank="1" showInputMessage="1" showErrorMessage="1" sqref="B2">
      <formula1>"Load Shift, Load Reduction"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zoomScale="55" zoomScaleNormal="55" workbookViewId="0">
      <selection activeCell="I20" sqref="I20"/>
    </sheetView>
  </sheetViews>
  <sheetFormatPr defaultRowHeight="15" x14ac:dyDescent="0.25"/>
  <cols>
    <col min="1" max="1" width="28.5703125" bestFit="1" customWidth="1"/>
    <col min="2" max="2" width="17.5703125" bestFit="1" customWidth="1"/>
    <col min="3" max="3" width="17.7109375" bestFit="1" customWidth="1"/>
    <col min="4" max="4" width="10" bestFit="1" customWidth="1"/>
    <col min="5" max="5" width="0.5703125" customWidth="1"/>
    <col min="6" max="6" width="0.7109375" customWidth="1"/>
    <col min="7" max="7" width="28.5703125" bestFit="1" customWidth="1"/>
    <col min="8" max="8" width="17.5703125" bestFit="1" customWidth="1"/>
    <col min="9" max="9" width="17.85546875" customWidth="1"/>
    <col min="10" max="10" width="10" bestFit="1" customWidth="1"/>
    <col min="11" max="11" width="0.7109375" customWidth="1"/>
    <col min="12" max="12" width="28.5703125" bestFit="1" customWidth="1"/>
    <col min="13" max="13" width="17.5703125" bestFit="1" customWidth="1"/>
    <col min="14" max="14" width="18.42578125" customWidth="1"/>
    <col min="15" max="15" width="10" bestFit="1" customWidth="1"/>
    <col min="16" max="16" width="1" customWidth="1"/>
    <col min="17" max="17" width="28.5703125" bestFit="1" customWidth="1"/>
    <col min="18" max="18" width="17.5703125" bestFit="1" customWidth="1"/>
    <col min="19" max="19" width="18.85546875" customWidth="1"/>
    <col min="20" max="20" width="10" bestFit="1" customWidth="1"/>
  </cols>
  <sheetData>
    <row r="1" spans="1:20" x14ac:dyDescent="0.25">
      <c r="A1" s="15" t="s">
        <v>0</v>
      </c>
      <c r="B1" s="23">
        <v>43342</v>
      </c>
    </row>
    <row r="2" spans="1:20" ht="15.75" thickBot="1" x14ac:dyDescent="0.3">
      <c r="A2" s="16" t="s">
        <v>1</v>
      </c>
      <c r="B2" s="21" t="s">
        <v>2</v>
      </c>
    </row>
    <row r="4" spans="1:20" ht="15.75" thickBot="1" x14ac:dyDescent="0.3">
      <c r="A4" s="1" t="s">
        <v>3</v>
      </c>
      <c r="G4" s="1" t="s">
        <v>4</v>
      </c>
      <c r="L4" s="1" t="s">
        <v>5</v>
      </c>
      <c r="Q4" s="1" t="s">
        <v>6</v>
      </c>
    </row>
    <row r="5" spans="1:20" ht="45.75" thickBot="1" x14ac:dyDescent="0.3">
      <c r="A5" s="2" t="s">
        <v>7</v>
      </c>
      <c r="B5" s="22" t="s">
        <v>8</v>
      </c>
      <c r="C5" s="22" t="s">
        <v>9</v>
      </c>
      <c r="D5" s="3" t="s">
        <v>10</v>
      </c>
      <c r="G5" s="2" t="s">
        <v>7</v>
      </c>
      <c r="H5" s="22" t="s">
        <v>8</v>
      </c>
      <c r="I5" s="22" t="s">
        <v>9</v>
      </c>
      <c r="J5" s="3" t="s">
        <v>10</v>
      </c>
      <c r="L5" s="2" t="s">
        <v>7</v>
      </c>
      <c r="M5" s="22" t="s">
        <v>8</v>
      </c>
      <c r="N5" s="22" t="s">
        <v>9</v>
      </c>
      <c r="O5" s="3" t="s">
        <v>10</v>
      </c>
      <c r="Q5" s="2" t="s">
        <v>7</v>
      </c>
      <c r="R5" s="22" t="s">
        <v>8</v>
      </c>
      <c r="S5" s="22" t="s">
        <v>9</v>
      </c>
      <c r="T5" s="3" t="s">
        <v>10</v>
      </c>
    </row>
    <row r="6" spans="1:20" x14ac:dyDescent="0.25">
      <c r="A6" s="4">
        <v>4.1666666666666664E-2</v>
      </c>
      <c r="B6">
        <v>4.5759999999999987</v>
      </c>
      <c r="C6" s="5">
        <f>B6/B$31</f>
        <v>0.32685714285714279</v>
      </c>
      <c r="D6" s="24">
        <f>B6/6.6</f>
        <v>0.69333333333333313</v>
      </c>
      <c r="G6" s="4">
        <v>4.1666666666666664E-2</v>
      </c>
      <c r="H6">
        <v>4.8000000000000001E-2</v>
      </c>
      <c r="I6" s="5">
        <f>H6/H$31</f>
        <v>4.8000000000000001E-2</v>
      </c>
      <c r="J6" s="24">
        <f>H6/6.6</f>
        <v>7.2727272727272736E-3</v>
      </c>
      <c r="L6" s="4">
        <v>4.1666666666666664E-2</v>
      </c>
      <c r="M6">
        <v>5.6519999999999992</v>
      </c>
      <c r="N6" s="5">
        <f>M6/M$31</f>
        <v>1.8839999999999997</v>
      </c>
      <c r="O6" s="24">
        <f>M6/6.6</f>
        <v>0.85636363636363633</v>
      </c>
      <c r="Q6" s="4">
        <v>4.1666666666666664E-2</v>
      </c>
      <c r="R6">
        <v>8.9593000000000007</v>
      </c>
      <c r="S6" s="5">
        <f>R6/R$31</f>
        <v>0.44796500000000006</v>
      </c>
      <c r="T6" s="24">
        <f>R6/6.6</f>
        <v>1.3574696969696971</v>
      </c>
    </row>
    <row r="7" spans="1:20" x14ac:dyDescent="0.25">
      <c r="A7" s="7">
        <v>8.3333333333333329E-2</v>
      </c>
      <c r="B7">
        <v>4.5819999999999999</v>
      </c>
      <c r="C7" s="8">
        <f t="shared" ref="C7:C29" si="0">B7/B$31</f>
        <v>0.32728571428571429</v>
      </c>
      <c r="D7" s="25">
        <f t="shared" ref="D7:D29" si="1">B7/6.6</f>
        <v>0.69424242424242422</v>
      </c>
      <c r="G7" s="7">
        <v>8.3333333333333329E-2</v>
      </c>
      <c r="H7">
        <v>0</v>
      </c>
      <c r="I7" s="8">
        <f t="shared" ref="I7:I29" si="2">H7/H$31</f>
        <v>0</v>
      </c>
      <c r="J7" s="25">
        <f t="shared" ref="J7:J29" si="3">H7/6.6</f>
        <v>0</v>
      </c>
      <c r="L7" s="7">
        <v>8.3333333333333329E-2</v>
      </c>
      <c r="M7">
        <v>3.3120000000000003</v>
      </c>
      <c r="N7" s="8">
        <f t="shared" ref="N7:N29" si="4">M7/M$31</f>
        <v>1.1040000000000001</v>
      </c>
      <c r="O7" s="25">
        <f t="shared" ref="O7:O29" si="5">M7/6.6</f>
        <v>0.50181818181818194</v>
      </c>
      <c r="Q7" s="7">
        <v>8.3333333333333329E-2</v>
      </c>
      <c r="R7">
        <v>6.9587000000000003</v>
      </c>
      <c r="S7" s="8">
        <f t="shared" ref="S7:S29" si="6">R7/R$31</f>
        <v>0.34793499999999999</v>
      </c>
      <c r="T7" s="25">
        <f t="shared" ref="T7:T29" si="7">R7/6.6</f>
        <v>1.054348484848485</v>
      </c>
    </row>
    <row r="8" spans="1:20" x14ac:dyDescent="0.25">
      <c r="A8" s="7">
        <v>0.125</v>
      </c>
      <c r="B8">
        <v>4.6039999999999992</v>
      </c>
      <c r="C8" s="8">
        <f t="shared" si="0"/>
        <v>0.32885714285714279</v>
      </c>
      <c r="D8" s="25">
        <f t="shared" si="1"/>
        <v>0.69757575757575752</v>
      </c>
      <c r="G8" s="7">
        <v>0.125</v>
      </c>
      <c r="H8">
        <v>0</v>
      </c>
      <c r="I8" s="8">
        <f t="shared" si="2"/>
        <v>0</v>
      </c>
      <c r="J8" s="25">
        <f t="shared" si="3"/>
        <v>0</v>
      </c>
      <c r="L8" s="7">
        <v>0.125</v>
      </c>
      <c r="M8">
        <v>0.2</v>
      </c>
      <c r="N8" s="8">
        <f t="shared" si="4"/>
        <v>6.6666666666666666E-2</v>
      </c>
      <c r="O8" s="25">
        <f t="shared" si="5"/>
        <v>3.0303030303030307E-2</v>
      </c>
      <c r="Q8" s="7">
        <v>0.125</v>
      </c>
      <c r="R8">
        <v>7.3553000000000006</v>
      </c>
      <c r="S8" s="8">
        <f t="shared" si="6"/>
        <v>0.36776500000000001</v>
      </c>
      <c r="T8" s="25">
        <f t="shared" si="7"/>
        <v>1.1144393939393942</v>
      </c>
    </row>
    <row r="9" spans="1:20" x14ac:dyDescent="0.25">
      <c r="A9" s="7">
        <v>0.16666666666666699</v>
      </c>
      <c r="B9">
        <v>4.5859999999999994</v>
      </c>
      <c r="C9" s="8">
        <f t="shared" si="0"/>
        <v>0.32757142857142851</v>
      </c>
      <c r="D9" s="25">
        <f t="shared" si="1"/>
        <v>0.69484848484848483</v>
      </c>
      <c r="G9" s="7">
        <v>0.16666666666666699</v>
      </c>
      <c r="H9">
        <v>0</v>
      </c>
      <c r="I9" s="8">
        <f t="shared" si="2"/>
        <v>0</v>
      </c>
      <c r="J9" s="25">
        <f t="shared" si="3"/>
        <v>0</v>
      </c>
      <c r="L9" s="7">
        <v>0.16666666666666699</v>
      </c>
      <c r="M9">
        <v>0</v>
      </c>
      <c r="N9" s="8">
        <f t="shared" si="4"/>
        <v>0</v>
      </c>
      <c r="O9" s="25">
        <f t="shared" si="5"/>
        <v>0</v>
      </c>
      <c r="Q9" s="7">
        <v>0.16666666666666699</v>
      </c>
      <c r="R9">
        <v>28.025799999999997</v>
      </c>
      <c r="S9" s="8">
        <f t="shared" si="6"/>
        <v>1.4012899999999999</v>
      </c>
      <c r="T9" s="25">
        <f t="shared" si="7"/>
        <v>4.2463333333333333</v>
      </c>
    </row>
    <row r="10" spans="1:20" x14ac:dyDescent="0.25">
      <c r="A10" s="7">
        <v>0.20833333333333401</v>
      </c>
      <c r="B10">
        <v>7.0619999999999994</v>
      </c>
      <c r="C10" s="8">
        <f t="shared" si="0"/>
        <v>0.50442857142857134</v>
      </c>
      <c r="D10" s="25">
        <f t="shared" si="1"/>
        <v>1.07</v>
      </c>
      <c r="G10" s="7">
        <v>0.20833333333333401</v>
      </c>
      <c r="H10">
        <v>0</v>
      </c>
      <c r="I10" s="8">
        <f t="shared" si="2"/>
        <v>0</v>
      </c>
      <c r="J10" s="25">
        <f t="shared" si="3"/>
        <v>0</v>
      </c>
      <c r="L10" s="7">
        <v>0.20833333333333401</v>
      </c>
      <c r="M10">
        <v>0</v>
      </c>
      <c r="N10" s="8">
        <f t="shared" si="4"/>
        <v>0</v>
      </c>
      <c r="O10" s="25">
        <f t="shared" si="5"/>
        <v>0</v>
      </c>
      <c r="Q10" s="7">
        <v>0.20833333333333401</v>
      </c>
      <c r="R10">
        <v>79.827300000000022</v>
      </c>
      <c r="S10" s="8">
        <f t="shared" si="6"/>
        <v>3.9913650000000009</v>
      </c>
      <c r="T10" s="25">
        <f t="shared" si="7"/>
        <v>12.095045454545458</v>
      </c>
    </row>
    <row r="11" spans="1:20" x14ac:dyDescent="0.25">
      <c r="A11" s="7">
        <v>0.25</v>
      </c>
      <c r="B11">
        <v>17.468</v>
      </c>
      <c r="C11" s="8">
        <f t="shared" si="0"/>
        <v>1.2477142857142858</v>
      </c>
      <c r="D11" s="25">
        <f t="shared" si="1"/>
        <v>2.6466666666666669</v>
      </c>
      <c r="G11" s="7">
        <v>0.25</v>
      </c>
      <c r="H11">
        <v>0.47199999999999998</v>
      </c>
      <c r="I11" s="8">
        <f t="shared" si="2"/>
        <v>0.47199999999999998</v>
      </c>
      <c r="J11" s="25">
        <f t="shared" si="3"/>
        <v>7.1515151515151518E-2</v>
      </c>
      <c r="L11" s="7">
        <v>0.25</v>
      </c>
      <c r="M11">
        <v>0</v>
      </c>
      <c r="N11" s="8">
        <f t="shared" si="4"/>
        <v>0</v>
      </c>
      <c r="O11" s="25">
        <f t="shared" si="5"/>
        <v>0</v>
      </c>
      <c r="Q11" s="7">
        <v>0.25</v>
      </c>
      <c r="R11">
        <v>123.5217</v>
      </c>
      <c r="S11" s="8">
        <f t="shared" si="6"/>
        <v>6.1760849999999996</v>
      </c>
      <c r="T11" s="25">
        <f t="shared" si="7"/>
        <v>18.715409090909091</v>
      </c>
    </row>
    <row r="12" spans="1:20" x14ac:dyDescent="0.25">
      <c r="A12" s="7">
        <v>0.29166666666666702</v>
      </c>
      <c r="B12">
        <v>37.483999999999995</v>
      </c>
      <c r="C12" s="8">
        <f t="shared" si="0"/>
        <v>2.677428571428571</v>
      </c>
      <c r="D12" s="25">
        <f t="shared" si="1"/>
        <v>5.6793939393939388</v>
      </c>
      <c r="G12" s="7">
        <v>0.29166666666666702</v>
      </c>
      <c r="H12">
        <v>6.6079999999999997</v>
      </c>
      <c r="I12" s="8">
        <f t="shared" si="2"/>
        <v>6.6079999999999997</v>
      </c>
      <c r="J12" s="25">
        <f t="shared" si="3"/>
        <v>1.0012121212121212</v>
      </c>
      <c r="L12" s="7">
        <v>0.29166666666666702</v>
      </c>
      <c r="M12">
        <v>0</v>
      </c>
      <c r="N12" s="8">
        <f t="shared" si="4"/>
        <v>0</v>
      </c>
      <c r="O12" s="25">
        <f t="shared" si="5"/>
        <v>0</v>
      </c>
      <c r="Q12" s="7">
        <v>0.29166666666666702</v>
      </c>
      <c r="R12">
        <v>222.36839999999998</v>
      </c>
      <c r="S12" s="8">
        <f t="shared" si="6"/>
        <v>11.118419999999999</v>
      </c>
      <c r="T12" s="25">
        <f t="shared" si="7"/>
        <v>33.692181818181815</v>
      </c>
    </row>
    <row r="13" spans="1:20" x14ac:dyDescent="0.25">
      <c r="A13" s="7">
        <v>0.33333333333333398</v>
      </c>
      <c r="B13">
        <v>84.303999999999988</v>
      </c>
      <c r="C13" s="8">
        <f t="shared" si="0"/>
        <v>6.0217142857142845</v>
      </c>
      <c r="D13" s="25">
        <f t="shared" si="1"/>
        <v>12.773333333333332</v>
      </c>
      <c r="G13" s="7">
        <v>0.33333333333333398</v>
      </c>
      <c r="H13">
        <v>6.5879999999999992</v>
      </c>
      <c r="I13" s="8">
        <f t="shared" si="2"/>
        <v>6.5879999999999992</v>
      </c>
      <c r="J13" s="25">
        <f t="shared" si="3"/>
        <v>0.99818181818181806</v>
      </c>
      <c r="L13" s="7">
        <v>0.33333333333333398</v>
      </c>
      <c r="M13">
        <v>0</v>
      </c>
      <c r="N13" s="8">
        <f t="shared" si="4"/>
        <v>0</v>
      </c>
      <c r="O13" s="25">
        <f t="shared" si="5"/>
        <v>0</v>
      </c>
      <c r="Q13" s="7">
        <v>0.33333333333333398</v>
      </c>
      <c r="R13">
        <v>394.09649999999999</v>
      </c>
      <c r="S13" s="8">
        <f t="shared" si="6"/>
        <v>19.704825</v>
      </c>
      <c r="T13" s="25">
        <f t="shared" si="7"/>
        <v>59.711590909090908</v>
      </c>
    </row>
    <row r="14" spans="1:20" x14ac:dyDescent="0.25">
      <c r="A14" s="7">
        <v>0.375</v>
      </c>
      <c r="B14">
        <v>114.93599999999998</v>
      </c>
      <c r="C14" s="8">
        <f t="shared" si="0"/>
        <v>8.2097142857142842</v>
      </c>
      <c r="D14" s="25">
        <f t="shared" si="1"/>
        <v>17.414545454545451</v>
      </c>
      <c r="G14" s="7">
        <v>0.375</v>
      </c>
      <c r="H14">
        <v>6.6319999999999997</v>
      </c>
      <c r="I14" s="8">
        <f t="shared" si="2"/>
        <v>6.6319999999999997</v>
      </c>
      <c r="J14" s="25">
        <f t="shared" si="3"/>
        <v>1.0048484848484849</v>
      </c>
      <c r="L14" s="7">
        <v>0.375</v>
      </c>
      <c r="M14">
        <v>0</v>
      </c>
      <c r="N14" s="8">
        <f t="shared" si="4"/>
        <v>0</v>
      </c>
      <c r="O14" s="25">
        <f t="shared" si="5"/>
        <v>0</v>
      </c>
      <c r="Q14" s="7">
        <v>0.375</v>
      </c>
      <c r="R14">
        <v>557.54070000000002</v>
      </c>
      <c r="S14" s="8">
        <f t="shared" si="6"/>
        <v>27.877034999999999</v>
      </c>
      <c r="T14" s="25">
        <f t="shared" si="7"/>
        <v>84.475863636363641</v>
      </c>
    </row>
    <row r="15" spans="1:20" x14ac:dyDescent="0.25">
      <c r="A15" s="7">
        <v>0.41666666666666702</v>
      </c>
      <c r="B15">
        <v>96.657999999999987</v>
      </c>
      <c r="C15" s="8">
        <f t="shared" si="0"/>
        <v>6.9041428571428565</v>
      </c>
      <c r="D15" s="25">
        <f t="shared" si="1"/>
        <v>14.645151515151515</v>
      </c>
      <c r="G15" s="7">
        <v>0.41666666666666702</v>
      </c>
      <c r="H15">
        <v>6.6120000000000001</v>
      </c>
      <c r="I15" s="8">
        <f t="shared" si="2"/>
        <v>6.6120000000000001</v>
      </c>
      <c r="J15" s="25">
        <f t="shared" si="3"/>
        <v>1.0018181818181819</v>
      </c>
      <c r="L15" s="7">
        <v>0.41666666666666702</v>
      </c>
      <c r="M15">
        <v>0</v>
      </c>
      <c r="N15" s="8">
        <f t="shared" si="4"/>
        <v>0</v>
      </c>
      <c r="O15" s="25">
        <f t="shared" si="5"/>
        <v>0</v>
      </c>
      <c r="Q15" s="7">
        <v>0.41666666666666702</v>
      </c>
      <c r="R15">
        <v>558.99800000000005</v>
      </c>
      <c r="S15" s="8">
        <f t="shared" si="6"/>
        <v>27.949900000000003</v>
      </c>
      <c r="T15" s="25">
        <f t="shared" si="7"/>
        <v>84.696666666666673</v>
      </c>
    </row>
    <row r="16" spans="1:20" x14ac:dyDescent="0.25">
      <c r="A16" s="7">
        <v>0.45833333333333398</v>
      </c>
      <c r="B16">
        <v>71.038000000000025</v>
      </c>
      <c r="C16" s="8">
        <f t="shared" si="0"/>
        <v>5.0741428571428591</v>
      </c>
      <c r="D16" s="25">
        <f t="shared" si="1"/>
        <v>10.763333333333337</v>
      </c>
      <c r="G16" s="7">
        <v>0.45833333333333398</v>
      </c>
      <c r="H16">
        <v>6.62</v>
      </c>
      <c r="I16" s="8">
        <f t="shared" si="2"/>
        <v>6.62</v>
      </c>
      <c r="J16" s="25">
        <f t="shared" si="3"/>
        <v>1.0030303030303032</v>
      </c>
      <c r="L16" s="7">
        <v>0.45833333333333398</v>
      </c>
      <c r="M16">
        <v>0</v>
      </c>
      <c r="N16" s="8">
        <f t="shared" si="4"/>
        <v>0</v>
      </c>
      <c r="O16" s="25">
        <f t="shared" si="5"/>
        <v>0</v>
      </c>
      <c r="Q16" s="7">
        <v>0.45833333333333398</v>
      </c>
      <c r="R16">
        <v>440.21200000000005</v>
      </c>
      <c r="S16" s="8">
        <f t="shared" si="6"/>
        <v>22.010600000000004</v>
      </c>
      <c r="T16" s="25">
        <f t="shared" si="7"/>
        <v>66.698787878787883</v>
      </c>
    </row>
    <row r="17" spans="1:20" x14ac:dyDescent="0.25">
      <c r="A17" s="7">
        <v>0.5</v>
      </c>
      <c r="B17">
        <v>67.104000000000028</v>
      </c>
      <c r="C17" s="8">
        <f t="shared" si="0"/>
        <v>4.7931428571428594</v>
      </c>
      <c r="D17" s="25">
        <f t="shared" si="1"/>
        <v>10.167272727272731</v>
      </c>
      <c r="G17" s="7">
        <v>0.5</v>
      </c>
      <c r="H17">
        <v>6.5839999999999996</v>
      </c>
      <c r="I17" s="8">
        <f t="shared" si="2"/>
        <v>6.5839999999999996</v>
      </c>
      <c r="J17" s="25">
        <f t="shared" si="3"/>
        <v>0.99757575757575756</v>
      </c>
      <c r="L17" s="7">
        <v>0.5</v>
      </c>
      <c r="M17">
        <v>0</v>
      </c>
      <c r="N17" s="8">
        <f t="shared" si="4"/>
        <v>0</v>
      </c>
      <c r="O17" s="25">
        <f t="shared" si="5"/>
        <v>0</v>
      </c>
      <c r="Q17" s="7">
        <v>0.5</v>
      </c>
      <c r="R17">
        <v>304.9855</v>
      </c>
      <c r="S17" s="8">
        <f t="shared" si="6"/>
        <v>15.249275000000001</v>
      </c>
      <c r="T17" s="25">
        <f t="shared" si="7"/>
        <v>46.209924242424243</v>
      </c>
    </row>
    <row r="18" spans="1:20" x14ac:dyDescent="0.25">
      <c r="A18" s="7">
        <v>0.54166666666666696</v>
      </c>
      <c r="B18">
        <v>79.033999999999978</v>
      </c>
      <c r="C18" s="8">
        <f t="shared" si="0"/>
        <v>5.6452857142857127</v>
      </c>
      <c r="D18" s="25">
        <f t="shared" si="1"/>
        <v>11.974848484848483</v>
      </c>
      <c r="G18" s="7">
        <v>0.54166666666666696</v>
      </c>
      <c r="H18">
        <v>3.5639999999999996</v>
      </c>
      <c r="I18" s="8">
        <f t="shared" si="2"/>
        <v>3.5639999999999996</v>
      </c>
      <c r="J18" s="25">
        <f t="shared" si="3"/>
        <v>0.53999999999999992</v>
      </c>
      <c r="L18" s="7">
        <v>0.54166666666666696</v>
      </c>
      <c r="M18">
        <v>0</v>
      </c>
      <c r="N18" s="8">
        <f t="shared" si="4"/>
        <v>0</v>
      </c>
      <c r="O18" s="25">
        <f t="shared" si="5"/>
        <v>0</v>
      </c>
      <c r="Q18" s="7">
        <v>0.54166666666666696</v>
      </c>
      <c r="R18">
        <v>279.65120000000002</v>
      </c>
      <c r="S18" s="8">
        <f t="shared" si="6"/>
        <v>13.982560000000001</v>
      </c>
      <c r="T18" s="25">
        <f t="shared" si="7"/>
        <v>42.371393939393947</v>
      </c>
    </row>
    <row r="19" spans="1:20" x14ac:dyDescent="0.25">
      <c r="A19" s="7">
        <v>0.58333333333333404</v>
      </c>
      <c r="B19">
        <v>69.622</v>
      </c>
      <c r="C19" s="8">
        <f t="shared" si="0"/>
        <v>4.9729999999999999</v>
      </c>
      <c r="D19" s="25">
        <f t="shared" si="1"/>
        <v>10.548787878787879</v>
      </c>
      <c r="G19" s="7">
        <v>0.58333333333333404</v>
      </c>
      <c r="H19">
        <v>0</v>
      </c>
      <c r="I19" s="8">
        <f t="shared" si="2"/>
        <v>0</v>
      </c>
      <c r="J19" s="25">
        <f t="shared" si="3"/>
        <v>0</v>
      </c>
      <c r="L19" s="7">
        <v>0.58333333333333404</v>
      </c>
      <c r="M19">
        <v>0</v>
      </c>
      <c r="N19" s="8">
        <f t="shared" si="4"/>
        <v>0</v>
      </c>
      <c r="O19" s="25">
        <f t="shared" si="5"/>
        <v>0</v>
      </c>
      <c r="Q19" s="7">
        <v>0.58333333333333404</v>
      </c>
      <c r="R19">
        <v>266.97450000000003</v>
      </c>
      <c r="S19" s="8">
        <f t="shared" si="6"/>
        <v>13.348725000000002</v>
      </c>
      <c r="T19" s="25">
        <f t="shared" si="7"/>
        <v>40.450681818181828</v>
      </c>
    </row>
    <row r="20" spans="1:20" x14ac:dyDescent="0.25">
      <c r="A20" s="7">
        <v>0.625</v>
      </c>
      <c r="B20">
        <v>53.055999999999997</v>
      </c>
      <c r="C20" s="8">
        <f t="shared" si="0"/>
        <v>3.7897142857142856</v>
      </c>
      <c r="D20" s="25">
        <f t="shared" si="1"/>
        <v>8.038787878787879</v>
      </c>
      <c r="G20" s="7">
        <v>0.625</v>
      </c>
      <c r="H20">
        <v>3.1439999999999997</v>
      </c>
      <c r="I20" s="8">
        <f t="shared" si="2"/>
        <v>3.1439999999999997</v>
      </c>
      <c r="J20" s="25">
        <f t="shared" si="3"/>
        <v>0.47636363636363632</v>
      </c>
      <c r="L20" s="7">
        <v>0.625</v>
      </c>
      <c r="M20">
        <v>0.27600000000000002</v>
      </c>
      <c r="N20" s="8">
        <f t="shared" si="4"/>
        <v>9.2000000000000012E-2</v>
      </c>
      <c r="O20" s="25">
        <f t="shared" si="5"/>
        <v>4.1818181818181824E-2</v>
      </c>
      <c r="Q20" s="7">
        <v>0.625</v>
      </c>
      <c r="R20">
        <v>203.58060000000003</v>
      </c>
      <c r="S20" s="8">
        <f t="shared" si="6"/>
        <v>10.179030000000001</v>
      </c>
      <c r="T20" s="25">
        <f t="shared" si="7"/>
        <v>30.845545454545462</v>
      </c>
    </row>
    <row r="21" spans="1:20" x14ac:dyDescent="0.25">
      <c r="A21" s="7">
        <v>0.66666666666666696</v>
      </c>
      <c r="B21">
        <v>31.700000000000003</v>
      </c>
      <c r="C21" s="8">
        <f t="shared" si="0"/>
        <v>2.2642857142857147</v>
      </c>
      <c r="D21" s="25">
        <f t="shared" si="1"/>
        <v>4.8030303030303036</v>
      </c>
      <c r="G21" s="7">
        <v>0.66666666666666696</v>
      </c>
      <c r="H21">
        <v>1.756</v>
      </c>
      <c r="I21" s="8">
        <f t="shared" si="2"/>
        <v>1.756</v>
      </c>
      <c r="J21" s="25">
        <f t="shared" si="3"/>
        <v>0.26606060606060605</v>
      </c>
      <c r="L21" s="7">
        <v>0.66666666666666696</v>
      </c>
      <c r="M21">
        <v>5.36</v>
      </c>
      <c r="N21" s="8">
        <f t="shared" si="4"/>
        <v>1.7866666666666668</v>
      </c>
      <c r="O21" s="25">
        <f t="shared" si="5"/>
        <v>0.81212121212121224</v>
      </c>
      <c r="Q21" s="7">
        <v>0.66666666666666696</v>
      </c>
      <c r="R21">
        <v>100.10469999999999</v>
      </c>
      <c r="S21" s="8">
        <f t="shared" si="6"/>
        <v>5.0052349999999999</v>
      </c>
      <c r="T21" s="25">
        <f t="shared" si="7"/>
        <v>15.167378787878787</v>
      </c>
    </row>
    <row r="22" spans="1:20" x14ac:dyDescent="0.25">
      <c r="A22" s="7">
        <v>0.70833333333333404</v>
      </c>
      <c r="B22">
        <v>22.057999999999996</v>
      </c>
      <c r="C22" s="8">
        <f t="shared" si="0"/>
        <v>1.5755714285714284</v>
      </c>
      <c r="D22" s="25">
        <f t="shared" si="1"/>
        <v>3.3421212121212118</v>
      </c>
      <c r="G22" s="7">
        <v>0.70833333333333404</v>
      </c>
      <c r="H22">
        <v>0</v>
      </c>
      <c r="I22" s="8">
        <f t="shared" si="2"/>
        <v>0</v>
      </c>
      <c r="J22" s="25">
        <f t="shared" si="3"/>
        <v>0</v>
      </c>
      <c r="L22" s="7">
        <v>0.70833333333333404</v>
      </c>
      <c r="M22">
        <v>3.6920000000000002</v>
      </c>
      <c r="N22" s="8">
        <f t="shared" si="4"/>
        <v>1.2306666666666668</v>
      </c>
      <c r="O22" s="25">
        <f t="shared" si="5"/>
        <v>0.55939393939393944</v>
      </c>
      <c r="Q22" s="7">
        <v>0.70833333333333404</v>
      </c>
      <c r="R22">
        <v>72.033799999999999</v>
      </c>
      <c r="S22" s="8">
        <f t="shared" si="6"/>
        <v>3.6016900000000001</v>
      </c>
      <c r="T22" s="25">
        <f t="shared" si="7"/>
        <v>10.914212121212122</v>
      </c>
    </row>
    <row r="23" spans="1:20" x14ac:dyDescent="0.25">
      <c r="A23" s="7">
        <v>0.75</v>
      </c>
      <c r="B23">
        <v>17.216000000000001</v>
      </c>
      <c r="C23" s="8">
        <f t="shared" si="0"/>
        <v>1.2297142857142858</v>
      </c>
      <c r="D23" s="25">
        <f t="shared" si="1"/>
        <v>2.6084848484848489</v>
      </c>
      <c r="G23" s="7">
        <v>0.75</v>
      </c>
      <c r="H23">
        <v>5.6040000000000001</v>
      </c>
      <c r="I23" s="8">
        <f t="shared" si="2"/>
        <v>5.6040000000000001</v>
      </c>
      <c r="J23" s="25">
        <f t="shared" si="3"/>
        <v>0.84909090909090912</v>
      </c>
      <c r="L23" s="7">
        <v>0.75</v>
      </c>
      <c r="M23">
        <v>3.6920000000000002</v>
      </c>
      <c r="N23" s="8">
        <f t="shared" si="4"/>
        <v>1.2306666666666668</v>
      </c>
      <c r="O23" s="25">
        <f t="shared" si="5"/>
        <v>0.55939393939393944</v>
      </c>
      <c r="Q23" s="7">
        <v>0.75</v>
      </c>
      <c r="R23">
        <v>40.090700000000005</v>
      </c>
      <c r="S23" s="8">
        <f t="shared" si="6"/>
        <v>2.0045350000000002</v>
      </c>
      <c r="T23" s="25">
        <f t="shared" si="7"/>
        <v>6.0743484848484863</v>
      </c>
    </row>
    <row r="24" spans="1:20" x14ac:dyDescent="0.25">
      <c r="A24" s="7">
        <v>0.79166666666666696</v>
      </c>
      <c r="B24">
        <v>19.119999999999997</v>
      </c>
      <c r="C24" s="8">
        <f t="shared" si="0"/>
        <v>1.3657142857142854</v>
      </c>
      <c r="D24" s="25">
        <f t="shared" si="1"/>
        <v>2.8969696969696965</v>
      </c>
      <c r="G24" s="7">
        <v>0.79166666666666696</v>
      </c>
      <c r="H24">
        <v>5.8119999999999994</v>
      </c>
      <c r="I24" s="8">
        <f t="shared" si="2"/>
        <v>5.8119999999999994</v>
      </c>
      <c r="J24" s="25">
        <f t="shared" si="3"/>
        <v>0.88060606060606061</v>
      </c>
      <c r="L24" s="7">
        <v>0.79166666666666696</v>
      </c>
      <c r="M24">
        <v>5.0599999999999996</v>
      </c>
      <c r="N24" s="8">
        <f t="shared" si="4"/>
        <v>1.6866666666666665</v>
      </c>
      <c r="O24" s="25">
        <f t="shared" si="5"/>
        <v>0.76666666666666661</v>
      </c>
      <c r="Q24" s="7">
        <v>0.79166666666666696</v>
      </c>
      <c r="R24">
        <v>25.505800000000001</v>
      </c>
      <c r="S24" s="8">
        <f t="shared" si="6"/>
        <v>1.27529</v>
      </c>
      <c r="T24" s="25">
        <f t="shared" si="7"/>
        <v>3.8645151515151519</v>
      </c>
    </row>
    <row r="25" spans="1:20" x14ac:dyDescent="0.25">
      <c r="A25" s="7">
        <v>0.83333333333333404</v>
      </c>
      <c r="B25">
        <v>18.817999999999994</v>
      </c>
      <c r="C25" s="8">
        <f t="shared" si="0"/>
        <v>1.3441428571428566</v>
      </c>
      <c r="D25" s="25">
        <f t="shared" si="1"/>
        <v>2.8512121212121206</v>
      </c>
      <c r="G25" s="7">
        <v>0.83333333333333404</v>
      </c>
      <c r="H25">
        <v>8.6639999999999997</v>
      </c>
      <c r="I25" s="8">
        <f t="shared" si="2"/>
        <v>8.6639999999999997</v>
      </c>
      <c r="J25" s="25">
        <f t="shared" si="3"/>
        <v>1.3127272727272727</v>
      </c>
      <c r="L25" s="7">
        <v>0.83333333333333404</v>
      </c>
      <c r="M25">
        <v>5.8840000000000003</v>
      </c>
      <c r="N25" s="8">
        <f t="shared" si="4"/>
        <v>1.9613333333333334</v>
      </c>
      <c r="O25" s="25">
        <f t="shared" si="5"/>
        <v>0.89151515151515159</v>
      </c>
      <c r="Q25" s="7">
        <v>0.83333333333333404</v>
      </c>
      <c r="R25">
        <v>36.117100000000001</v>
      </c>
      <c r="S25" s="8">
        <f t="shared" si="6"/>
        <v>1.805855</v>
      </c>
      <c r="T25" s="25">
        <f t="shared" si="7"/>
        <v>5.4722878787878795</v>
      </c>
    </row>
    <row r="26" spans="1:20" x14ac:dyDescent="0.25">
      <c r="A26" s="7">
        <v>0.875</v>
      </c>
      <c r="B26">
        <v>5.2639999999999993</v>
      </c>
      <c r="C26" s="8">
        <f t="shared" si="0"/>
        <v>0.37599999999999995</v>
      </c>
      <c r="D26" s="25">
        <f t="shared" si="1"/>
        <v>0.79757575757575749</v>
      </c>
      <c r="G26" s="7">
        <v>0.875</v>
      </c>
      <c r="H26">
        <v>0.17200000000000001</v>
      </c>
      <c r="I26" s="8">
        <f t="shared" si="2"/>
        <v>0.17200000000000001</v>
      </c>
      <c r="J26" s="25">
        <f t="shared" si="3"/>
        <v>2.6060606060606065E-2</v>
      </c>
      <c r="L26" s="7">
        <v>0.875</v>
      </c>
      <c r="M26">
        <v>10.327999999999999</v>
      </c>
      <c r="N26" s="8">
        <f t="shared" si="4"/>
        <v>3.4426666666666663</v>
      </c>
      <c r="O26" s="25">
        <f t="shared" si="5"/>
        <v>1.5648484848484849</v>
      </c>
      <c r="Q26" s="7">
        <v>0.875</v>
      </c>
      <c r="R26">
        <v>27.383099999999995</v>
      </c>
      <c r="S26" s="8">
        <f t="shared" si="6"/>
        <v>1.3691549999999997</v>
      </c>
      <c r="T26" s="25">
        <f t="shared" si="7"/>
        <v>4.1489545454545453</v>
      </c>
    </row>
    <row r="27" spans="1:20" x14ac:dyDescent="0.25">
      <c r="A27" s="7">
        <v>0.91666666666666696</v>
      </c>
      <c r="B27">
        <v>4.5939999999999994</v>
      </c>
      <c r="C27" s="8">
        <f t="shared" si="0"/>
        <v>0.32814285714285713</v>
      </c>
      <c r="D27" s="25">
        <f t="shared" si="1"/>
        <v>0.69606060606060605</v>
      </c>
      <c r="G27" s="7">
        <v>0.91666666666666696</v>
      </c>
      <c r="H27">
        <v>2.7480000000000002</v>
      </c>
      <c r="I27" s="8">
        <f t="shared" si="2"/>
        <v>2.7480000000000002</v>
      </c>
      <c r="J27" s="25">
        <f t="shared" si="3"/>
        <v>0.41636363636363644</v>
      </c>
      <c r="L27" s="7">
        <v>0.91666666666666696</v>
      </c>
      <c r="M27">
        <v>16.536000000000001</v>
      </c>
      <c r="N27" s="8">
        <f>M27/M$31</f>
        <v>5.5120000000000005</v>
      </c>
      <c r="O27" s="25">
        <f t="shared" si="5"/>
        <v>2.5054545454545458</v>
      </c>
      <c r="Q27" s="7">
        <v>0.91666666666666696</v>
      </c>
      <c r="R27">
        <v>22.755300000000002</v>
      </c>
      <c r="S27" s="8">
        <f>R27/R$31</f>
        <v>1.1377650000000001</v>
      </c>
      <c r="T27" s="25">
        <f t="shared" si="7"/>
        <v>3.4477727272727279</v>
      </c>
    </row>
    <row r="28" spans="1:20" x14ac:dyDescent="0.25">
      <c r="A28" s="7">
        <v>0.95833333333333404</v>
      </c>
      <c r="B28">
        <v>10.017999999999997</v>
      </c>
      <c r="C28" s="8">
        <f t="shared" si="0"/>
        <v>0.71557142857142841</v>
      </c>
      <c r="D28" s="25">
        <f t="shared" si="1"/>
        <v>1.5178787878787876</v>
      </c>
      <c r="G28" s="7">
        <v>0.95833333333333404</v>
      </c>
      <c r="H28">
        <v>9.36</v>
      </c>
      <c r="I28" s="8">
        <f t="shared" si="2"/>
        <v>9.36</v>
      </c>
      <c r="J28" s="25">
        <f t="shared" si="3"/>
        <v>1.4181818181818182</v>
      </c>
      <c r="L28" s="7">
        <v>0.95833333333333404</v>
      </c>
      <c r="M28">
        <v>12.375999999999998</v>
      </c>
      <c r="N28" s="8">
        <f t="shared" si="4"/>
        <v>4.1253333333333329</v>
      </c>
      <c r="O28" s="25">
        <f t="shared" si="5"/>
        <v>1.8751515151515148</v>
      </c>
      <c r="Q28" s="7">
        <v>0.95833333333333404</v>
      </c>
      <c r="R28">
        <v>21.302699999999994</v>
      </c>
      <c r="S28" s="8">
        <f t="shared" si="6"/>
        <v>1.0651349999999997</v>
      </c>
      <c r="T28" s="25">
        <f t="shared" si="7"/>
        <v>3.2276818181818174</v>
      </c>
    </row>
    <row r="29" spans="1:20" ht="15.75" thickBot="1" x14ac:dyDescent="0.3">
      <c r="A29" s="10">
        <v>0</v>
      </c>
      <c r="B29" s="11">
        <v>7.3520000000000003</v>
      </c>
      <c r="C29" s="11">
        <f t="shared" si="0"/>
        <v>0.52514285714285713</v>
      </c>
      <c r="D29" s="26">
        <f t="shared" si="1"/>
        <v>1.113939393939394</v>
      </c>
      <c r="G29" s="10">
        <v>0</v>
      </c>
      <c r="H29" s="11">
        <v>3.0400000000000005</v>
      </c>
      <c r="I29" s="11">
        <f t="shared" si="2"/>
        <v>3.0400000000000005</v>
      </c>
      <c r="J29" s="26">
        <f t="shared" si="3"/>
        <v>0.46060606060606069</v>
      </c>
      <c r="L29" s="10">
        <v>0</v>
      </c>
      <c r="M29" s="11">
        <v>9.24</v>
      </c>
      <c r="N29" s="11">
        <f t="shared" si="4"/>
        <v>3.08</v>
      </c>
      <c r="O29" s="26">
        <f t="shared" si="5"/>
        <v>1.4000000000000001</v>
      </c>
      <c r="Q29" s="10">
        <v>0</v>
      </c>
      <c r="R29" s="11">
        <v>12.922400000000001</v>
      </c>
      <c r="S29" s="11">
        <f t="shared" si="6"/>
        <v>0.64612000000000003</v>
      </c>
      <c r="T29" s="26">
        <f t="shared" si="7"/>
        <v>1.9579393939393943</v>
      </c>
    </row>
    <row r="30" spans="1:20" ht="15.75" thickBot="1" x14ac:dyDescent="0.3"/>
    <row r="31" spans="1:20" x14ac:dyDescent="0.25">
      <c r="A31" s="13" t="s">
        <v>11</v>
      </c>
      <c r="B31" s="18">
        <v>14</v>
      </c>
      <c r="C31" s="8"/>
      <c r="G31" s="13" t="s">
        <v>11</v>
      </c>
      <c r="H31" s="6">
        <v>1</v>
      </c>
      <c r="L31" s="13" t="s">
        <v>11</v>
      </c>
      <c r="M31" s="18">
        <v>3</v>
      </c>
      <c r="Q31" s="13" t="s">
        <v>11</v>
      </c>
      <c r="R31" s="18">
        <v>20</v>
      </c>
    </row>
    <row r="32" spans="1:20" x14ac:dyDescent="0.25">
      <c r="A32" s="17" t="s">
        <v>12</v>
      </c>
      <c r="B32" s="19">
        <v>7</v>
      </c>
      <c r="C32" s="8"/>
      <c r="G32" s="17" t="s">
        <v>12</v>
      </c>
      <c r="H32" s="9">
        <v>6</v>
      </c>
      <c r="L32" s="17" t="s">
        <v>12</v>
      </c>
      <c r="M32" s="19">
        <v>0</v>
      </c>
      <c r="Q32" s="17" t="s">
        <v>12</v>
      </c>
      <c r="R32" s="19">
        <v>9</v>
      </c>
    </row>
    <row r="33" spans="1:18" ht="15.75" thickBot="1" x14ac:dyDescent="0.3">
      <c r="A33" s="14" t="s">
        <v>13</v>
      </c>
      <c r="B33" s="20">
        <v>133</v>
      </c>
      <c r="C33" s="8"/>
      <c r="G33" s="14" t="s">
        <v>13</v>
      </c>
      <c r="H33" s="12">
        <v>10</v>
      </c>
      <c r="L33" s="14" t="s">
        <v>13</v>
      </c>
      <c r="M33" s="20">
        <v>35</v>
      </c>
      <c r="Q33" s="14" t="s">
        <v>13</v>
      </c>
      <c r="R33" s="20">
        <v>442</v>
      </c>
    </row>
  </sheetData>
  <dataValidations count="1">
    <dataValidation type="list" allowBlank="1" showInputMessage="1" showErrorMessage="1" sqref="B2">
      <formula1>"Load Shift, Load Reduction"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zoomScale="70" zoomScaleNormal="70" workbookViewId="0">
      <selection activeCell="H6" sqref="H6:H29"/>
    </sheetView>
  </sheetViews>
  <sheetFormatPr defaultRowHeight="15" x14ac:dyDescent="0.25"/>
  <cols>
    <col min="1" max="1" width="28.5703125" bestFit="1" customWidth="1"/>
    <col min="2" max="2" width="17.5703125" bestFit="1" customWidth="1"/>
    <col min="3" max="3" width="17.7109375" bestFit="1" customWidth="1"/>
    <col min="4" max="4" width="10" bestFit="1" customWidth="1"/>
    <col min="5" max="5" width="0.5703125" customWidth="1"/>
    <col min="6" max="6" width="0.7109375" customWidth="1"/>
    <col min="7" max="7" width="28.5703125" bestFit="1" customWidth="1"/>
    <col min="8" max="8" width="17.5703125" bestFit="1" customWidth="1"/>
    <col min="9" max="9" width="17.85546875" customWidth="1"/>
    <col min="10" max="10" width="10" bestFit="1" customWidth="1"/>
    <col min="11" max="11" width="0.7109375" customWidth="1"/>
    <col min="12" max="12" width="28.5703125" bestFit="1" customWidth="1"/>
    <col min="13" max="13" width="17.5703125" bestFit="1" customWidth="1"/>
    <col min="14" max="14" width="18.42578125" customWidth="1"/>
    <col min="15" max="15" width="10" bestFit="1" customWidth="1"/>
    <col min="16" max="16" width="1" customWidth="1"/>
    <col min="17" max="17" width="28.5703125" bestFit="1" customWidth="1"/>
    <col min="18" max="18" width="17.5703125" bestFit="1" customWidth="1"/>
    <col min="19" max="19" width="18.85546875" customWidth="1"/>
    <col min="20" max="20" width="10" bestFit="1" customWidth="1"/>
  </cols>
  <sheetData>
    <row r="1" spans="1:20" x14ac:dyDescent="0.25">
      <c r="A1" s="15" t="s">
        <v>0</v>
      </c>
      <c r="B1" s="23">
        <v>43370</v>
      </c>
    </row>
    <row r="2" spans="1:20" ht="15.75" thickBot="1" x14ac:dyDescent="0.3">
      <c r="A2" s="16" t="s">
        <v>1</v>
      </c>
      <c r="B2" s="21" t="s">
        <v>2</v>
      </c>
    </row>
    <row r="4" spans="1:20" ht="15.75" thickBot="1" x14ac:dyDescent="0.3">
      <c r="A4" s="1" t="s">
        <v>3</v>
      </c>
      <c r="G4" s="1" t="s">
        <v>4</v>
      </c>
      <c r="L4" s="1" t="s">
        <v>5</v>
      </c>
      <c r="Q4" s="1" t="s">
        <v>6</v>
      </c>
    </row>
    <row r="5" spans="1:20" ht="45.75" thickBot="1" x14ac:dyDescent="0.3">
      <c r="A5" s="2" t="s">
        <v>7</v>
      </c>
      <c r="B5" s="22" t="s">
        <v>8</v>
      </c>
      <c r="C5" s="22" t="s">
        <v>9</v>
      </c>
      <c r="D5" s="3" t="s">
        <v>10</v>
      </c>
      <c r="G5" s="2" t="s">
        <v>7</v>
      </c>
      <c r="H5" s="22" t="s">
        <v>8</v>
      </c>
      <c r="I5" s="22" t="s">
        <v>9</v>
      </c>
      <c r="J5" s="3" t="s">
        <v>10</v>
      </c>
      <c r="L5" s="2" t="s">
        <v>7</v>
      </c>
      <c r="M5" s="22" t="s">
        <v>8</v>
      </c>
      <c r="N5" s="22" t="s">
        <v>9</v>
      </c>
      <c r="O5" s="3" t="s">
        <v>10</v>
      </c>
      <c r="Q5" s="2" t="s">
        <v>7</v>
      </c>
      <c r="R5" s="22" t="s">
        <v>8</v>
      </c>
      <c r="S5" s="22" t="s">
        <v>9</v>
      </c>
      <c r="T5" s="3" t="s">
        <v>10</v>
      </c>
    </row>
    <row r="6" spans="1:20" x14ac:dyDescent="0.25">
      <c r="A6" s="4">
        <v>4.1666666666666664E-2</v>
      </c>
      <c r="B6">
        <v>5.7160000000000002</v>
      </c>
      <c r="C6" s="5">
        <f>B6/B$31</f>
        <v>0.38106666666666666</v>
      </c>
      <c r="D6" s="24">
        <f>B6/6.6</f>
        <v>0.86606060606060609</v>
      </c>
      <c r="G6" s="4">
        <v>4.1666666666666664E-2</v>
      </c>
      <c r="H6">
        <v>11.808</v>
      </c>
      <c r="I6" s="5">
        <f>H6/H$31</f>
        <v>5.9039999999999999</v>
      </c>
      <c r="J6" s="24">
        <f>H6/6.6</f>
        <v>1.7890909090909091</v>
      </c>
      <c r="L6" s="4">
        <v>4.1666666666666664E-2</v>
      </c>
      <c r="M6">
        <v>6.008</v>
      </c>
      <c r="N6" s="5">
        <f>M6/M$31</f>
        <v>3.004</v>
      </c>
      <c r="O6" s="24">
        <f>M6/6.6</f>
        <v>0.91030303030303039</v>
      </c>
      <c r="Q6" s="4">
        <v>4.1666666666666664E-2</v>
      </c>
      <c r="R6">
        <v>7.3920000000000003</v>
      </c>
      <c r="S6" s="5">
        <f>R6/R$31</f>
        <v>0.41066666666666668</v>
      </c>
      <c r="T6" s="24">
        <f>R6/6.6</f>
        <v>1.1200000000000001</v>
      </c>
    </row>
    <row r="7" spans="1:20" x14ac:dyDescent="0.25">
      <c r="A7" s="7">
        <v>8.3333333333333329E-2</v>
      </c>
      <c r="B7">
        <v>5.77</v>
      </c>
      <c r="C7" s="8">
        <f t="shared" ref="C7:C29" si="0">B7/B$31</f>
        <v>0.38466666666666666</v>
      </c>
      <c r="D7" s="25">
        <f t="shared" ref="D7:D29" si="1">B7/6.6</f>
        <v>0.87424242424242427</v>
      </c>
      <c r="G7" s="7">
        <v>8.3333333333333329E-2</v>
      </c>
      <c r="H7">
        <v>0.90800000000000003</v>
      </c>
      <c r="I7" s="8">
        <f t="shared" ref="I7:I29" si="2">H7/H$31</f>
        <v>0.45400000000000001</v>
      </c>
      <c r="J7" s="25">
        <f t="shared" ref="J7:J29" si="3">H7/6.6</f>
        <v>0.1375757575757576</v>
      </c>
      <c r="L7" s="7">
        <v>8.3333333333333329E-2</v>
      </c>
      <c r="M7">
        <v>0.59599999999999997</v>
      </c>
      <c r="N7" s="8">
        <f t="shared" ref="N7:N29" si="4">M7/M$31</f>
        <v>0.29799999999999999</v>
      </c>
      <c r="O7" s="25">
        <f t="shared" ref="O7:O29" si="5">M7/6.6</f>
        <v>9.0303030303030302E-2</v>
      </c>
      <c r="Q7" s="7">
        <v>8.3333333333333329E-2</v>
      </c>
      <c r="R7">
        <v>7.1280000000000001</v>
      </c>
      <c r="S7" s="8">
        <f t="shared" ref="S7:S29" si="6">R7/R$31</f>
        <v>0.39600000000000002</v>
      </c>
      <c r="T7" s="25">
        <f t="shared" ref="T7:T29" si="7">R7/6.6</f>
        <v>1.08</v>
      </c>
    </row>
    <row r="8" spans="1:20" x14ac:dyDescent="0.25">
      <c r="A8" s="7">
        <v>0.125</v>
      </c>
      <c r="B8">
        <v>5.7340000000000009</v>
      </c>
      <c r="C8" s="8">
        <f t="shared" si="0"/>
        <v>0.3822666666666667</v>
      </c>
      <c r="D8" s="25">
        <f t="shared" si="1"/>
        <v>0.868787878787879</v>
      </c>
      <c r="G8" s="7">
        <v>0.125</v>
      </c>
      <c r="H8">
        <v>2.8000000000000001E-2</v>
      </c>
      <c r="I8" s="8">
        <f t="shared" si="2"/>
        <v>1.4E-2</v>
      </c>
      <c r="J8" s="25">
        <f t="shared" si="3"/>
        <v>4.2424242424242429E-3</v>
      </c>
      <c r="L8" s="7">
        <v>0.125</v>
      </c>
      <c r="M8">
        <v>0</v>
      </c>
      <c r="N8" s="8">
        <f t="shared" si="4"/>
        <v>0</v>
      </c>
      <c r="O8" s="25">
        <f t="shared" si="5"/>
        <v>0</v>
      </c>
      <c r="Q8" s="7">
        <v>0.125</v>
      </c>
      <c r="R8">
        <v>7.7519999999999998</v>
      </c>
      <c r="S8" s="8">
        <f t="shared" si="6"/>
        <v>0.43066666666666664</v>
      </c>
      <c r="T8" s="25">
        <f t="shared" si="7"/>
        <v>1.1745454545454546</v>
      </c>
    </row>
    <row r="9" spans="1:20" x14ac:dyDescent="0.25">
      <c r="A9" s="7">
        <v>0.16666666666666699</v>
      </c>
      <c r="B9">
        <v>5.694</v>
      </c>
      <c r="C9" s="8">
        <f t="shared" si="0"/>
        <v>0.37959999999999999</v>
      </c>
      <c r="D9" s="25">
        <f t="shared" si="1"/>
        <v>0.86272727272727279</v>
      </c>
      <c r="G9" s="7">
        <v>0.16666666666666699</v>
      </c>
      <c r="H9">
        <v>2.8000000000000001E-2</v>
      </c>
      <c r="I9" s="8">
        <f t="shared" si="2"/>
        <v>1.4E-2</v>
      </c>
      <c r="J9" s="25">
        <f t="shared" si="3"/>
        <v>4.2424242424242429E-3</v>
      </c>
      <c r="L9" s="7">
        <v>0.16666666666666699</v>
      </c>
      <c r="M9">
        <v>0</v>
      </c>
      <c r="N9" s="8">
        <f t="shared" si="4"/>
        <v>0</v>
      </c>
      <c r="O9" s="25">
        <f t="shared" si="5"/>
        <v>0</v>
      </c>
      <c r="Q9" s="7">
        <v>0.16666666666666699</v>
      </c>
      <c r="R9">
        <v>29.299999999999997</v>
      </c>
      <c r="S9" s="8">
        <f t="shared" si="6"/>
        <v>1.6277777777777775</v>
      </c>
      <c r="T9" s="25">
        <f t="shared" si="7"/>
        <v>4.4393939393939394</v>
      </c>
    </row>
    <row r="10" spans="1:20" x14ac:dyDescent="0.25">
      <c r="A10" s="7">
        <v>0.20833333333333401</v>
      </c>
      <c r="B10">
        <v>7.9739999999999993</v>
      </c>
      <c r="C10" s="8">
        <f t="shared" si="0"/>
        <v>0.53159999999999996</v>
      </c>
      <c r="D10" s="25">
        <f t="shared" si="1"/>
        <v>1.2081818181818182</v>
      </c>
      <c r="G10" s="7">
        <v>0.20833333333333401</v>
      </c>
      <c r="H10">
        <v>2.8000000000000001E-2</v>
      </c>
      <c r="I10" s="8">
        <f t="shared" si="2"/>
        <v>1.4E-2</v>
      </c>
      <c r="J10" s="25">
        <f t="shared" si="3"/>
        <v>4.2424242424242429E-3</v>
      </c>
      <c r="L10" s="7">
        <v>0.20833333333333401</v>
      </c>
      <c r="M10">
        <v>0</v>
      </c>
      <c r="N10" s="8">
        <f t="shared" si="4"/>
        <v>0</v>
      </c>
      <c r="O10" s="25">
        <f t="shared" si="5"/>
        <v>0</v>
      </c>
      <c r="Q10" s="7">
        <v>0.20833333333333401</v>
      </c>
      <c r="R10">
        <v>83.135999999999996</v>
      </c>
      <c r="S10" s="8">
        <f t="shared" si="6"/>
        <v>4.618666666666666</v>
      </c>
      <c r="T10" s="25">
        <f t="shared" si="7"/>
        <v>12.596363636363636</v>
      </c>
    </row>
    <row r="11" spans="1:20" x14ac:dyDescent="0.25">
      <c r="A11" s="7">
        <v>0.25</v>
      </c>
      <c r="B11">
        <v>26.171999999999997</v>
      </c>
      <c r="C11" s="8">
        <f t="shared" si="0"/>
        <v>1.7447999999999999</v>
      </c>
      <c r="D11" s="25">
        <f t="shared" si="1"/>
        <v>3.9654545454545453</v>
      </c>
      <c r="G11" s="7">
        <v>0.25</v>
      </c>
      <c r="H11">
        <v>9.2079999999999984</v>
      </c>
      <c r="I11" s="8">
        <f t="shared" si="2"/>
        <v>4.6039999999999992</v>
      </c>
      <c r="J11" s="25">
        <f t="shared" si="3"/>
        <v>1.395151515151515</v>
      </c>
      <c r="L11" s="7">
        <v>0.25</v>
      </c>
      <c r="M11">
        <v>0</v>
      </c>
      <c r="N11" s="8">
        <f t="shared" si="4"/>
        <v>0</v>
      </c>
      <c r="O11" s="25">
        <f t="shared" si="5"/>
        <v>0</v>
      </c>
      <c r="Q11" s="7">
        <v>0.25</v>
      </c>
      <c r="R11">
        <v>130.02199999999999</v>
      </c>
      <c r="S11" s="8">
        <f t="shared" si="6"/>
        <v>7.2234444444444437</v>
      </c>
      <c r="T11" s="25">
        <f t="shared" si="7"/>
        <v>19.700303030303029</v>
      </c>
    </row>
    <row r="12" spans="1:20" x14ac:dyDescent="0.25">
      <c r="A12" s="7">
        <v>0.29166666666666702</v>
      </c>
      <c r="B12">
        <v>42.335999999999999</v>
      </c>
      <c r="C12" s="8">
        <f t="shared" si="0"/>
        <v>2.8224</v>
      </c>
      <c r="D12" s="25">
        <f t="shared" si="1"/>
        <v>6.414545454545455</v>
      </c>
      <c r="G12" s="7">
        <v>0.29166666666666702</v>
      </c>
      <c r="H12">
        <v>5.7120000000000006</v>
      </c>
      <c r="I12" s="8">
        <f t="shared" si="2"/>
        <v>2.8560000000000003</v>
      </c>
      <c r="J12" s="25">
        <f t="shared" si="3"/>
        <v>0.86545454545454559</v>
      </c>
      <c r="L12" s="7">
        <v>0.29166666666666702</v>
      </c>
      <c r="M12">
        <v>0</v>
      </c>
      <c r="N12" s="8">
        <f t="shared" si="4"/>
        <v>0</v>
      </c>
      <c r="O12" s="25">
        <f t="shared" si="5"/>
        <v>0</v>
      </c>
      <c r="Q12" s="7">
        <v>0.29166666666666702</v>
      </c>
      <c r="R12">
        <v>237.75600000000006</v>
      </c>
      <c r="S12" s="8">
        <f t="shared" si="6"/>
        <v>13.208666666666669</v>
      </c>
      <c r="T12" s="25">
        <f t="shared" si="7"/>
        <v>36.023636363636378</v>
      </c>
    </row>
    <row r="13" spans="1:20" x14ac:dyDescent="0.25">
      <c r="A13" s="7">
        <v>0.33333333333333398</v>
      </c>
      <c r="B13">
        <v>82.147999999999996</v>
      </c>
      <c r="C13" s="8">
        <f t="shared" si="0"/>
        <v>5.4765333333333333</v>
      </c>
      <c r="D13" s="25">
        <f t="shared" si="1"/>
        <v>12.446666666666667</v>
      </c>
      <c r="G13" s="7">
        <v>0.33333333333333398</v>
      </c>
      <c r="H13">
        <v>1.5920000000000001</v>
      </c>
      <c r="I13" s="8">
        <f t="shared" si="2"/>
        <v>0.79600000000000004</v>
      </c>
      <c r="J13" s="25">
        <f t="shared" si="3"/>
        <v>0.24121212121212124</v>
      </c>
      <c r="L13" s="7">
        <v>0.33333333333333398</v>
      </c>
      <c r="M13">
        <v>0</v>
      </c>
      <c r="N13" s="8">
        <f t="shared" si="4"/>
        <v>0</v>
      </c>
      <c r="O13" s="25">
        <f t="shared" si="5"/>
        <v>0</v>
      </c>
      <c r="Q13" s="7">
        <v>0.33333333333333398</v>
      </c>
      <c r="R13">
        <v>518.52400000000011</v>
      </c>
      <c r="S13" s="8">
        <f t="shared" si="6"/>
        <v>28.806888888888896</v>
      </c>
      <c r="T13" s="25">
        <f t="shared" si="7"/>
        <v>78.564242424242451</v>
      </c>
    </row>
    <row r="14" spans="1:20" x14ac:dyDescent="0.25">
      <c r="A14" s="7">
        <v>0.375</v>
      </c>
      <c r="B14">
        <v>136.20800000000003</v>
      </c>
      <c r="C14" s="8">
        <f t="shared" si="0"/>
        <v>9.0805333333333351</v>
      </c>
      <c r="D14" s="25">
        <f t="shared" si="1"/>
        <v>20.637575757575764</v>
      </c>
      <c r="G14" s="7">
        <v>0.375</v>
      </c>
      <c r="H14">
        <v>17.332000000000001</v>
      </c>
      <c r="I14" s="8">
        <f t="shared" si="2"/>
        <v>8.6660000000000004</v>
      </c>
      <c r="J14" s="25">
        <f t="shared" si="3"/>
        <v>2.6260606060606064</v>
      </c>
      <c r="L14" s="7">
        <v>0.375</v>
      </c>
      <c r="M14">
        <v>0</v>
      </c>
      <c r="N14" s="8">
        <f t="shared" si="4"/>
        <v>0</v>
      </c>
      <c r="O14" s="25">
        <f t="shared" si="5"/>
        <v>0</v>
      </c>
      <c r="Q14" s="7">
        <v>0.375</v>
      </c>
      <c r="R14">
        <v>762.32400000000018</v>
      </c>
      <c r="S14" s="8">
        <f t="shared" si="6"/>
        <v>42.351333333333343</v>
      </c>
      <c r="T14" s="25">
        <f t="shared" si="7"/>
        <v>115.5036363636364</v>
      </c>
    </row>
    <row r="15" spans="1:20" x14ac:dyDescent="0.25">
      <c r="A15" s="7">
        <v>0.41666666666666702</v>
      </c>
      <c r="B15">
        <v>132.50399999999999</v>
      </c>
      <c r="C15" s="8">
        <f t="shared" si="0"/>
        <v>8.8335999999999988</v>
      </c>
      <c r="D15" s="25">
        <f t="shared" si="1"/>
        <v>20.076363636363634</v>
      </c>
      <c r="G15" s="7">
        <v>0.41666666666666702</v>
      </c>
      <c r="H15">
        <v>13.18</v>
      </c>
      <c r="I15" s="8">
        <f t="shared" si="2"/>
        <v>6.59</v>
      </c>
      <c r="J15" s="25">
        <f t="shared" si="3"/>
        <v>1.9969696969696971</v>
      </c>
      <c r="L15" s="7">
        <v>0.41666666666666702</v>
      </c>
      <c r="M15">
        <v>3.7439999999999998</v>
      </c>
      <c r="N15" s="8">
        <f t="shared" si="4"/>
        <v>1.8719999999999999</v>
      </c>
      <c r="O15" s="25">
        <f t="shared" si="5"/>
        <v>0.56727272727272726</v>
      </c>
      <c r="Q15" s="7">
        <v>0.41666666666666702</v>
      </c>
      <c r="R15">
        <v>650.07599999999991</v>
      </c>
      <c r="S15" s="8">
        <f t="shared" si="6"/>
        <v>36.115333333333325</v>
      </c>
      <c r="T15" s="25">
        <f t="shared" si="7"/>
        <v>98.496363636363625</v>
      </c>
    </row>
    <row r="16" spans="1:20" x14ac:dyDescent="0.25">
      <c r="A16" s="7">
        <v>0.45833333333333398</v>
      </c>
      <c r="B16">
        <v>91.575999999999993</v>
      </c>
      <c r="C16" s="8">
        <f t="shared" si="0"/>
        <v>6.1050666666666666</v>
      </c>
      <c r="D16" s="25">
        <f t="shared" si="1"/>
        <v>13.875151515151515</v>
      </c>
      <c r="G16" s="7">
        <v>0.45833333333333398</v>
      </c>
      <c r="H16">
        <v>2.16</v>
      </c>
      <c r="I16" s="8">
        <f t="shared" si="2"/>
        <v>1.08</v>
      </c>
      <c r="J16" s="25">
        <f t="shared" si="3"/>
        <v>0.32727272727272733</v>
      </c>
      <c r="L16" s="7">
        <v>0.45833333333333398</v>
      </c>
      <c r="M16">
        <v>6.6879999999999997</v>
      </c>
      <c r="N16" s="8">
        <f t="shared" si="4"/>
        <v>3.3439999999999999</v>
      </c>
      <c r="O16" s="25">
        <f t="shared" si="5"/>
        <v>1.0133333333333334</v>
      </c>
      <c r="Q16" s="7">
        <v>0.45833333333333398</v>
      </c>
      <c r="R16">
        <v>493.71600000000001</v>
      </c>
      <c r="S16" s="8">
        <f t="shared" si="6"/>
        <v>27.428666666666668</v>
      </c>
      <c r="T16" s="25">
        <f t="shared" si="7"/>
        <v>74.805454545454552</v>
      </c>
    </row>
    <row r="17" spans="1:20" x14ac:dyDescent="0.25">
      <c r="A17" s="7">
        <v>0.5</v>
      </c>
      <c r="B17">
        <v>79.609999999999985</v>
      </c>
      <c r="C17" s="8">
        <f t="shared" si="0"/>
        <v>5.3073333333333323</v>
      </c>
      <c r="D17" s="25">
        <f t="shared" si="1"/>
        <v>12.062121212121211</v>
      </c>
      <c r="G17" s="7">
        <v>0.5</v>
      </c>
      <c r="H17">
        <v>2.8000000000000001E-2</v>
      </c>
      <c r="I17" s="8">
        <f t="shared" si="2"/>
        <v>1.4E-2</v>
      </c>
      <c r="J17" s="25">
        <f t="shared" si="3"/>
        <v>4.2424242424242429E-3</v>
      </c>
      <c r="L17" s="7">
        <v>0.5</v>
      </c>
      <c r="M17">
        <v>12.04</v>
      </c>
      <c r="N17" s="8">
        <f t="shared" si="4"/>
        <v>6.02</v>
      </c>
      <c r="O17" s="25">
        <f t="shared" si="5"/>
        <v>1.8242424242424242</v>
      </c>
      <c r="Q17" s="7">
        <v>0.5</v>
      </c>
      <c r="R17">
        <v>373.02999999999992</v>
      </c>
      <c r="S17" s="8">
        <f t="shared" si="6"/>
        <v>20.723888888888883</v>
      </c>
      <c r="T17" s="25">
        <f t="shared" si="7"/>
        <v>56.519696969696959</v>
      </c>
    </row>
    <row r="18" spans="1:20" x14ac:dyDescent="0.25">
      <c r="A18" s="7">
        <v>0.54166666666666696</v>
      </c>
      <c r="B18">
        <v>86.06</v>
      </c>
      <c r="C18" s="8">
        <f t="shared" si="0"/>
        <v>5.7373333333333338</v>
      </c>
      <c r="D18" s="25">
        <f t="shared" si="1"/>
        <v>13.039393939393941</v>
      </c>
      <c r="G18" s="7">
        <v>0.54166666666666696</v>
      </c>
      <c r="H18">
        <v>0.34</v>
      </c>
      <c r="I18" s="8">
        <f t="shared" si="2"/>
        <v>0.17</v>
      </c>
      <c r="J18" s="25">
        <f t="shared" si="3"/>
        <v>5.1515151515151521E-2</v>
      </c>
      <c r="L18" s="7">
        <v>0.54166666666666696</v>
      </c>
      <c r="M18">
        <v>11.440000000000001</v>
      </c>
      <c r="N18" s="8">
        <f t="shared" si="4"/>
        <v>5.7200000000000006</v>
      </c>
      <c r="O18" s="25">
        <f t="shared" si="5"/>
        <v>1.7333333333333336</v>
      </c>
      <c r="Q18" s="7">
        <v>0.54166666666666696</v>
      </c>
      <c r="R18">
        <v>359.36799999999999</v>
      </c>
      <c r="S18" s="8">
        <f t="shared" si="6"/>
        <v>19.96488888888889</v>
      </c>
      <c r="T18" s="25">
        <f t="shared" si="7"/>
        <v>54.449696969696973</v>
      </c>
    </row>
    <row r="19" spans="1:20" x14ac:dyDescent="0.25">
      <c r="A19" s="7">
        <v>0.58333333333333404</v>
      </c>
      <c r="B19">
        <v>92.72</v>
      </c>
      <c r="C19" s="8">
        <f t="shared" si="0"/>
        <v>6.1813333333333329</v>
      </c>
      <c r="D19" s="25">
        <f t="shared" si="1"/>
        <v>14.048484848484849</v>
      </c>
      <c r="G19" s="7">
        <v>0.58333333333333404</v>
      </c>
      <c r="H19">
        <v>16.568000000000001</v>
      </c>
      <c r="I19" s="8">
        <f t="shared" si="2"/>
        <v>8.2840000000000007</v>
      </c>
      <c r="J19" s="25">
        <f t="shared" si="3"/>
        <v>2.5103030303030307</v>
      </c>
      <c r="L19" s="7">
        <v>0.58333333333333404</v>
      </c>
      <c r="M19">
        <v>0.624</v>
      </c>
      <c r="N19" s="8">
        <f t="shared" si="4"/>
        <v>0.312</v>
      </c>
      <c r="O19" s="25">
        <f t="shared" si="5"/>
        <v>9.4545454545454544E-2</v>
      </c>
      <c r="Q19" s="7">
        <v>0.58333333333333404</v>
      </c>
      <c r="R19">
        <v>337.40600000000001</v>
      </c>
      <c r="S19" s="8">
        <f t="shared" si="6"/>
        <v>18.744777777777777</v>
      </c>
      <c r="T19" s="25">
        <f t="shared" si="7"/>
        <v>51.122121212121215</v>
      </c>
    </row>
    <row r="20" spans="1:20" x14ac:dyDescent="0.25">
      <c r="A20" s="7">
        <v>0.625</v>
      </c>
      <c r="B20">
        <v>90.484000000000009</v>
      </c>
      <c r="C20" s="8">
        <f t="shared" si="0"/>
        <v>6.0322666666666676</v>
      </c>
      <c r="D20" s="25">
        <f t="shared" si="1"/>
        <v>13.709696969696973</v>
      </c>
      <c r="G20" s="7">
        <v>0.625</v>
      </c>
      <c r="H20">
        <v>23.656000000000002</v>
      </c>
      <c r="I20" s="8">
        <f t="shared" si="2"/>
        <v>11.828000000000001</v>
      </c>
      <c r="J20" s="25">
        <f t="shared" si="3"/>
        <v>3.5842424242424249</v>
      </c>
      <c r="L20" s="7">
        <v>0.625</v>
      </c>
      <c r="M20">
        <v>0</v>
      </c>
      <c r="N20" s="8">
        <f t="shared" si="4"/>
        <v>0</v>
      </c>
      <c r="O20" s="25">
        <f t="shared" si="5"/>
        <v>0</v>
      </c>
      <c r="Q20" s="7">
        <v>0.625</v>
      </c>
      <c r="R20">
        <v>305.822</v>
      </c>
      <c r="S20" s="8">
        <f t="shared" si="6"/>
        <v>16.990111111111112</v>
      </c>
      <c r="T20" s="25">
        <f t="shared" si="7"/>
        <v>46.336666666666673</v>
      </c>
    </row>
    <row r="21" spans="1:20" x14ac:dyDescent="0.25">
      <c r="A21" s="7">
        <v>0.66666666666666696</v>
      </c>
      <c r="B21">
        <v>56.89</v>
      </c>
      <c r="C21" s="8">
        <f t="shared" si="0"/>
        <v>3.7926666666666669</v>
      </c>
      <c r="D21" s="25">
        <f t="shared" si="1"/>
        <v>8.619696969696971</v>
      </c>
      <c r="G21" s="7">
        <v>0.66666666666666696</v>
      </c>
      <c r="H21">
        <v>20.911999999999999</v>
      </c>
      <c r="I21" s="8">
        <f t="shared" si="2"/>
        <v>10.456</v>
      </c>
      <c r="J21" s="25">
        <f t="shared" si="3"/>
        <v>3.1684848484848485</v>
      </c>
      <c r="L21" s="7">
        <v>0.66666666666666696</v>
      </c>
      <c r="M21">
        <v>4.7960000000000003</v>
      </c>
      <c r="N21" s="8">
        <f t="shared" si="4"/>
        <v>2.3980000000000001</v>
      </c>
      <c r="O21" s="25">
        <f t="shared" si="5"/>
        <v>0.72666666666666679</v>
      </c>
      <c r="Q21" s="7">
        <v>0.66666666666666696</v>
      </c>
      <c r="R21">
        <v>145.828</v>
      </c>
      <c r="S21" s="8">
        <f t="shared" si="6"/>
        <v>8.1015555555555565</v>
      </c>
      <c r="T21" s="25">
        <f t="shared" si="7"/>
        <v>22.095151515151517</v>
      </c>
    </row>
    <row r="22" spans="1:20" x14ac:dyDescent="0.25">
      <c r="A22" s="7">
        <v>0.70833333333333404</v>
      </c>
      <c r="B22">
        <v>45.11</v>
      </c>
      <c r="C22" s="8">
        <f t="shared" si="0"/>
        <v>3.0073333333333334</v>
      </c>
      <c r="D22" s="25">
        <f t="shared" si="1"/>
        <v>6.834848484848485</v>
      </c>
      <c r="G22" s="7">
        <v>0.70833333333333404</v>
      </c>
      <c r="H22">
        <v>9.8920000000000012</v>
      </c>
      <c r="I22" s="8">
        <f t="shared" si="2"/>
        <v>4.9460000000000006</v>
      </c>
      <c r="J22" s="25">
        <f t="shared" si="3"/>
        <v>1.498787878787879</v>
      </c>
      <c r="L22" s="7">
        <v>0.70833333333333404</v>
      </c>
      <c r="M22">
        <v>1.8879999999999999</v>
      </c>
      <c r="N22" s="8">
        <f t="shared" si="4"/>
        <v>0.94399999999999995</v>
      </c>
      <c r="O22" s="25">
        <f t="shared" si="5"/>
        <v>0.28606060606060607</v>
      </c>
      <c r="Q22" s="7">
        <v>0.70833333333333404</v>
      </c>
      <c r="R22">
        <v>106.992</v>
      </c>
      <c r="S22" s="8">
        <f t="shared" si="6"/>
        <v>5.944</v>
      </c>
      <c r="T22" s="25">
        <f t="shared" si="7"/>
        <v>16.210909090909091</v>
      </c>
    </row>
    <row r="23" spans="1:20" x14ac:dyDescent="0.25">
      <c r="A23" s="7">
        <v>0.75</v>
      </c>
      <c r="B23">
        <v>30.141999999999996</v>
      </c>
      <c r="C23" s="8">
        <f t="shared" si="0"/>
        <v>2.0094666666666665</v>
      </c>
      <c r="D23" s="25">
        <f t="shared" si="1"/>
        <v>4.5669696969696965</v>
      </c>
      <c r="G23" s="7">
        <v>0.75</v>
      </c>
      <c r="H23">
        <v>11.923999999999999</v>
      </c>
      <c r="I23" s="8">
        <f t="shared" si="2"/>
        <v>5.9619999999999997</v>
      </c>
      <c r="J23" s="25">
        <f t="shared" si="3"/>
        <v>1.8066666666666666</v>
      </c>
      <c r="L23" s="7">
        <v>0.75</v>
      </c>
      <c r="M23">
        <v>6.6520000000000001</v>
      </c>
      <c r="N23" s="8">
        <f t="shared" si="4"/>
        <v>3.3260000000000001</v>
      </c>
      <c r="O23" s="25">
        <f t="shared" si="5"/>
        <v>1.007878787878788</v>
      </c>
      <c r="Q23" s="7">
        <v>0.75</v>
      </c>
      <c r="R23">
        <v>74.468000000000004</v>
      </c>
      <c r="S23" s="8">
        <f t="shared" si="6"/>
        <v>4.1371111111111114</v>
      </c>
      <c r="T23" s="25">
        <f t="shared" si="7"/>
        <v>11.283030303030305</v>
      </c>
    </row>
    <row r="24" spans="1:20" x14ac:dyDescent="0.25">
      <c r="A24" s="7">
        <v>0.79166666666666696</v>
      </c>
      <c r="B24">
        <v>28.195999999999998</v>
      </c>
      <c r="C24" s="8">
        <f t="shared" si="0"/>
        <v>1.8797333333333333</v>
      </c>
      <c r="D24" s="25">
        <f t="shared" si="1"/>
        <v>4.2721212121212124</v>
      </c>
      <c r="G24" s="7">
        <v>0.79166666666666696</v>
      </c>
      <c r="H24">
        <v>16.124000000000002</v>
      </c>
      <c r="I24" s="8">
        <f t="shared" si="2"/>
        <v>8.0620000000000012</v>
      </c>
      <c r="J24" s="25">
        <f t="shared" si="3"/>
        <v>2.4430303030303033</v>
      </c>
      <c r="L24" s="7">
        <v>0.79166666666666696</v>
      </c>
      <c r="M24">
        <v>14.176</v>
      </c>
      <c r="N24" s="8">
        <f t="shared" si="4"/>
        <v>7.0880000000000001</v>
      </c>
      <c r="O24" s="25">
        <f t="shared" si="5"/>
        <v>2.1478787878787879</v>
      </c>
      <c r="Q24" s="7">
        <v>0.79166666666666696</v>
      </c>
      <c r="R24">
        <v>45.147999999999989</v>
      </c>
      <c r="S24" s="8">
        <f t="shared" si="6"/>
        <v>2.5082222222222215</v>
      </c>
      <c r="T24" s="25">
        <f t="shared" si="7"/>
        <v>6.840606060606059</v>
      </c>
    </row>
    <row r="25" spans="1:20" x14ac:dyDescent="0.25">
      <c r="A25" s="7">
        <v>0.83333333333333404</v>
      </c>
      <c r="B25">
        <v>15.219999999999999</v>
      </c>
      <c r="C25" s="8">
        <f t="shared" si="0"/>
        <v>1.0146666666666666</v>
      </c>
      <c r="D25" s="25">
        <f t="shared" si="1"/>
        <v>2.3060606060606061</v>
      </c>
      <c r="G25" s="7">
        <v>0.83333333333333404</v>
      </c>
      <c r="H25">
        <v>4.2679999999999998</v>
      </c>
      <c r="I25" s="8">
        <f t="shared" si="2"/>
        <v>2.1339999999999999</v>
      </c>
      <c r="J25" s="25">
        <f t="shared" si="3"/>
        <v>0.64666666666666672</v>
      </c>
      <c r="L25" s="7">
        <v>0.83333333333333404</v>
      </c>
      <c r="M25">
        <v>17.143999999999998</v>
      </c>
      <c r="N25" s="8">
        <f t="shared" si="4"/>
        <v>8.5719999999999992</v>
      </c>
      <c r="O25" s="25">
        <f t="shared" si="5"/>
        <v>2.5975757575757576</v>
      </c>
      <c r="Q25" s="7">
        <v>0.83333333333333404</v>
      </c>
      <c r="R25">
        <v>28.692</v>
      </c>
      <c r="S25" s="8">
        <f t="shared" si="6"/>
        <v>1.5940000000000001</v>
      </c>
      <c r="T25" s="25">
        <f t="shared" si="7"/>
        <v>4.3472727272727276</v>
      </c>
    </row>
    <row r="26" spans="1:20" x14ac:dyDescent="0.25">
      <c r="A26" s="7">
        <v>0.875</v>
      </c>
      <c r="B26">
        <v>18.749999999999996</v>
      </c>
      <c r="C26" s="8">
        <f t="shared" si="0"/>
        <v>1.2499999999999998</v>
      </c>
      <c r="D26" s="25">
        <f t="shared" si="1"/>
        <v>2.8409090909090904</v>
      </c>
      <c r="G26" s="7">
        <v>0.875</v>
      </c>
      <c r="H26">
        <v>1.216</v>
      </c>
      <c r="I26" s="8">
        <f t="shared" si="2"/>
        <v>0.60799999999999998</v>
      </c>
      <c r="J26" s="25">
        <f t="shared" si="3"/>
        <v>0.18424242424242424</v>
      </c>
      <c r="L26" s="7">
        <v>0.875</v>
      </c>
      <c r="M26">
        <v>11.956</v>
      </c>
      <c r="N26" s="8">
        <f t="shared" si="4"/>
        <v>5.9779999999999998</v>
      </c>
      <c r="O26" s="25">
        <f t="shared" si="5"/>
        <v>1.8115151515151515</v>
      </c>
      <c r="Q26" s="7">
        <v>0.875</v>
      </c>
      <c r="R26">
        <v>30.492000000000001</v>
      </c>
      <c r="S26" s="8">
        <f t="shared" si="6"/>
        <v>1.694</v>
      </c>
      <c r="T26" s="25">
        <f t="shared" si="7"/>
        <v>4.62</v>
      </c>
    </row>
    <row r="27" spans="1:20" x14ac:dyDescent="0.25">
      <c r="A27" s="7">
        <v>0.91666666666666696</v>
      </c>
      <c r="B27">
        <v>15.126000000000001</v>
      </c>
      <c r="C27" s="8">
        <f t="shared" si="0"/>
        <v>1.0084000000000002</v>
      </c>
      <c r="D27" s="25">
        <f t="shared" si="1"/>
        <v>2.291818181818182</v>
      </c>
      <c r="G27" s="7">
        <v>0.91666666666666696</v>
      </c>
      <c r="H27">
        <v>30.42</v>
      </c>
      <c r="I27" s="8">
        <f t="shared" si="2"/>
        <v>15.21</v>
      </c>
      <c r="J27" s="25">
        <f t="shared" si="3"/>
        <v>4.6090909090909093</v>
      </c>
      <c r="L27" s="7">
        <v>0.91666666666666696</v>
      </c>
      <c r="M27">
        <v>8.1080000000000005</v>
      </c>
      <c r="N27" s="8">
        <f>M27/M$31</f>
        <v>4.0540000000000003</v>
      </c>
      <c r="O27" s="25">
        <f t="shared" si="5"/>
        <v>1.2284848484848487</v>
      </c>
      <c r="Q27" s="7">
        <v>0.91666666666666696</v>
      </c>
      <c r="R27">
        <v>14.476000000000001</v>
      </c>
      <c r="S27" s="8">
        <f>R27/R$31</f>
        <v>0.80422222222222228</v>
      </c>
      <c r="T27" s="25">
        <f t="shared" si="7"/>
        <v>2.1933333333333338</v>
      </c>
    </row>
    <row r="28" spans="1:20" x14ac:dyDescent="0.25">
      <c r="A28" s="7">
        <v>0.95833333333333404</v>
      </c>
      <c r="B28">
        <v>15.121999999999998</v>
      </c>
      <c r="C28" s="8">
        <f t="shared" si="0"/>
        <v>1.0081333333333331</v>
      </c>
      <c r="D28" s="25">
        <f t="shared" si="1"/>
        <v>2.291212121212121</v>
      </c>
      <c r="G28" s="7">
        <v>0.95833333333333404</v>
      </c>
      <c r="H28">
        <v>10.84</v>
      </c>
      <c r="I28" s="8">
        <f t="shared" si="2"/>
        <v>5.42</v>
      </c>
      <c r="J28" s="25">
        <f t="shared" si="3"/>
        <v>1.6424242424242426</v>
      </c>
      <c r="L28" s="7">
        <v>0.95833333333333404</v>
      </c>
      <c r="M28">
        <v>9.6880000000000006</v>
      </c>
      <c r="N28" s="8">
        <f t="shared" si="4"/>
        <v>4.8440000000000003</v>
      </c>
      <c r="O28" s="25">
        <f t="shared" si="5"/>
        <v>1.467878787878788</v>
      </c>
      <c r="Q28" s="7">
        <v>0.95833333333333404</v>
      </c>
      <c r="R28">
        <v>17.722000000000001</v>
      </c>
      <c r="S28" s="8">
        <f t="shared" si="6"/>
        <v>0.98455555555555563</v>
      </c>
      <c r="T28" s="25">
        <f t="shared" si="7"/>
        <v>2.6851515151515155</v>
      </c>
    </row>
    <row r="29" spans="1:20" ht="15.75" thickBot="1" x14ac:dyDescent="0.3">
      <c r="A29" s="10">
        <v>0</v>
      </c>
      <c r="B29" s="11">
        <v>5.742</v>
      </c>
      <c r="C29" s="11">
        <f t="shared" si="0"/>
        <v>0.38279999999999997</v>
      </c>
      <c r="D29" s="26">
        <f t="shared" si="1"/>
        <v>0.87</v>
      </c>
      <c r="G29" s="10">
        <v>0</v>
      </c>
      <c r="H29" s="11">
        <v>21.540000000000003</v>
      </c>
      <c r="I29" s="11">
        <f t="shared" si="2"/>
        <v>10.770000000000001</v>
      </c>
      <c r="J29" s="26">
        <f t="shared" si="3"/>
        <v>3.2636363636363641</v>
      </c>
      <c r="L29" s="10">
        <v>0</v>
      </c>
      <c r="M29" s="11">
        <v>6.1040000000000001</v>
      </c>
      <c r="N29" s="11">
        <f t="shared" si="4"/>
        <v>3.052</v>
      </c>
      <c r="O29" s="26">
        <f t="shared" si="5"/>
        <v>0.92484848484848492</v>
      </c>
      <c r="Q29" s="10">
        <v>0</v>
      </c>
      <c r="R29" s="11">
        <v>11.33</v>
      </c>
      <c r="S29" s="11">
        <f t="shared" si="6"/>
        <v>0.62944444444444447</v>
      </c>
      <c r="T29" s="26">
        <f t="shared" si="7"/>
        <v>1.7166666666666668</v>
      </c>
    </row>
    <row r="30" spans="1:20" ht="15.75" thickBot="1" x14ac:dyDescent="0.3"/>
    <row r="31" spans="1:20" x14ac:dyDescent="0.25">
      <c r="A31" s="13" t="s">
        <v>11</v>
      </c>
      <c r="B31" s="18">
        <v>15</v>
      </c>
      <c r="C31" s="8"/>
      <c r="G31" s="13" t="s">
        <v>11</v>
      </c>
      <c r="H31" s="6">
        <v>2</v>
      </c>
      <c r="L31" s="13" t="s">
        <v>11</v>
      </c>
      <c r="M31" s="18">
        <v>2</v>
      </c>
      <c r="Q31" s="13" t="s">
        <v>11</v>
      </c>
      <c r="R31" s="18">
        <v>18</v>
      </c>
    </row>
    <row r="32" spans="1:20" x14ac:dyDescent="0.25">
      <c r="A32" s="17" t="s">
        <v>12</v>
      </c>
      <c r="B32" s="19">
        <v>5</v>
      </c>
      <c r="C32" s="8"/>
      <c r="G32" s="17" t="s">
        <v>12</v>
      </c>
      <c r="H32" s="9">
        <v>5</v>
      </c>
      <c r="L32" s="17" t="s">
        <v>12</v>
      </c>
      <c r="M32" s="19">
        <v>0</v>
      </c>
      <c r="Q32" s="17" t="s">
        <v>12</v>
      </c>
      <c r="R32" s="19">
        <v>14</v>
      </c>
    </row>
    <row r="33" spans="1:18" ht="15.75" thickBot="1" x14ac:dyDescent="0.3">
      <c r="A33" s="14" t="s">
        <v>13</v>
      </c>
      <c r="B33" s="20">
        <v>176</v>
      </c>
      <c r="C33" s="8"/>
      <c r="G33" s="14" t="s">
        <v>13</v>
      </c>
      <c r="H33" s="12">
        <v>24</v>
      </c>
      <c r="L33" s="14" t="s">
        <v>13</v>
      </c>
      <c r="M33" s="20">
        <v>22</v>
      </c>
      <c r="Q33" s="14" t="s">
        <v>13</v>
      </c>
      <c r="R33" s="20">
        <v>414</v>
      </c>
    </row>
  </sheetData>
  <dataValidations count="1">
    <dataValidation type="list" allowBlank="1" showInputMessage="1" showErrorMessage="1" sqref="B2">
      <formula1>"Load Shift, Load Reduction"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zoomScale="70" zoomScaleNormal="70" workbookViewId="0">
      <selection activeCell="H6" sqref="H6:H29"/>
    </sheetView>
  </sheetViews>
  <sheetFormatPr defaultRowHeight="15" x14ac:dyDescent="0.25"/>
  <cols>
    <col min="1" max="1" width="28.5703125" bestFit="1" customWidth="1"/>
    <col min="2" max="2" width="17.5703125" bestFit="1" customWidth="1"/>
    <col min="3" max="3" width="17.7109375" bestFit="1" customWidth="1"/>
    <col min="4" max="4" width="10" bestFit="1" customWidth="1"/>
    <col min="5" max="5" width="0.5703125" customWidth="1"/>
    <col min="6" max="6" width="0.7109375" customWidth="1"/>
    <col min="7" max="7" width="28.5703125" bestFit="1" customWidth="1"/>
    <col min="8" max="8" width="17.5703125" bestFit="1" customWidth="1"/>
    <col min="9" max="9" width="17.85546875" customWidth="1"/>
    <col min="10" max="10" width="10" bestFit="1" customWidth="1"/>
    <col min="11" max="11" width="0.7109375" customWidth="1"/>
    <col min="12" max="12" width="28.5703125" bestFit="1" customWidth="1"/>
    <col min="13" max="13" width="17.5703125" bestFit="1" customWidth="1"/>
    <col min="14" max="14" width="18.42578125" customWidth="1"/>
    <col min="15" max="15" width="10" bestFit="1" customWidth="1"/>
    <col min="16" max="16" width="1" customWidth="1"/>
    <col min="17" max="17" width="28.5703125" bestFit="1" customWidth="1"/>
    <col min="18" max="18" width="17.5703125" bestFit="1" customWidth="1"/>
    <col min="19" max="19" width="18.85546875" customWidth="1"/>
    <col min="20" max="20" width="10" bestFit="1" customWidth="1"/>
  </cols>
  <sheetData>
    <row r="1" spans="1:20" x14ac:dyDescent="0.25">
      <c r="A1" s="15" t="s">
        <v>0</v>
      </c>
      <c r="B1" s="23">
        <v>43389</v>
      </c>
    </row>
    <row r="2" spans="1:20" ht="15.75" thickBot="1" x14ac:dyDescent="0.3">
      <c r="A2" s="16" t="s">
        <v>1</v>
      </c>
      <c r="B2" s="21" t="s">
        <v>14</v>
      </c>
    </row>
    <row r="4" spans="1:20" ht="15.75" thickBot="1" x14ac:dyDescent="0.3">
      <c r="A4" s="1" t="s">
        <v>3</v>
      </c>
      <c r="G4" s="1" t="s">
        <v>4</v>
      </c>
      <c r="L4" s="1" t="s">
        <v>5</v>
      </c>
      <c r="Q4" s="1" t="s">
        <v>6</v>
      </c>
    </row>
    <row r="5" spans="1:20" ht="45.75" thickBot="1" x14ac:dyDescent="0.3">
      <c r="A5" s="2" t="s">
        <v>7</v>
      </c>
      <c r="B5" s="22" t="s">
        <v>8</v>
      </c>
      <c r="C5" s="22" t="s">
        <v>9</v>
      </c>
      <c r="D5" s="3" t="s">
        <v>10</v>
      </c>
      <c r="G5" s="2" t="s">
        <v>7</v>
      </c>
      <c r="H5" s="22" t="s">
        <v>8</v>
      </c>
      <c r="I5" s="22" t="s">
        <v>9</v>
      </c>
      <c r="J5" s="3" t="s">
        <v>10</v>
      </c>
      <c r="L5" s="2" t="s">
        <v>7</v>
      </c>
      <c r="M5" s="22" t="s">
        <v>8</v>
      </c>
      <c r="N5" s="22" t="s">
        <v>9</v>
      </c>
      <c r="O5" s="3" t="s">
        <v>10</v>
      </c>
      <c r="Q5" s="2" t="s">
        <v>7</v>
      </c>
      <c r="R5" s="22" t="s">
        <v>8</v>
      </c>
      <c r="S5" s="22" t="s">
        <v>9</v>
      </c>
      <c r="T5" s="3" t="s">
        <v>10</v>
      </c>
    </row>
    <row r="6" spans="1:20" x14ac:dyDescent="0.25">
      <c r="A6" s="4">
        <v>4.1666666666666664E-2</v>
      </c>
      <c r="B6">
        <v>17.136000000000003</v>
      </c>
      <c r="C6" s="5">
        <f>B6/B$31</f>
        <v>1.7136000000000002</v>
      </c>
      <c r="D6" s="24">
        <f>B6/6.6</f>
        <v>2.5963636363636371</v>
      </c>
      <c r="G6" s="4">
        <v>4.1666666666666664E-2</v>
      </c>
      <c r="H6">
        <v>5.6499999999999995</v>
      </c>
      <c r="I6" s="5">
        <f>H6/H$31</f>
        <v>0.80714285714285705</v>
      </c>
      <c r="J6" s="24">
        <f>H6/6.6</f>
        <v>0.85606060606060608</v>
      </c>
      <c r="L6" s="4">
        <v>4.1666666666666664E-2</v>
      </c>
      <c r="M6">
        <v>0</v>
      </c>
      <c r="N6" s="5" t="e">
        <f>M6/M$31</f>
        <v>#DIV/0!</v>
      </c>
      <c r="O6" s="24">
        <f>M6/6.6</f>
        <v>0</v>
      </c>
      <c r="Q6" s="4">
        <v>4.1666666666666664E-2</v>
      </c>
      <c r="R6">
        <v>9.7739999999999991</v>
      </c>
      <c r="S6" s="5">
        <f>R6/R$31</f>
        <v>0.48869999999999997</v>
      </c>
      <c r="T6" s="24">
        <f>R6/6.6</f>
        <v>1.480909090909091</v>
      </c>
    </row>
    <row r="7" spans="1:20" x14ac:dyDescent="0.25">
      <c r="A7" s="7">
        <v>8.3333333333333329E-2</v>
      </c>
      <c r="B7">
        <v>6.6060000000000008</v>
      </c>
      <c r="C7" s="8">
        <f t="shared" ref="C7:C29" si="0">B7/B$31</f>
        <v>0.66060000000000008</v>
      </c>
      <c r="D7" s="25">
        <f t="shared" ref="D7:D29" si="1">B7/6.6</f>
        <v>1.000909090909091</v>
      </c>
      <c r="G7" s="7">
        <v>8.3333333333333329E-2</v>
      </c>
      <c r="H7">
        <v>4.3460000000000001</v>
      </c>
      <c r="I7" s="8">
        <f t="shared" ref="I7:I29" si="2">H7/H$31</f>
        <v>0.62085714285714289</v>
      </c>
      <c r="J7" s="25">
        <f t="shared" ref="J7:J29" si="3">H7/6.6</f>
        <v>0.65848484848484856</v>
      </c>
      <c r="L7" s="7">
        <v>8.3333333333333329E-2</v>
      </c>
      <c r="M7">
        <v>0</v>
      </c>
      <c r="N7" s="8" t="e">
        <f t="shared" ref="N7:N29" si="4">M7/M$31</f>
        <v>#DIV/0!</v>
      </c>
      <c r="O7" s="25">
        <f t="shared" ref="O7:O29" si="5">M7/6.6</f>
        <v>0</v>
      </c>
      <c r="Q7" s="7">
        <v>8.3333333333333329E-2</v>
      </c>
      <c r="R7">
        <v>8.3539999999999992</v>
      </c>
      <c r="S7" s="8">
        <f t="shared" ref="S7:S29" si="6">R7/R$31</f>
        <v>0.41769999999999996</v>
      </c>
      <c r="T7" s="25">
        <f t="shared" ref="T7:T29" si="7">R7/6.6</f>
        <v>1.2657575757575756</v>
      </c>
    </row>
    <row r="8" spans="1:20" x14ac:dyDescent="0.25">
      <c r="A8" s="7">
        <v>0.125</v>
      </c>
      <c r="B8">
        <v>1.5960000000000001</v>
      </c>
      <c r="C8" s="8">
        <f t="shared" si="0"/>
        <v>0.15960000000000002</v>
      </c>
      <c r="D8" s="25">
        <f t="shared" si="1"/>
        <v>0.24181818181818185</v>
      </c>
      <c r="G8" s="7">
        <v>0.125</v>
      </c>
      <c r="H8">
        <v>4.3620000000000001</v>
      </c>
      <c r="I8" s="8">
        <f t="shared" si="2"/>
        <v>0.62314285714285711</v>
      </c>
      <c r="J8" s="25">
        <f t="shared" si="3"/>
        <v>0.660909090909091</v>
      </c>
      <c r="L8" s="7">
        <v>0.125</v>
      </c>
      <c r="M8">
        <v>0</v>
      </c>
      <c r="N8" s="8" t="e">
        <f t="shared" si="4"/>
        <v>#DIV/0!</v>
      </c>
      <c r="O8" s="25">
        <f t="shared" si="5"/>
        <v>0</v>
      </c>
      <c r="Q8" s="7">
        <v>0.125</v>
      </c>
      <c r="R8">
        <v>11.921999999999999</v>
      </c>
      <c r="S8" s="8">
        <f t="shared" si="6"/>
        <v>0.59609999999999996</v>
      </c>
      <c r="T8" s="25">
        <f t="shared" si="7"/>
        <v>1.8063636363636362</v>
      </c>
    </row>
    <row r="9" spans="1:20" x14ac:dyDescent="0.25">
      <c r="A9" s="7">
        <v>0.16666666666666699</v>
      </c>
      <c r="B9">
        <v>1.6</v>
      </c>
      <c r="C9" s="8">
        <f t="shared" si="0"/>
        <v>0.16</v>
      </c>
      <c r="D9" s="25">
        <f t="shared" si="1"/>
        <v>0.24242424242424246</v>
      </c>
      <c r="G9" s="7">
        <v>0.16666666666666699</v>
      </c>
      <c r="H9">
        <v>4.3120000000000003</v>
      </c>
      <c r="I9" s="8">
        <f t="shared" si="2"/>
        <v>0.61599999999999999</v>
      </c>
      <c r="J9" s="25">
        <f t="shared" si="3"/>
        <v>0.65333333333333343</v>
      </c>
      <c r="L9" s="7">
        <v>0.16666666666666699</v>
      </c>
      <c r="M9">
        <v>0</v>
      </c>
      <c r="N9" s="8" t="e">
        <f t="shared" si="4"/>
        <v>#DIV/0!</v>
      </c>
      <c r="O9" s="25">
        <f t="shared" si="5"/>
        <v>0</v>
      </c>
      <c r="Q9" s="7">
        <v>0.16666666666666699</v>
      </c>
      <c r="R9">
        <v>31.295999999999999</v>
      </c>
      <c r="S9" s="8">
        <f t="shared" si="6"/>
        <v>1.5648</v>
      </c>
      <c r="T9" s="25">
        <f t="shared" si="7"/>
        <v>4.7418181818181822</v>
      </c>
    </row>
    <row r="10" spans="1:20" x14ac:dyDescent="0.25">
      <c r="A10" s="7">
        <v>0.20833333333333401</v>
      </c>
      <c r="B10">
        <v>1.5980000000000001</v>
      </c>
      <c r="C10" s="8">
        <f t="shared" si="0"/>
        <v>0.1598</v>
      </c>
      <c r="D10" s="25">
        <f t="shared" si="1"/>
        <v>0.24212121212121215</v>
      </c>
      <c r="G10" s="7">
        <v>0.20833333333333401</v>
      </c>
      <c r="H10">
        <v>8.3800000000000008</v>
      </c>
      <c r="I10" s="8">
        <f t="shared" si="2"/>
        <v>1.1971428571428573</v>
      </c>
      <c r="J10" s="25">
        <f t="shared" si="3"/>
        <v>1.26969696969697</v>
      </c>
      <c r="L10" s="7">
        <v>0.20833333333333401</v>
      </c>
      <c r="M10">
        <v>0</v>
      </c>
      <c r="N10" s="8" t="e">
        <f t="shared" si="4"/>
        <v>#DIV/0!</v>
      </c>
      <c r="O10" s="25">
        <f t="shared" si="5"/>
        <v>0</v>
      </c>
      <c r="Q10" s="7">
        <v>0.20833333333333401</v>
      </c>
      <c r="R10">
        <v>85.08</v>
      </c>
      <c r="S10" s="8">
        <f t="shared" si="6"/>
        <v>4.2539999999999996</v>
      </c>
      <c r="T10" s="25">
        <f t="shared" si="7"/>
        <v>12.890909090909091</v>
      </c>
    </row>
    <row r="11" spans="1:20" x14ac:dyDescent="0.25">
      <c r="A11" s="7">
        <v>0.25</v>
      </c>
      <c r="B11">
        <v>11.074000000000002</v>
      </c>
      <c r="C11" s="8">
        <f t="shared" si="0"/>
        <v>1.1074000000000002</v>
      </c>
      <c r="D11" s="25">
        <f t="shared" si="1"/>
        <v>1.6778787878787882</v>
      </c>
      <c r="G11" s="7">
        <v>0.25</v>
      </c>
      <c r="H11">
        <v>17.533999999999999</v>
      </c>
      <c r="I11" s="8">
        <f t="shared" si="2"/>
        <v>2.5048571428571429</v>
      </c>
      <c r="J11" s="25">
        <f t="shared" si="3"/>
        <v>2.6566666666666667</v>
      </c>
      <c r="L11" s="7">
        <v>0.25</v>
      </c>
      <c r="M11">
        <v>0</v>
      </c>
      <c r="N11" s="8" t="e">
        <f t="shared" si="4"/>
        <v>#DIV/0!</v>
      </c>
      <c r="O11" s="25">
        <f t="shared" si="5"/>
        <v>0</v>
      </c>
      <c r="Q11" s="7">
        <v>0.25</v>
      </c>
      <c r="R11">
        <v>147.39000000000001</v>
      </c>
      <c r="S11" s="8">
        <f t="shared" si="6"/>
        <v>7.3695000000000004</v>
      </c>
      <c r="T11" s="25">
        <f t="shared" si="7"/>
        <v>22.331818181818186</v>
      </c>
    </row>
    <row r="12" spans="1:20" x14ac:dyDescent="0.25">
      <c r="A12" s="7">
        <v>0.29166666666666702</v>
      </c>
      <c r="B12">
        <v>32.676000000000002</v>
      </c>
      <c r="C12" s="8">
        <f t="shared" si="0"/>
        <v>3.2676000000000003</v>
      </c>
      <c r="D12" s="25">
        <f t="shared" si="1"/>
        <v>4.9509090909090911</v>
      </c>
      <c r="G12" s="7">
        <v>0.29166666666666702</v>
      </c>
      <c r="H12">
        <v>9.4719999999999978</v>
      </c>
      <c r="I12" s="8">
        <f t="shared" si="2"/>
        <v>1.3531428571428568</v>
      </c>
      <c r="J12" s="25">
        <f t="shared" si="3"/>
        <v>1.4351515151515148</v>
      </c>
      <c r="L12" s="7">
        <v>0.29166666666666702</v>
      </c>
      <c r="M12">
        <v>0</v>
      </c>
      <c r="N12" s="8" t="e">
        <f t="shared" si="4"/>
        <v>#DIV/0!</v>
      </c>
      <c r="O12" s="25">
        <f t="shared" si="5"/>
        <v>0</v>
      </c>
      <c r="Q12" s="7">
        <v>0.29166666666666702</v>
      </c>
      <c r="R12">
        <v>176.89</v>
      </c>
      <c r="S12" s="8">
        <f t="shared" si="6"/>
        <v>8.8445</v>
      </c>
      <c r="T12" s="25">
        <f t="shared" si="7"/>
        <v>26.801515151515151</v>
      </c>
    </row>
    <row r="13" spans="1:20" x14ac:dyDescent="0.25">
      <c r="A13" s="7">
        <v>0.33333333333333398</v>
      </c>
      <c r="B13">
        <v>68.509999999999991</v>
      </c>
      <c r="C13" s="8">
        <f t="shared" si="0"/>
        <v>6.8509999999999991</v>
      </c>
      <c r="D13" s="25">
        <f t="shared" si="1"/>
        <v>10.380303030303029</v>
      </c>
      <c r="G13" s="7">
        <v>0.33333333333333398</v>
      </c>
      <c r="H13">
        <v>3.968</v>
      </c>
      <c r="I13" s="8">
        <f t="shared" si="2"/>
        <v>0.56685714285714284</v>
      </c>
      <c r="J13" s="25">
        <f t="shared" si="3"/>
        <v>0.6012121212121212</v>
      </c>
      <c r="L13" s="7">
        <v>0.33333333333333398</v>
      </c>
      <c r="M13">
        <v>0</v>
      </c>
      <c r="N13" s="8" t="e">
        <f t="shared" si="4"/>
        <v>#DIV/0!</v>
      </c>
      <c r="O13" s="25">
        <f t="shared" si="5"/>
        <v>0</v>
      </c>
      <c r="Q13" s="7">
        <v>0.33333333333333398</v>
      </c>
      <c r="R13">
        <v>442.47399999999999</v>
      </c>
      <c r="S13" s="8">
        <f t="shared" si="6"/>
        <v>22.123699999999999</v>
      </c>
      <c r="T13" s="25">
        <f t="shared" si="7"/>
        <v>67.041515151515156</v>
      </c>
    </row>
    <row r="14" spans="1:20" x14ac:dyDescent="0.25">
      <c r="A14" s="7">
        <v>0.375</v>
      </c>
      <c r="B14">
        <v>57.054000000000009</v>
      </c>
      <c r="C14" s="8">
        <f t="shared" si="0"/>
        <v>5.7054000000000009</v>
      </c>
      <c r="D14" s="25">
        <f t="shared" si="1"/>
        <v>8.6445454545454563</v>
      </c>
      <c r="G14" s="7">
        <v>0.375</v>
      </c>
      <c r="H14">
        <v>6.9779999999999989</v>
      </c>
      <c r="I14" s="8">
        <f t="shared" si="2"/>
        <v>0.99685714285714266</v>
      </c>
      <c r="J14" s="25">
        <f t="shared" si="3"/>
        <v>1.0572727272727271</v>
      </c>
      <c r="L14" s="7">
        <v>0.375</v>
      </c>
      <c r="M14">
        <v>0</v>
      </c>
      <c r="N14" s="8" t="e">
        <f t="shared" si="4"/>
        <v>#DIV/0!</v>
      </c>
      <c r="O14" s="25">
        <f t="shared" si="5"/>
        <v>0</v>
      </c>
      <c r="Q14" s="7">
        <v>0.375</v>
      </c>
      <c r="R14">
        <v>754.15</v>
      </c>
      <c r="S14" s="8">
        <f t="shared" si="6"/>
        <v>37.707499999999996</v>
      </c>
      <c r="T14" s="25">
        <f t="shared" si="7"/>
        <v>114.26515151515152</v>
      </c>
    </row>
    <row r="15" spans="1:20" x14ac:dyDescent="0.25">
      <c r="A15" s="7">
        <v>0.41666666666666702</v>
      </c>
      <c r="B15">
        <v>31.914000000000001</v>
      </c>
      <c r="C15" s="8">
        <f t="shared" si="0"/>
        <v>3.1914000000000002</v>
      </c>
      <c r="D15" s="25">
        <f t="shared" si="1"/>
        <v>4.8354545454545459</v>
      </c>
      <c r="G15" s="7">
        <v>0.41666666666666702</v>
      </c>
      <c r="H15">
        <v>8.9559999999999995</v>
      </c>
      <c r="I15" s="8">
        <f t="shared" si="2"/>
        <v>1.2794285714285714</v>
      </c>
      <c r="J15" s="25">
        <f t="shared" si="3"/>
        <v>1.3569696969696969</v>
      </c>
      <c r="L15" s="7">
        <v>0.41666666666666702</v>
      </c>
      <c r="M15">
        <v>0</v>
      </c>
      <c r="N15" s="8" t="e">
        <f t="shared" si="4"/>
        <v>#DIV/0!</v>
      </c>
      <c r="O15" s="25">
        <f t="shared" si="5"/>
        <v>0</v>
      </c>
      <c r="Q15" s="7">
        <v>0.41666666666666702</v>
      </c>
      <c r="R15">
        <v>689.26800000000003</v>
      </c>
      <c r="S15" s="8">
        <f t="shared" si="6"/>
        <v>34.4634</v>
      </c>
      <c r="T15" s="25">
        <f t="shared" si="7"/>
        <v>104.43454545454547</v>
      </c>
    </row>
    <row r="16" spans="1:20" x14ac:dyDescent="0.25">
      <c r="A16" s="7">
        <v>0.45833333333333398</v>
      </c>
      <c r="B16">
        <v>58.878</v>
      </c>
      <c r="C16" s="8">
        <f t="shared" si="0"/>
        <v>5.8878000000000004</v>
      </c>
      <c r="D16" s="25">
        <f t="shared" si="1"/>
        <v>8.9209090909090918</v>
      </c>
      <c r="G16" s="7">
        <v>0.45833333333333398</v>
      </c>
      <c r="H16">
        <v>7.7259999999999991</v>
      </c>
      <c r="I16" s="8">
        <f t="shared" si="2"/>
        <v>1.1037142857142856</v>
      </c>
      <c r="J16" s="25">
        <f t="shared" si="3"/>
        <v>1.1706060606060604</v>
      </c>
      <c r="L16" s="7">
        <v>0.45833333333333398</v>
      </c>
      <c r="M16">
        <v>0</v>
      </c>
      <c r="N16" s="8" t="e">
        <f t="shared" si="4"/>
        <v>#DIV/0!</v>
      </c>
      <c r="O16" s="25">
        <f t="shared" si="5"/>
        <v>0</v>
      </c>
      <c r="Q16" s="7">
        <v>0.45833333333333398</v>
      </c>
      <c r="R16">
        <v>559.89399999999989</v>
      </c>
      <c r="S16" s="8">
        <f t="shared" si="6"/>
        <v>27.994699999999995</v>
      </c>
      <c r="T16" s="25">
        <f t="shared" si="7"/>
        <v>84.832424242424224</v>
      </c>
    </row>
    <row r="17" spans="1:20" x14ac:dyDescent="0.25">
      <c r="A17" s="7">
        <v>0.5</v>
      </c>
      <c r="B17">
        <v>72.256</v>
      </c>
      <c r="C17" s="8">
        <f t="shared" si="0"/>
        <v>7.2256</v>
      </c>
      <c r="D17" s="25">
        <f t="shared" si="1"/>
        <v>10.947878787878789</v>
      </c>
      <c r="G17" s="7">
        <v>0.5</v>
      </c>
      <c r="H17">
        <v>9.9559999999999977</v>
      </c>
      <c r="I17" s="8">
        <f t="shared" si="2"/>
        <v>1.4222857142857139</v>
      </c>
      <c r="J17" s="25">
        <f t="shared" si="3"/>
        <v>1.5084848484848483</v>
      </c>
      <c r="L17" s="7">
        <v>0.5</v>
      </c>
      <c r="M17">
        <v>0</v>
      </c>
      <c r="N17" s="8" t="e">
        <f t="shared" si="4"/>
        <v>#DIV/0!</v>
      </c>
      <c r="O17" s="25">
        <f t="shared" si="5"/>
        <v>0</v>
      </c>
      <c r="Q17" s="7">
        <v>0.5</v>
      </c>
      <c r="R17">
        <v>423.70199999999994</v>
      </c>
      <c r="S17" s="8">
        <f t="shared" si="6"/>
        <v>21.185099999999998</v>
      </c>
      <c r="T17" s="25">
        <f t="shared" si="7"/>
        <v>64.197272727272718</v>
      </c>
    </row>
    <row r="18" spans="1:20" x14ac:dyDescent="0.25">
      <c r="A18" s="7">
        <v>0.54166666666666696</v>
      </c>
      <c r="B18">
        <v>76.938000000000002</v>
      </c>
      <c r="C18" s="8">
        <f t="shared" si="0"/>
        <v>7.6938000000000004</v>
      </c>
      <c r="D18" s="25">
        <f t="shared" si="1"/>
        <v>11.657272727272728</v>
      </c>
      <c r="G18" s="7">
        <v>0.54166666666666696</v>
      </c>
      <c r="H18">
        <v>13.113999999999999</v>
      </c>
      <c r="I18" s="8">
        <f t="shared" si="2"/>
        <v>1.8734285714285712</v>
      </c>
      <c r="J18" s="25">
        <f t="shared" si="3"/>
        <v>1.9869696969696968</v>
      </c>
      <c r="L18" s="7">
        <v>0.54166666666666696</v>
      </c>
      <c r="M18">
        <v>0</v>
      </c>
      <c r="N18" s="8" t="e">
        <f t="shared" si="4"/>
        <v>#DIV/0!</v>
      </c>
      <c r="O18" s="25">
        <f t="shared" si="5"/>
        <v>0</v>
      </c>
      <c r="Q18" s="7">
        <v>0.54166666666666696</v>
      </c>
      <c r="R18">
        <v>412.96399999999994</v>
      </c>
      <c r="S18" s="8">
        <f t="shared" si="6"/>
        <v>20.648199999999996</v>
      </c>
      <c r="T18" s="25">
        <f t="shared" si="7"/>
        <v>62.570303030303023</v>
      </c>
    </row>
    <row r="19" spans="1:20" x14ac:dyDescent="0.25">
      <c r="A19" s="7">
        <v>0.58333333333333404</v>
      </c>
      <c r="B19">
        <v>57.118000000000002</v>
      </c>
      <c r="C19" s="8">
        <f t="shared" si="0"/>
        <v>5.7118000000000002</v>
      </c>
      <c r="D19" s="25">
        <f t="shared" si="1"/>
        <v>8.6542424242424243</v>
      </c>
      <c r="G19" s="7">
        <v>0.58333333333333404</v>
      </c>
      <c r="H19">
        <v>24.884000000000004</v>
      </c>
      <c r="I19" s="8">
        <f t="shared" si="2"/>
        <v>3.5548571428571436</v>
      </c>
      <c r="J19" s="25">
        <f t="shared" si="3"/>
        <v>3.7703030303030309</v>
      </c>
      <c r="L19" s="7">
        <v>0.58333333333333404</v>
      </c>
      <c r="M19">
        <v>0</v>
      </c>
      <c r="N19" s="8" t="e">
        <f t="shared" si="4"/>
        <v>#DIV/0!</v>
      </c>
      <c r="O19" s="25">
        <f t="shared" si="5"/>
        <v>0</v>
      </c>
      <c r="Q19" s="7">
        <v>0.58333333333333404</v>
      </c>
      <c r="R19">
        <v>356.21799999999996</v>
      </c>
      <c r="S19" s="8">
        <f t="shared" si="6"/>
        <v>17.810899999999997</v>
      </c>
      <c r="T19" s="25">
        <f t="shared" si="7"/>
        <v>53.972424242424239</v>
      </c>
    </row>
    <row r="20" spans="1:20" x14ac:dyDescent="0.25">
      <c r="A20" s="7">
        <v>0.625</v>
      </c>
      <c r="B20">
        <v>25.475999999999999</v>
      </c>
      <c r="C20" s="8">
        <f t="shared" si="0"/>
        <v>2.5476000000000001</v>
      </c>
      <c r="D20" s="25">
        <f t="shared" si="1"/>
        <v>3.86</v>
      </c>
      <c r="G20" s="7">
        <v>0.625</v>
      </c>
      <c r="H20">
        <v>32.980000000000004</v>
      </c>
      <c r="I20" s="8">
        <f t="shared" si="2"/>
        <v>4.7114285714285717</v>
      </c>
      <c r="J20" s="25">
        <f t="shared" si="3"/>
        <v>4.9969696969696979</v>
      </c>
      <c r="L20" s="7">
        <v>0.625</v>
      </c>
      <c r="M20">
        <v>0</v>
      </c>
      <c r="N20" s="8" t="e">
        <f t="shared" si="4"/>
        <v>#DIV/0!</v>
      </c>
      <c r="O20" s="25">
        <f t="shared" si="5"/>
        <v>0</v>
      </c>
      <c r="Q20" s="7">
        <v>0.625</v>
      </c>
      <c r="R20">
        <v>263.35400000000004</v>
      </c>
      <c r="S20" s="8">
        <f t="shared" si="6"/>
        <v>13.167700000000002</v>
      </c>
      <c r="T20" s="25">
        <f t="shared" si="7"/>
        <v>39.902121212121223</v>
      </c>
    </row>
    <row r="21" spans="1:20" x14ac:dyDescent="0.25">
      <c r="A21" s="7">
        <v>0.66666666666666696</v>
      </c>
      <c r="B21">
        <v>23.450000000000003</v>
      </c>
      <c r="C21" s="8">
        <f t="shared" si="0"/>
        <v>2.3450000000000002</v>
      </c>
      <c r="D21" s="25">
        <f t="shared" si="1"/>
        <v>3.5530303030303036</v>
      </c>
      <c r="G21" s="7">
        <v>0.66666666666666696</v>
      </c>
      <c r="H21">
        <v>39.927999999999997</v>
      </c>
      <c r="I21" s="8">
        <f t="shared" si="2"/>
        <v>5.7039999999999997</v>
      </c>
      <c r="J21" s="25">
        <f t="shared" si="3"/>
        <v>6.0496969696969698</v>
      </c>
      <c r="L21" s="7">
        <v>0.66666666666666696</v>
      </c>
      <c r="M21">
        <v>0</v>
      </c>
      <c r="N21" s="8" t="e">
        <f t="shared" si="4"/>
        <v>#DIV/0!</v>
      </c>
      <c r="O21" s="25">
        <f t="shared" si="5"/>
        <v>0</v>
      </c>
      <c r="Q21" s="7">
        <v>0.66666666666666696</v>
      </c>
      <c r="R21">
        <v>186.59200000000001</v>
      </c>
      <c r="S21" s="8">
        <f t="shared" si="6"/>
        <v>9.329600000000001</v>
      </c>
      <c r="T21" s="25">
        <f t="shared" si="7"/>
        <v>28.271515151515153</v>
      </c>
    </row>
    <row r="22" spans="1:20" x14ac:dyDescent="0.25">
      <c r="A22" s="7">
        <v>0.70833333333333404</v>
      </c>
      <c r="B22">
        <v>23.295999999999999</v>
      </c>
      <c r="C22" s="8">
        <f t="shared" si="0"/>
        <v>2.3296000000000001</v>
      </c>
      <c r="D22" s="25">
        <f t="shared" si="1"/>
        <v>3.5296969696969698</v>
      </c>
      <c r="G22" s="7">
        <v>0.70833333333333404</v>
      </c>
      <c r="H22">
        <v>61.472000000000001</v>
      </c>
      <c r="I22" s="8">
        <f t="shared" si="2"/>
        <v>8.7817142857142851</v>
      </c>
      <c r="J22" s="25">
        <f t="shared" si="3"/>
        <v>9.3139393939393944</v>
      </c>
      <c r="L22" s="7">
        <v>0.70833333333333404</v>
      </c>
      <c r="M22">
        <v>0</v>
      </c>
      <c r="N22" s="8" t="e">
        <f t="shared" si="4"/>
        <v>#DIV/0!</v>
      </c>
      <c r="O22" s="25">
        <f t="shared" si="5"/>
        <v>0</v>
      </c>
      <c r="Q22" s="7">
        <v>0.70833333333333404</v>
      </c>
      <c r="R22">
        <v>144.524</v>
      </c>
      <c r="S22" s="8">
        <f t="shared" si="6"/>
        <v>7.2262000000000004</v>
      </c>
      <c r="T22" s="25">
        <f t="shared" si="7"/>
        <v>21.897575757575758</v>
      </c>
    </row>
    <row r="23" spans="1:20" x14ac:dyDescent="0.25">
      <c r="A23" s="7">
        <v>0.75</v>
      </c>
      <c r="B23">
        <v>28.926000000000002</v>
      </c>
      <c r="C23" s="8">
        <f t="shared" si="0"/>
        <v>2.8926000000000003</v>
      </c>
      <c r="D23" s="25">
        <f t="shared" si="1"/>
        <v>4.3827272727272737</v>
      </c>
      <c r="G23" s="7">
        <v>0.75</v>
      </c>
      <c r="H23">
        <v>51.536000000000001</v>
      </c>
      <c r="I23" s="8">
        <f t="shared" si="2"/>
        <v>7.3622857142857141</v>
      </c>
      <c r="J23" s="25">
        <f t="shared" si="3"/>
        <v>7.8084848484848495</v>
      </c>
      <c r="L23" s="7">
        <v>0.75</v>
      </c>
      <c r="M23">
        <v>0</v>
      </c>
      <c r="N23" s="8" t="e">
        <f t="shared" si="4"/>
        <v>#DIV/0!</v>
      </c>
      <c r="O23" s="25">
        <f t="shared" si="5"/>
        <v>0</v>
      </c>
      <c r="Q23" s="7">
        <v>0.75</v>
      </c>
      <c r="R23">
        <v>90.123999999999995</v>
      </c>
      <c r="S23" s="8">
        <f t="shared" si="6"/>
        <v>4.5061999999999998</v>
      </c>
      <c r="T23" s="25">
        <f t="shared" si="7"/>
        <v>13.655151515151514</v>
      </c>
    </row>
    <row r="24" spans="1:20" x14ac:dyDescent="0.25">
      <c r="A24" s="7">
        <v>0.79166666666666696</v>
      </c>
      <c r="B24">
        <v>31.224</v>
      </c>
      <c r="C24" s="8">
        <f t="shared" si="0"/>
        <v>3.1223999999999998</v>
      </c>
      <c r="D24" s="25">
        <f t="shared" si="1"/>
        <v>4.7309090909090914</v>
      </c>
      <c r="G24" s="7">
        <v>0.79166666666666696</v>
      </c>
      <c r="H24">
        <v>31.15</v>
      </c>
      <c r="I24" s="8">
        <f t="shared" si="2"/>
        <v>4.45</v>
      </c>
      <c r="J24" s="25">
        <f t="shared" si="3"/>
        <v>4.7196969696969697</v>
      </c>
      <c r="L24" s="7">
        <v>0.79166666666666696</v>
      </c>
      <c r="M24">
        <v>0</v>
      </c>
      <c r="N24" s="8" t="e">
        <f t="shared" si="4"/>
        <v>#DIV/0!</v>
      </c>
      <c r="O24" s="25">
        <f t="shared" si="5"/>
        <v>0</v>
      </c>
      <c r="Q24" s="7">
        <v>0.79166666666666696</v>
      </c>
      <c r="R24">
        <v>70.893999999999991</v>
      </c>
      <c r="S24" s="8">
        <f t="shared" si="6"/>
        <v>3.5446999999999997</v>
      </c>
      <c r="T24" s="25">
        <f t="shared" si="7"/>
        <v>10.74151515151515</v>
      </c>
    </row>
    <row r="25" spans="1:20" x14ac:dyDescent="0.25">
      <c r="A25" s="7">
        <v>0.83333333333333404</v>
      </c>
      <c r="B25">
        <v>40.055999999999997</v>
      </c>
      <c r="C25" s="8">
        <f t="shared" si="0"/>
        <v>4.0055999999999994</v>
      </c>
      <c r="D25" s="25">
        <f t="shared" si="1"/>
        <v>6.0690909090909093</v>
      </c>
      <c r="G25" s="7">
        <v>0.83333333333333404</v>
      </c>
      <c r="H25">
        <v>15.139999999999997</v>
      </c>
      <c r="I25" s="8">
        <f t="shared" si="2"/>
        <v>2.1628571428571424</v>
      </c>
      <c r="J25" s="25">
        <f t="shared" si="3"/>
        <v>2.2939393939393935</v>
      </c>
      <c r="L25" s="7">
        <v>0.83333333333333404</v>
      </c>
      <c r="M25">
        <v>0</v>
      </c>
      <c r="N25" s="8" t="e">
        <f t="shared" si="4"/>
        <v>#DIV/0!</v>
      </c>
      <c r="O25" s="25">
        <f t="shared" si="5"/>
        <v>0</v>
      </c>
      <c r="Q25" s="7">
        <v>0.83333333333333404</v>
      </c>
      <c r="R25">
        <v>52.705999999999996</v>
      </c>
      <c r="S25" s="8">
        <f t="shared" si="6"/>
        <v>2.6353</v>
      </c>
      <c r="T25" s="25">
        <f t="shared" si="7"/>
        <v>7.9857575757575754</v>
      </c>
    </row>
    <row r="26" spans="1:20" x14ac:dyDescent="0.25">
      <c r="A26" s="7">
        <v>0.875</v>
      </c>
      <c r="B26">
        <v>24.304000000000002</v>
      </c>
      <c r="C26" s="8">
        <f t="shared" si="0"/>
        <v>2.4304000000000001</v>
      </c>
      <c r="D26" s="25">
        <f t="shared" si="1"/>
        <v>3.682424242424243</v>
      </c>
      <c r="G26" s="7">
        <v>0.875</v>
      </c>
      <c r="H26">
        <v>8.61</v>
      </c>
      <c r="I26" s="8">
        <f t="shared" si="2"/>
        <v>1.23</v>
      </c>
      <c r="J26" s="25">
        <f t="shared" si="3"/>
        <v>1.3045454545454545</v>
      </c>
      <c r="L26" s="7">
        <v>0.875</v>
      </c>
      <c r="M26">
        <v>0</v>
      </c>
      <c r="N26" s="8" t="e">
        <f t="shared" si="4"/>
        <v>#DIV/0!</v>
      </c>
      <c r="O26" s="25">
        <f t="shared" si="5"/>
        <v>0</v>
      </c>
      <c r="Q26" s="7">
        <v>0.875</v>
      </c>
      <c r="R26">
        <v>25.500000000000004</v>
      </c>
      <c r="S26" s="8">
        <f t="shared" si="6"/>
        <v>1.2750000000000001</v>
      </c>
      <c r="T26" s="25">
        <f t="shared" si="7"/>
        <v>3.8636363636363642</v>
      </c>
    </row>
    <row r="27" spans="1:20" x14ac:dyDescent="0.25">
      <c r="A27" s="7">
        <v>0.91666666666666696</v>
      </c>
      <c r="B27">
        <v>18.577999999999999</v>
      </c>
      <c r="C27" s="8">
        <f t="shared" si="0"/>
        <v>1.8577999999999999</v>
      </c>
      <c r="D27" s="25">
        <f t="shared" si="1"/>
        <v>2.8148484848484849</v>
      </c>
      <c r="G27" s="7">
        <v>0.91666666666666696</v>
      </c>
      <c r="H27">
        <v>50.54999999999999</v>
      </c>
      <c r="I27" s="8">
        <f t="shared" si="2"/>
        <v>7.2214285714285698</v>
      </c>
      <c r="J27" s="25">
        <f t="shared" si="3"/>
        <v>7.6590909090909083</v>
      </c>
      <c r="L27" s="7">
        <v>0.91666666666666696</v>
      </c>
      <c r="M27">
        <v>0</v>
      </c>
      <c r="N27" s="8" t="e">
        <f>M27/M$31</f>
        <v>#DIV/0!</v>
      </c>
      <c r="O27" s="25">
        <f t="shared" si="5"/>
        <v>0</v>
      </c>
      <c r="Q27" s="7">
        <v>0.91666666666666696</v>
      </c>
      <c r="R27">
        <v>19.536000000000001</v>
      </c>
      <c r="S27" s="8">
        <f>R27/R$31</f>
        <v>0.97680000000000011</v>
      </c>
      <c r="T27" s="25">
        <f t="shared" si="7"/>
        <v>2.9600000000000004</v>
      </c>
    </row>
    <row r="28" spans="1:20" x14ac:dyDescent="0.25">
      <c r="A28" s="7">
        <v>0.95833333333333404</v>
      </c>
      <c r="B28">
        <v>15.505999999999998</v>
      </c>
      <c r="C28" s="8">
        <f t="shared" si="0"/>
        <v>1.5505999999999998</v>
      </c>
      <c r="D28" s="25">
        <f t="shared" si="1"/>
        <v>2.3493939393939391</v>
      </c>
      <c r="G28" s="7">
        <v>0.95833333333333404</v>
      </c>
      <c r="H28">
        <v>61.559999999999988</v>
      </c>
      <c r="I28" s="8">
        <f t="shared" si="2"/>
        <v>8.7942857142857118</v>
      </c>
      <c r="J28" s="25">
        <f t="shared" si="3"/>
        <v>9.3272727272727263</v>
      </c>
      <c r="L28" s="7">
        <v>0.95833333333333404</v>
      </c>
      <c r="M28">
        <v>0</v>
      </c>
      <c r="N28" s="8" t="e">
        <f t="shared" si="4"/>
        <v>#DIV/0!</v>
      </c>
      <c r="O28" s="25">
        <f t="shared" si="5"/>
        <v>0</v>
      </c>
      <c r="Q28" s="7">
        <v>0.95833333333333404</v>
      </c>
      <c r="R28">
        <v>15.877999999999998</v>
      </c>
      <c r="S28" s="8">
        <f t="shared" si="6"/>
        <v>0.79389999999999994</v>
      </c>
      <c r="T28" s="25">
        <f t="shared" si="7"/>
        <v>2.4057575757575758</v>
      </c>
    </row>
    <row r="29" spans="1:20" ht="15.75" thickBot="1" x14ac:dyDescent="0.3">
      <c r="A29" s="10">
        <v>0</v>
      </c>
      <c r="B29" s="11">
        <v>16.731999999999999</v>
      </c>
      <c r="C29" s="11">
        <f t="shared" si="0"/>
        <v>1.6732</v>
      </c>
      <c r="D29" s="26">
        <f t="shared" si="1"/>
        <v>2.5351515151515152</v>
      </c>
      <c r="G29" s="10">
        <v>0</v>
      </c>
      <c r="H29" s="11">
        <v>9.4639999999999986</v>
      </c>
      <c r="I29" s="11">
        <f t="shared" si="2"/>
        <v>1.3519999999999999</v>
      </c>
      <c r="J29" s="26">
        <f t="shared" si="3"/>
        <v>1.4339393939393938</v>
      </c>
      <c r="L29" s="10">
        <v>0</v>
      </c>
      <c r="M29" s="11">
        <v>0</v>
      </c>
      <c r="N29" s="11" t="e">
        <f t="shared" si="4"/>
        <v>#DIV/0!</v>
      </c>
      <c r="O29" s="26">
        <f t="shared" si="5"/>
        <v>0</v>
      </c>
      <c r="Q29" s="10">
        <v>0</v>
      </c>
      <c r="R29" s="11">
        <v>10.366000000000001</v>
      </c>
      <c r="S29" s="11">
        <f t="shared" si="6"/>
        <v>0.51830000000000009</v>
      </c>
      <c r="T29" s="26">
        <f t="shared" si="7"/>
        <v>1.570606060606061</v>
      </c>
    </row>
    <row r="30" spans="1:20" ht="15.75" thickBot="1" x14ac:dyDescent="0.3"/>
    <row r="31" spans="1:20" x14ac:dyDescent="0.25">
      <c r="A31" s="13" t="s">
        <v>11</v>
      </c>
      <c r="B31" s="18">
        <v>10</v>
      </c>
      <c r="C31" s="8"/>
      <c r="G31" s="13" t="s">
        <v>11</v>
      </c>
      <c r="H31" s="6">
        <v>7</v>
      </c>
      <c r="L31" s="13" t="s">
        <v>11</v>
      </c>
      <c r="M31" s="18">
        <v>0</v>
      </c>
      <c r="Q31" s="13" t="s">
        <v>11</v>
      </c>
      <c r="R31" s="18">
        <v>20</v>
      </c>
    </row>
    <row r="32" spans="1:20" x14ac:dyDescent="0.25">
      <c r="A32" s="17" t="s">
        <v>12</v>
      </c>
      <c r="B32" s="19">
        <v>11</v>
      </c>
      <c r="C32" s="8"/>
      <c r="G32" s="17" t="s">
        <v>12</v>
      </c>
      <c r="H32" s="9">
        <v>0</v>
      </c>
      <c r="L32" s="17" t="s">
        <v>12</v>
      </c>
      <c r="M32" s="19">
        <v>3</v>
      </c>
      <c r="Q32" s="17" t="s">
        <v>12</v>
      </c>
      <c r="R32" s="19">
        <v>11</v>
      </c>
    </row>
    <row r="33" spans="1:18" ht="15.75" thickBot="1" x14ac:dyDescent="0.3">
      <c r="A33" s="14" t="s">
        <v>13</v>
      </c>
      <c r="B33" s="20">
        <v>110</v>
      </c>
      <c r="C33" s="8"/>
      <c r="G33" s="14" t="s">
        <v>13</v>
      </c>
      <c r="H33" s="12">
        <v>83</v>
      </c>
      <c r="L33" s="14" t="s">
        <v>13</v>
      </c>
      <c r="M33" s="20">
        <v>0</v>
      </c>
      <c r="Q33" s="14" t="s">
        <v>13</v>
      </c>
      <c r="R33" s="20">
        <v>494</v>
      </c>
    </row>
  </sheetData>
  <dataValidations count="1">
    <dataValidation type="list" allowBlank="1" showInputMessage="1" showErrorMessage="1" sqref="B2">
      <formula1>"Load Shift, Load Reduction"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zoomScale="55" zoomScaleNormal="55" workbookViewId="0">
      <selection activeCell="L45" sqref="L45"/>
    </sheetView>
  </sheetViews>
  <sheetFormatPr defaultRowHeight="15" x14ac:dyDescent="0.25"/>
  <cols>
    <col min="1" max="1" width="28.5703125" bestFit="1" customWidth="1"/>
    <col min="2" max="2" width="17.5703125" bestFit="1" customWidth="1"/>
    <col min="3" max="3" width="17.7109375" bestFit="1" customWidth="1"/>
    <col min="4" max="4" width="10" bestFit="1" customWidth="1"/>
    <col min="5" max="5" width="0.5703125" customWidth="1"/>
    <col min="6" max="6" width="0.7109375" customWidth="1"/>
    <col min="7" max="7" width="28.5703125" bestFit="1" customWidth="1"/>
    <col min="8" max="8" width="17.5703125" bestFit="1" customWidth="1"/>
    <col min="9" max="9" width="17.85546875" customWidth="1"/>
    <col min="10" max="10" width="10" bestFit="1" customWidth="1"/>
    <col min="11" max="11" width="0.7109375" customWidth="1"/>
    <col min="12" max="12" width="28.5703125" bestFit="1" customWidth="1"/>
    <col min="13" max="13" width="17.5703125" bestFit="1" customWidth="1"/>
    <col min="14" max="14" width="18.42578125" customWidth="1"/>
    <col min="15" max="15" width="10" bestFit="1" customWidth="1"/>
    <col min="16" max="16" width="1" customWidth="1"/>
    <col min="17" max="17" width="28.5703125" bestFit="1" customWidth="1"/>
    <col min="18" max="18" width="17.5703125" bestFit="1" customWidth="1"/>
    <col min="19" max="19" width="18.85546875" customWidth="1"/>
    <col min="20" max="20" width="10" bestFit="1" customWidth="1"/>
  </cols>
  <sheetData>
    <row r="1" spans="1:20" x14ac:dyDescent="0.25">
      <c r="A1" s="15" t="s">
        <v>0</v>
      </c>
      <c r="B1" s="23">
        <v>43403</v>
      </c>
    </row>
    <row r="2" spans="1:20" ht="15.75" thickBot="1" x14ac:dyDescent="0.3">
      <c r="A2" s="16" t="s">
        <v>1</v>
      </c>
      <c r="B2" s="21" t="s">
        <v>14</v>
      </c>
    </row>
    <row r="4" spans="1:20" ht="15.75" thickBot="1" x14ac:dyDescent="0.3">
      <c r="A4" s="1" t="s">
        <v>3</v>
      </c>
      <c r="G4" s="1" t="s">
        <v>4</v>
      </c>
      <c r="L4" s="1" t="s">
        <v>5</v>
      </c>
      <c r="Q4" s="1" t="s">
        <v>6</v>
      </c>
    </row>
    <row r="5" spans="1:20" ht="45.75" thickBot="1" x14ac:dyDescent="0.3">
      <c r="A5" s="2" t="s">
        <v>7</v>
      </c>
      <c r="B5" s="22" t="s">
        <v>8</v>
      </c>
      <c r="C5" s="22" t="s">
        <v>9</v>
      </c>
      <c r="D5" s="3" t="s">
        <v>10</v>
      </c>
      <c r="G5" s="2" t="s">
        <v>7</v>
      </c>
      <c r="H5" s="22" t="s">
        <v>8</v>
      </c>
      <c r="I5" s="22" t="s">
        <v>9</v>
      </c>
      <c r="J5" s="3" t="s">
        <v>10</v>
      </c>
      <c r="L5" s="2" t="s">
        <v>7</v>
      </c>
      <c r="M5" s="22" t="s">
        <v>8</v>
      </c>
      <c r="N5" s="22" t="s">
        <v>9</v>
      </c>
      <c r="O5" s="3" t="s">
        <v>10</v>
      </c>
      <c r="Q5" s="2" t="s">
        <v>7</v>
      </c>
      <c r="R5" s="22" t="s">
        <v>8</v>
      </c>
      <c r="S5" s="22" t="s">
        <v>9</v>
      </c>
      <c r="T5" s="3" t="s">
        <v>10</v>
      </c>
    </row>
    <row r="6" spans="1:20" x14ac:dyDescent="0.25">
      <c r="A6" s="4">
        <v>4.1666666666666664E-2</v>
      </c>
      <c r="B6">
        <v>11.306000000000001</v>
      </c>
      <c r="C6" s="5">
        <f>B6/B$31</f>
        <v>0.80757142857142861</v>
      </c>
      <c r="D6" s="24">
        <f>B6/6.6</f>
        <v>1.7130303030303033</v>
      </c>
      <c r="G6" s="4">
        <v>4.1666666666666664E-2</v>
      </c>
      <c r="H6">
        <v>0.71600000000000008</v>
      </c>
      <c r="I6" s="5">
        <f>H6/H$31</f>
        <v>0.14320000000000002</v>
      </c>
      <c r="J6" s="24">
        <f>H6/6.6</f>
        <v>0.1084848484848485</v>
      </c>
      <c r="L6" s="4">
        <v>4.1666666666666664E-2</v>
      </c>
      <c r="M6">
        <v>0</v>
      </c>
      <c r="N6" s="5" t="e">
        <f>M6/M$31</f>
        <v>#DIV/0!</v>
      </c>
      <c r="O6" s="24">
        <f>M6/6.6</f>
        <v>0</v>
      </c>
      <c r="Q6" s="4">
        <v>4.1666666666666664E-2</v>
      </c>
      <c r="R6">
        <v>13.5893</v>
      </c>
      <c r="S6" s="5">
        <f>R6/R$31</f>
        <v>0.75496111111111108</v>
      </c>
      <c r="T6" s="24">
        <f>R6/6.6</f>
        <v>2.0589848484848488</v>
      </c>
    </row>
    <row r="7" spans="1:20" x14ac:dyDescent="0.25">
      <c r="A7" s="7">
        <v>8.3333333333333329E-2</v>
      </c>
      <c r="B7">
        <v>7.8580000000000005</v>
      </c>
      <c r="C7" s="8">
        <f t="shared" ref="C7:C29" si="0">B7/B$31</f>
        <v>0.56128571428571428</v>
      </c>
      <c r="D7" s="25">
        <f t="shared" ref="D7:D29" si="1">B7/6.6</f>
        <v>1.1906060606060607</v>
      </c>
      <c r="G7" s="7">
        <v>8.3333333333333329E-2</v>
      </c>
      <c r="H7">
        <v>0.71600000000000008</v>
      </c>
      <c r="I7" s="8">
        <f t="shared" ref="I7:I29" si="2">H7/H$31</f>
        <v>0.14320000000000002</v>
      </c>
      <c r="J7" s="25">
        <f t="shared" ref="J7:J29" si="3">H7/6.6</f>
        <v>0.1084848484848485</v>
      </c>
      <c r="L7" s="7">
        <v>8.3333333333333329E-2</v>
      </c>
      <c r="M7">
        <v>0</v>
      </c>
      <c r="N7" s="8" t="e">
        <f t="shared" ref="N7:N29" si="4">M7/M$31</f>
        <v>#DIV/0!</v>
      </c>
      <c r="O7" s="25">
        <f t="shared" ref="O7:O29" si="5">M7/6.6</f>
        <v>0</v>
      </c>
      <c r="Q7" s="7">
        <v>8.3333333333333329E-2</v>
      </c>
      <c r="R7">
        <v>7.8298000000000014</v>
      </c>
      <c r="S7" s="8">
        <f t="shared" ref="S7:S29" si="6">R7/R$31</f>
        <v>0.43498888888888898</v>
      </c>
      <c r="T7" s="25">
        <f t="shared" ref="T7:T29" si="7">R7/6.6</f>
        <v>1.1863333333333337</v>
      </c>
    </row>
    <row r="8" spans="1:20" x14ac:dyDescent="0.25">
      <c r="A8" s="7">
        <v>0.125</v>
      </c>
      <c r="B8">
        <v>5.2059999999999995</v>
      </c>
      <c r="C8" s="8">
        <f t="shared" si="0"/>
        <v>0.37185714285714283</v>
      </c>
      <c r="D8" s="25">
        <f t="shared" si="1"/>
        <v>0.7887878787878787</v>
      </c>
      <c r="G8" s="7">
        <v>0.125</v>
      </c>
      <c r="H8">
        <v>0.71600000000000008</v>
      </c>
      <c r="I8" s="8">
        <f t="shared" si="2"/>
        <v>0.14320000000000002</v>
      </c>
      <c r="J8" s="25">
        <f t="shared" si="3"/>
        <v>0.1084848484848485</v>
      </c>
      <c r="L8" s="7">
        <v>0.125</v>
      </c>
      <c r="M8">
        <v>0</v>
      </c>
      <c r="N8" s="8" t="e">
        <f t="shared" si="4"/>
        <v>#DIV/0!</v>
      </c>
      <c r="O8" s="25">
        <f t="shared" si="5"/>
        <v>0</v>
      </c>
      <c r="Q8" s="7">
        <v>0.125</v>
      </c>
      <c r="R8">
        <v>11.573599999999997</v>
      </c>
      <c r="S8" s="8">
        <f t="shared" si="6"/>
        <v>0.64297777777777765</v>
      </c>
      <c r="T8" s="25">
        <f t="shared" si="7"/>
        <v>1.7535757575757573</v>
      </c>
    </row>
    <row r="9" spans="1:20" x14ac:dyDescent="0.25">
      <c r="A9" s="7">
        <v>0.16666666666666699</v>
      </c>
      <c r="B9">
        <v>5.17</v>
      </c>
      <c r="C9" s="8">
        <f t="shared" si="0"/>
        <v>0.36928571428571427</v>
      </c>
      <c r="D9" s="25">
        <f t="shared" si="1"/>
        <v>0.78333333333333333</v>
      </c>
      <c r="G9" s="7">
        <v>0.16666666666666699</v>
      </c>
      <c r="H9">
        <v>0.70400000000000007</v>
      </c>
      <c r="I9" s="8">
        <f t="shared" si="2"/>
        <v>0.14080000000000001</v>
      </c>
      <c r="J9" s="25">
        <f t="shared" si="3"/>
        <v>0.10666666666666669</v>
      </c>
      <c r="L9" s="7">
        <v>0.16666666666666699</v>
      </c>
      <c r="M9">
        <v>0</v>
      </c>
      <c r="N9" s="8" t="e">
        <f t="shared" si="4"/>
        <v>#DIV/0!</v>
      </c>
      <c r="O9" s="25">
        <f t="shared" si="5"/>
        <v>0</v>
      </c>
      <c r="Q9" s="7">
        <v>0.16666666666666699</v>
      </c>
      <c r="R9">
        <v>23.754100000000005</v>
      </c>
      <c r="S9" s="8">
        <f t="shared" si="6"/>
        <v>1.3196722222222226</v>
      </c>
      <c r="T9" s="25">
        <f t="shared" si="7"/>
        <v>3.5991060606060614</v>
      </c>
    </row>
    <row r="10" spans="1:20" x14ac:dyDescent="0.25">
      <c r="A10" s="7">
        <v>0.20833333333333401</v>
      </c>
      <c r="B10">
        <v>5.1920000000000002</v>
      </c>
      <c r="C10" s="8">
        <f t="shared" si="0"/>
        <v>0.37085714285714289</v>
      </c>
      <c r="D10" s="25">
        <f t="shared" si="1"/>
        <v>0.78666666666666674</v>
      </c>
      <c r="G10" s="7">
        <v>0.20833333333333401</v>
      </c>
      <c r="H10">
        <v>2.6599999999999997</v>
      </c>
      <c r="I10" s="8">
        <f t="shared" si="2"/>
        <v>0.53199999999999992</v>
      </c>
      <c r="J10" s="25">
        <f t="shared" si="3"/>
        <v>0.40303030303030302</v>
      </c>
      <c r="L10" s="7">
        <v>0.20833333333333401</v>
      </c>
      <c r="M10">
        <v>0</v>
      </c>
      <c r="N10" s="8" t="e">
        <f t="shared" si="4"/>
        <v>#DIV/0!</v>
      </c>
      <c r="O10" s="25">
        <f t="shared" si="5"/>
        <v>0</v>
      </c>
      <c r="Q10" s="7">
        <v>0.20833333333333401</v>
      </c>
      <c r="R10">
        <v>62.371200000000002</v>
      </c>
      <c r="S10" s="8">
        <f t="shared" si="6"/>
        <v>3.465066666666667</v>
      </c>
      <c r="T10" s="25">
        <f t="shared" si="7"/>
        <v>9.4501818181818198</v>
      </c>
    </row>
    <row r="11" spans="1:20" x14ac:dyDescent="0.25">
      <c r="A11" s="7">
        <v>0.25</v>
      </c>
      <c r="B11">
        <v>7.4220000000000006</v>
      </c>
      <c r="C11" s="8">
        <f t="shared" si="0"/>
        <v>0.53014285714285714</v>
      </c>
      <c r="D11" s="25">
        <f t="shared" si="1"/>
        <v>1.1245454545454547</v>
      </c>
      <c r="G11" s="7">
        <v>0.25</v>
      </c>
      <c r="H11">
        <v>8.23</v>
      </c>
      <c r="I11" s="8">
        <f t="shared" si="2"/>
        <v>1.6460000000000001</v>
      </c>
      <c r="J11" s="25">
        <f t="shared" si="3"/>
        <v>1.2469696969696971</v>
      </c>
      <c r="L11" s="7">
        <v>0.25</v>
      </c>
      <c r="M11">
        <v>0</v>
      </c>
      <c r="N11" s="8" t="e">
        <f t="shared" si="4"/>
        <v>#DIV/0!</v>
      </c>
      <c r="O11" s="25">
        <f t="shared" si="5"/>
        <v>0</v>
      </c>
      <c r="Q11" s="7">
        <v>0.25</v>
      </c>
      <c r="R11">
        <v>125.68149999999999</v>
      </c>
      <c r="S11" s="8">
        <f t="shared" si="6"/>
        <v>6.9823055555555547</v>
      </c>
      <c r="T11" s="25">
        <f t="shared" si="7"/>
        <v>19.042651515151515</v>
      </c>
    </row>
    <row r="12" spans="1:20" x14ac:dyDescent="0.25">
      <c r="A12" s="7">
        <v>0.29166666666666702</v>
      </c>
      <c r="B12">
        <v>22.718000000000004</v>
      </c>
      <c r="C12" s="8">
        <f t="shared" si="0"/>
        <v>1.622714285714286</v>
      </c>
      <c r="D12" s="25">
        <f t="shared" si="1"/>
        <v>3.4421212121212128</v>
      </c>
      <c r="G12" s="7">
        <v>0.29166666666666702</v>
      </c>
      <c r="H12">
        <v>10.606</v>
      </c>
      <c r="I12" s="8">
        <f t="shared" si="2"/>
        <v>2.1212</v>
      </c>
      <c r="J12" s="25">
        <f t="shared" si="3"/>
        <v>1.6069696969696969</v>
      </c>
      <c r="L12" s="7">
        <v>0.29166666666666702</v>
      </c>
      <c r="M12">
        <v>0</v>
      </c>
      <c r="N12" s="8" t="e">
        <f t="shared" si="4"/>
        <v>#DIV/0!</v>
      </c>
      <c r="O12" s="25">
        <f t="shared" si="5"/>
        <v>0</v>
      </c>
      <c r="Q12" s="7">
        <v>0.29166666666666702</v>
      </c>
      <c r="R12">
        <v>159.58199999999999</v>
      </c>
      <c r="S12" s="8">
        <f t="shared" si="6"/>
        <v>8.8656666666666659</v>
      </c>
      <c r="T12" s="25">
        <f t="shared" si="7"/>
        <v>24.17909090909091</v>
      </c>
    </row>
    <row r="13" spans="1:20" x14ac:dyDescent="0.25">
      <c r="A13" s="7">
        <v>0.33333333333333398</v>
      </c>
      <c r="B13">
        <v>45.724000000000004</v>
      </c>
      <c r="C13" s="8">
        <f t="shared" si="0"/>
        <v>3.2660000000000005</v>
      </c>
      <c r="D13" s="25">
        <f t="shared" si="1"/>
        <v>6.9278787878787886</v>
      </c>
      <c r="G13" s="7">
        <v>0.33333333333333398</v>
      </c>
      <c r="H13">
        <v>3.9999999999999996</v>
      </c>
      <c r="I13" s="8">
        <f t="shared" si="2"/>
        <v>0.79999999999999993</v>
      </c>
      <c r="J13" s="25">
        <f t="shared" si="3"/>
        <v>0.60606060606060608</v>
      </c>
      <c r="L13" s="7">
        <v>0.33333333333333398</v>
      </c>
      <c r="M13">
        <v>0</v>
      </c>
      <c r="N13" s="8" t="e">
        <f t="shared" si="4"/>
        <v>#DIV/0!</v>
      </c>
      <c r="O13" s="25">
        <f t="shared" si="5"/>
        <v>0</v>
      </c>
      <c r="Q13" s="7">
        <v>0.33333333333333398</v>
      </c>
      <c r="R13">
        <v>343.49279999999999</v>
      </c>
      <c r="S13" s="8">
        <f t="shared" si="6"/>
        <v>19.082933333333333</v>
      </c>
      <c r="T13" s="25">
        <f t="shared" si="7"/>
        <v>52.044363636363634</v>
      </c>
    </row>
    <row r="14" spans="1:20" x14ac:dyDescent="0.25">
      <c r="A14" s="7">
        <v>0.375</v>
      </c>
      <c r="B14">
        <v>61.999999999999993</v>
      </c>
      <c r="C14" s="8">
        <f t="shared" si="0"/>
        <v>4.4285714285714279</v>
      </c>
      <c r="D14" s="25">
        <f t="shared" si="1"/>
        <v>9.3939393939393927</v>
      </c>
      <c r="G14" s="7">
        <v>0.375</v>
      </c>
      <c r="H14">
        <v>1.6880000000000002</v>
      </c>
      <c r="I14" s="8">
        <f t="shared" si="2"/>
        <v>0.33760000000000001</v>
      </c>
      <c r="J14" s="25">
        <f t="shared" si="3"/>
        <v>0.25575757575757579</v>
      </c>
      <c r="L14" s="7">
        <v>0.375</v>
      </c>
      <c r="M14">
        <v>0</v>
      </c>
      <c r="N14" s="8" t="e">
        <f t="shared" si="4"/>
        <v>#DIV/0!</v>
      </c>
      <c r="O14" s="25">
        <f t="shared" si="5"/>
        <v>0</v>
      </c>
      <c r="Q14" s="7">
        <v>0.375</v>
      </c>
      <c r="R14">
        <v>545.65190000000007</v>
      </c>
      <c r="S14" s="8">
        <f t="shared" si="6"/>
        <v>30.313994444444447</v>
      </c>
      <c r="T14" s="25">
        <f t="shared" si="7"/>
        <v>82.674530303030323</v>
      </c>
    </row>
    <row r="15" spans="1:20" x14ac:dyDescent="0.25">
      <c r="A15" s="7">
        <v>0.41666666666666702</v>
      </c>
      <c r="B15">
        <v>64.006</v>
      </c>
      <c r="C15" s="8">
        <f t="shared" si="0"/>
        <v>4.5718571428571426</v>
      </c>
      <c r="D15" s="25">
        <f t="shared" si="1"/>
        <v>9.6978787878787891</v>
      </c>
      <c r="G15" s="7">
        <v>0.41666666666666702</v>
      </c>
      <c r="H15">
        <v>3.5519999999999996</v>
      </c>
      <c r="I15" s="8">
        <f t="shared" si="2"/>
        <v>0.71039999999999992</v>
      </c>
      <c r="J15" s="25">
        <f t="shared" si="3"/>
        <v>0.53818181818181821</v>
      </c>
      <c r="L15" s="7">
        <v>0.41666666666666702</v>
      </c>
      <c r="M15">
        <v>0</v>
      </c>
      <c r="N15" s="8" t="e">
        <f t="shared" si="4"/>
        <v>#DIV/0!</v>
      </c>
      <c r="O15" s="25">
        <f t="shared" si="5"/>
        <v>0</v>
      </c>
      <c r="Q15" s="7">
        <v>0.41666666666666702</v>
      </c>
      <c r="R15">
        <v>521.71560000000011</v>
      </c>
      <c r="S15" s="8">
        <f t="shared" si="6"/>
        <v>28.984200000000005</v>
      </c>
      <c r="T15" s="25">
        <f t="shared" si="7"/>
        <v>79.047818181818201</v>
      </c>
    </row>
    <row r="16" spans="1:20" x14ac:dyDescent="0.25">
      <c r="A16" s="7">
        <v>0.45833333333333398</v>
      </c>
      <c r="B16">
        <v>59.907999999999994</v>
      </c>
      <c r="C16" s="8">
        <f t="shared" si="0"/>
        <v>4.2791428571428565</v>
      </c>
      <c r="D16" s="25">
        <f t="shared" si="1"/>
        <v>9.0769696969696962</v>
      </c>
      <c r="G16" s="7">
        <v>0.45833333333333398</v>
      </c>
      <c r="H16">
        <v>17.050000000000004</v>
      </c>
      <c r="I16" s="8">
        <f t="shared" si="2"/>
        <v>3.410000000000001</v>
      </c>
      <c r="J16" s="25">
        <f t="shared" si="3"/>
        <v>2.5833333333333339</v>
      </c>
      <c r="L16" s="7">
        <v>0.45833333333333398</v>
      </c>
      <c r="M16">
        <v>0</v>
      </c>
      <c r="N16" s="8" t="e">
        <f t="shared" si="4"/>
        <v>#DIV/0!</v>
      </c>
      <c r="O16" s="25">
        <f t="shared" si="5"/>
        <v>0</v>
      </c>
      <c r="Q16" s="7">
        <v>0.45833333333333398</v>
      </c>
      <c r="R16">
        <v>504.11799999999999</v>
      </c>
      <c r="S16" s="8">
        <f t="shared" si="6"/>
        <v>28.006555555555554</v>
      </c>
      <c r="T16" s="25">
        <f t="shared" si="7"/>
        <v>76.38151515151516</v>
      </c>
    </row>
    <row r="17" spans="1:20" x14ac:dyDescent="0.25">
      <c r="A17" s="7">
        <v>0.5</v>
      </c>
      <c r="B17">
        <v>53.982000000000006</v>
      </c>
      <c r="C17" s="8">
        <f t="shared" si="0"/>
        <v>3.8558571428571433</v>
      </c>
      <c r="D17" s="25">
        <f t="shared" si="1"/>
        <v>8.1790909090909096</v>
      </c>
      <c r="G17" s="7">
        <v>0.5</v>
      </c>
      <c r="H17">
        <v>7.8320000000000007</v>
      </c>
      <c r="I17" s="8">
        <f t="shared" si="2"/>
        <v>1.5664000000000002</v>
      </c>
      <c r="J17" s="25">
        <f t="shared" si="3"/>
        <v>1.1866666666666668</v>
      </c>
      <c r="L17" s="7">
        <v>0.5</v>
      </c>
      <c r="M17">
        <v>0</v>
      </c>
      <c r="N17" s="8" t="e">
        <f t="shared" si="4"/>
        <v>#DIV/0!</v>
      </c>
      <c r="O17" s="25">
        <f t="shared" si="5"/>
        <v>0</v>
      </c>
      <c r="Q17" s="7">
        <v>0.5</v>
      </c>
      <c r="R17">
        <v>388.50609999999995</v>
      </c>
      <c r="S17" s="8">
        <f t="shared" si="6"/>
        <v>21.583672222222219</v>
      </c>
      <c r="T17" s="25">
        <f t="shared" si="7"/>
        <v>58.8645606060606</v>
      </c>
    </row>
    <row r="18" spans="1:20" x14ac:dyDescent="0.25">
      <c r="A18" s="7">
        <v>0.54166666666666696</v>
      </c>
      <c r="B18">
        <v>64.343999999999994</v>
      </c>
      <c r="C18" s="8">
        <f t="shared" si="0"/>
        <v>4.5959999999999992</v>
      </c>
      <c r="D18" s="25">
        <f t="shared" si="1"/>
        <v>9.7490909090909081</v>
      </c>
      <c r="G18" s="7">
        <v>0.54166666666666696</v>
      </c>
      <c r="H18">
        <v>35.003999999999998</v>
      </c>
      <c r="I18" s="8">
        <f t="shared" si="2"/>
        <v>7.0007999999999999</v>
      </c>
      <c r="J18" s="25">
        <f t="shared" si="3"/>
        <v>5.3036363636363637</v>
      </c>
      <c r="L18" s="7">
        <v>0.54166666666666696</v>
      </c>
      <c r="M18">
        <v>0</v>
      </c>
      <c r="N18" s="8" t="e">
        <f t="shared" si="4"/>
        <v>#DIV/0!</v>
      </c>
      <c r="O18" s="25">
        <f t="shared" si="5"/>
        <v>0</v>
      </c>
      <c r="Q18" s="7">
        <v>0.54166666666666696</v>
      </c>
      <c r="R18">
        <v>370.47239999999994</v>
      </c>
      <c r="S18" s="8">
        <f t="shared" si="6"/>
        <v>20.581799999999998</v>
      </c>
      <c r="T18" s="25">
        <f t="shared" si="7"/>
        <v>56.132181818181813</v>
      </c>
    </row>
    <row r="19" spans="1:20" x14ac:dyDescent="0.25">
      <c r="A19" s="7">
        <v>0.58333333333333404</v>
      </c>
      <c r="B19">
        <v>56.361999999999995</v>
      </c>
      <c r="C19" s="8">
        <f t="shared" si="0"/>
        <v>4.0258571428571424</v>
      </c>
      <c r="D19" s="25">
        <f t="shared" si="1"/>
        <v>8.5396969696969691</v>
      </c>
      <c r="G19" s="7">
        <v>0.58333333333333404</v>
      </c>
      <c r="H19">
        <v>45.853999999999999</v>
      </c>
      <c r="I19" s="8">
        <f t="shared" si="2"/>
        <v>9.1707999999999998</v>
      </c>
      <c r="J19" s="25">
        <f t="shared" si="3"/>
        <v>6.9475757575757582</v>
      </c>
      <c r="L19" s="7">
        <v>0.58333333333333404</v>
      </c>
      <c r="M19">
        <v>0</v>
      </c>
      <c r="N19" s="8" t="e">
        <f t="shared" si="4"/>
        <v>#DIV/0!</v>
      </c>
      <c r="O19" s="25">
        <f t="shared" si="5"/>
        <v>0</v>
      </c>
      <c r="Q19" s="7">
        <v>0.58333333333333404</v>
      </c>
      <c r="R19">
        <v>298.2577</v>
      </c>
      <c r="S19" s="8">
        <f t="shared" si="6"/>
        <v>16.569872222222223</v>
      </c>
      <c r="T19" s="25">
        <f t="shared" si="7"/>
        <v>45.190560606060608</v>
      </c>
    </row>
    <row r="20" spans="1:20" x14ac:dyDescent="0.25">
      <c r="A20" s="7">
        <v>0.625</v>
      </c>
      <c r="B20">
        <v>39.06</v>
      </c>
      <c r="C20" s="8">
        <f t="shared" si="0"/>
        <v>2.79</v>
      </c>
      <c r="D20" s="25">
        <f t="shared" si="1"/>
        <v>5.9181818181818189</v>
      </c>
      <c r="G20" s="7">
        <v>0.625</v>
      </c>
      <c r="H20">
        <v>53.334000000000003</v>
      </c>
      <c r="I20" s="8">
        <f t="shared" si="2"/>
        <v>10.6668</v>
      </c>
      <c r="J20" s="25">
        <f t="shared" si="3"/>
        <v>8.0809090909090919</v>
      </c>
      <c r="L20" s="7">
        <v>0.625</v>
      </c>
      <c r="M20">
        <v>0</v>
      </c>
      <c r="N20" s="8" t="e">
        <f t="shared" si="4"/>
        <v>#DIV/0!</v>
      </c>
      <c r="O20" s="25">
        <f t="shared" si="5"/>
        <v>0</v>
      </c>
      <c r="Q20" s="7">
        <v>0.625</v>
      </c>
      <c r="R20">
        <v>222.52800000000002</v>
      </c>
      <c r="S20" s="8">
        <f t="shared" si="6"/>
        <v>12.362666666666668</v>
      </c>
      <c r="T20" s="25">
        <f t="shared" si="7"/>
        <v>33.716363636363639</v>
      </c>
    </row>
    <row r="21" spans="1:20" x14ac:dyDescent="0.25">
      <c r="A21" s="7">
        <v>0.66666666666666696</v>
      </c>
      <c r="B21">
        <v>32.795999999999992</v>
      </c>
      <c r="C21" s="8">
        <f t="shared" si="0"/>
        <v>2.3425714285714281</v>
      </c>
      <c r="D21" s="25">
        <f t="shared" si="1"/>
        <v>4.9690909090909079</v>
      </c>
      <c r="G21" s="7">
        <v>0.66666666666666696</v>
      </c>
      <c r="H21">
        <v>45.5</v>
      </c>
      <c r="I21" s="8">
        <f t="shared" si="2"/>
        <v>9.1</v>
      </c>
      <c r="J21" s="25">
        <f t="shared" si="3"/>
        <v>6.8939393939393945</v>
      </c>
      <c r="L21" s="7">
        <v>0.66666666666666696</v>
      </c>
      <c r="M21">
        <v>0</v>
      </c>
      <c r="N21" s="8" t="e">
        <f t="shared" si="4"/>
        <v>#DIV/0!</v>
      </c>
      <c r="O21" s="25">
        <f t="shared" si="5"/>
        <v>0</v>
      </c>
      <c r="Q21" s="7">
        <v>0.66666666666666696</v>
      </c>
      <c r="R21">
        <v>187.39570000000006</v>
      </c>
      <c r="S21" s="8">
        <f t="shared" si="6"/>
        <v>10.410872222222226</v>
      </c>
      <c r="T21" s="25">
        <f t="shared" si="7"/>
        <v>28.393287878787891</v>
      </c>
    </row>
    <row r="22" spans="1:20" x14ac:dyDescent="0.25">
      <c r="A22" s="7">
        <v>0.70833333333333404</v>
      </c>
      <c r="B22">
        <v>40.054000000000002</v>
      </c>
      <c r="C22" s="8">
        <f t="shared" si="0"/>
        <v>2.8610000000000002</v>
      </c>
      <c r="D22" s="25">
        <f t="shared" si="1"/>
        <v>6.0687878787878793</v>
      </c>
      <c r="G22" s="7">
        <v>0.70833333333333404</v>
      </c>
      <c r="H22">
        <v>33.51</v>
      </c>
      <c r="I22" s="8">
        <f t="shared" si="2"/>
        <v>6.702</v>
      </c>
      <c r="J22" s="25">
        <f t="shared" si="3"/>
        <v>5.0772727272727272</v>
      </c>
      <c r="L22" s="7">
        <v>0.70833333333333404</v>
      </c>
      <c r="M22">
        <v>0</v>
      </c>
      <c r="N22" s="8" t="e">
        <f t="shared" si="4"/>
        <v>#DIV/0!</v>
      </c>
      <c r="O22" s="25">
        <f t="shared" si="5"/>
        <v>0</v>
      </c>
      <c r="Q22" s="7">
        <v>0.70833333333333404</v>
      </c>
      <c r="R22">
        <v>134.51599999999999</v>
      </c>
      <c r="S22" s="8">
        <f t="shared" si="6"/>
        <v>7.4731111111111108</v>
      </c>
      <c r="T22" s="25">
        <f t="shared" si="7"/>
        <v>20.381212121212123</v>
      </c>
    </row>
    <row r="23" spans="1:20" x14ac:dyDescent="0.25">
      <c r="A23" s="7">
        <v>0.75</v>
      </c>
      <c r="B23">
        <v>33.959999999999994</v>
      </c>
      <c r="C23" s="8">
        <f t="shared" si="0"/>
        <v>2.4257142857142853</v>
      </c>
      <c r="D23" s="25">
        <f t="shared" si="1"/>
        <v>5.1454545454545446</v>
      </c>
      <c r="G23" s="7">
        <v>0.75</v>
      </c>
      <c r="H23">
        <v>22.414000000000001</v>
      </c>
      <c r="I23" s="8">
        <f t="shared" si="2"/>
        <v>4.4828000000000001</v>
      </c>
      <c r="J23" s="25">
        <f t="shared" si="3"/>
        <v>3.3960606060606064</v>
      </c>
      <c r="L23" s="7">
        <v>0.75</v>
      </c>
      <c r="M23">
        <v>0</v>
      </c>
      <c r="N23" s="8" t="e">
        <f t="shared" si="4"/>
        <v>#DIV/0!</v>
      </c>
      <c r="O23" s="25">
        <f t="shared" si="5"/>
        <v>0</v>
      </c>
      <c r="Q23" s="7">
        <v>0.75</v>
      </c>
      <c r="R23">
        <v>87.629699999999985</v>
      </c>
      <c r="S23" s="8">
        <f t="shared" si="6"/>
        <v>4.868316666666666</v>
      </c>
      <c r="T23" s="25">
        <f t="shared" si="7"/>
        <v>13.277227272727272</v>
      </c>
    </row>
    <row r="24" spans="1:20" x14ac:dyDescent="0.25">
      <c r="A24" s="7">
        <v>0.79166666666666696</v>
      </c>
      <c r="B24">
        <v>28.076000000000001</v>
      </c>
      <c r="C24" s="8">
        <f t="shared" si="0"/>
        <v>2.0054285714285713</v>
      </c>
      <c r="D24" s="25">
        <f t="shared" si="1"/>
        <v>4.2539393939393939</v>
      </c>
      <c r="G24" s="7">
        <v>0.79166666666666696</v>
      </c>
      <c r="H24">
        <v>10.338000000000001</v>
      </c>
      <c r="I24" s="8">
        <f t="shared" si="2"/>
        <v>2.0676000000000001</v>
      </c>
      <c r="J24" s="25">
        <f t="shared" si="3"/>
        <v>1.5663636363636366</v>
      </c>
      <c r="L24" s="7">
        <v>0.79166666666666696</v>
      </c>
      <c r="M24">
        <v>0</v>
      </c>
      <c r="N24" s="8" t="e">
        <f t="shared" si="4"/>
        <v>#DIV/0!</v>
      </c>
      <c r="O24" s="25">
        <f t="shared" si="5"/>
        <v>0</v>
      </c>
      <c r="Q24" s="7">
        <v>0.79166666666666696</v>
      </c>
      <c r="R24">
        <v>70.847000000000008</v>
      </c>
      <c r="S24" s="8">
        <f t="shared" si="6"/>
        <v>3.9359444444444449</v>
      </c>
      <c r="T24" s="25">
        <f t="shared" si="7"/>
        <v>10.734393939393941</v>
      </c>
    </row>
    <row r="25" spans="1:20" x14ac:dyDescent="0.25">
      <c r="A25" s="7">
        <v>0.83333333333333404</v>
      </c>
      <c r="B25">
        <v>12.884</v>
      </c>
      <c r="C25" s="8">
        <f t="shared" si="0"/>
        <v>0.92028571428571426</v>
      </c>
      <c r="D25" s="25">
        <f t="shared" si="1"/>
        <v>1.9521212121212124</v>
      </c>
      <c r="G25" s="7">
        <v>0.83333333333333404</v>
      </c>
      <c r="H25">
        <v>3.9239999999999995</v>
      </c>
      <c r="I25" s="8">
        <f t="shared" si="2"/>
        <v>0.78479999999999994</v>
      </c>
      <c r="J25" s="25">
        <f t="shared" si="3"/>
        <v>0.59454545454545449</v>
      </c>
      <c r="L25" s="7">
        <v>0.83333333333333404</v>
      </c>
      <c r="M25">
        <v>0</v>
      </c>
      <c r="N25" s="8" t="e">
        <f t="shared" si="4"/>
        <v>#DIV/0!</v>
      </c>
      <c r="O25" s="25">
        <f t="shared" si="5"/>
        <v>0</v>
      </c>
      <c r="Q25" s="7">
        <v>0.83333333333333404</v>
      </c>
      <c r="R25">
        <v>46.947299999999998</v>
      </c>
      <c r="S25" s="8">
        <f t="shared" si="6"/>
        <v>2.6081833333333333</v>
      </c>
      <c r="T25" s="25">
        <f t="shared" si="7"/>
        <v>7.113227272727273</v>
      </c>
    </row>
    <row r="26" spans="1:20" x14ac:dyDescent="0.25">
      <c r="A26" s="7">
        <v>0.875</v>
      </c>
      <c r="B26">
        <v>12.45</v>
      </c>
      <c r="C26" s="8">
        <f t="shared" si="0"/>
        <v>0.88928571428571423</v>
      </c>
      <c r="D26" s="25">
        <f t="shared" si="1"/>
        <v>1.8863636363636365</v>
      </c>
      <c r="G26" s="7">
        <v>0.875</v>
      </c>
      <c r="H26">
        <v>0.92800000000000005</v>
      </c>
      <c r="I26" s="8">
        <f t="shared" si="2"/>
        <v>0.18560000000000001</v>
      </c>
      <c r="J26" s="25">
        <f t="shared" si="3"/>
        <v>0.14060606060606062</v>
      </c>
      <c r="L26" s="7">
        <v>0.875</v>
      </c>
      <c r="M26">
        <v>0</v>
      </c>
      <c r="N26" s="8" t="e">
        <f t="shared" si="4"/>
        <v>#DIV/0!</v>
      </c>
      <c r="O26" s="25">
        <f t="shared" si="5"/>
        <v>0</v>
      </c>
      <c r="Q26" s="7">
        <v>0.875</v>
      </c>
      <c r="R26">
        <v>33.922600000000003</v>
      </c>
      <c r="S26" s="8">
        <f t="shared" si="6"/>
        <v>1.8845888888888891</v>
      </c>
      <c r="T26" s="25">
        <f t="shared" si="7"/>
        <v>5.1397878787878799</v>
      </c>
    </row>
    <row r="27" spans="1:20" x14ac:dyDescent="0.25">
      <c r="A27" s="7">
        <v>0.91666666666666696</v>
      </c>
      <c r="B27">
        <v>12.451999999999998</v>
      </c>
      <c r="C27" s="8">
        <f t="shared" si="0"/>
        <v>0.88942857142857135</v>
      </c>
      <c r="D27" s="25">
        <f t="shared" si="1"/>
        <v>1.8866666666666665</v>
      </c>
      <c r="G27" s="7">
        <v>0.91666666666666696</v>
      </c>
      <c r="H27">
        <v>34.881999999999991</v>
      </c>
      <c r="I27" s="8">
        <f t="shared" si="2"/>
        <v>6.9763999999999982</v>
      </c>
      <c r="J27" s="25">
        <f t="shared" si="3"/>
        <v>5.2851515151515143</v>
      </c>
      <c r="L27" s="7">
        <v>0.91666666666666696</v>
      </c>
      <c r="M27">
        <v>0</v>
      </c>
      <c r="N27" s="8" t="e">
        <f>M27/M$31</f>
        <v>#DIV/0!</v>
      </c>
      <c r="O27" s="25">
        <f t="shared" si="5"/>
        <v>0</v>
      </c>
      <c r="Q27" s="7">
        <v>0.91666666666666696</v>
      </c>
      <c r="R27">
        <v>15.850099999999996</v>
      </c>
      <c r="S27" s="8">
        <f>R27/R$31</f>
        <v>0.88056111111111091</v>
      </c>
      <c r="T27" s="25">
        <f t="shared" si="7"/>
        <v>2.4015303030303023</v>
      </c>
    </row>
    <row r="28" spans="1:20" x14ac:dyDescent="0.25">
      <c r="A28" s="7">
        <v>0.95833333333333404</v>
      </c>
      <c r="B28">
        <v>10.276</v>
      </c>
      <c r="C28" s="8">
        <f t="shared" si="0"/>
        <v>0.73399999999999999</v>
      </c>
      <c r="D28" s="25">
        <f t="shared" si="1"/>
        <v>1.5569696969696971</v>
      </c>
      <c r="G28" s="7">
        <v>0.95833333333333404</v>
      </c>
      <c r="H28">
        <v>33.756</v>
      </c>
      <c r="I28" s="8">
        <f t="shared" si="2"/>
        <v>6.7511999999999999</v>
      </c>
      <c r="J28" s="25">
        <f t="shared" si="3"/>
        <v>5.1145454545454552</v>
      </c>
      <c r="L28" s="7">
        <v>0.95833333333333404</v>
      </c>
      <c r="M28">
        <v>0</v>
      </c>
      <c r="N28" s="8" t="e">
        <f t="shared" si="4"/>
        <v>#DIV/0!</v>
      </c>
      <c r="O28" s="25">
        <f t="shared" si="5"/>
        <v>0</v>
      </c>
      <c r="Q28" s="7">
        <v>0.95833333333333404</v>
      </c>
      <c r="R28">
        <v>10.3276</v>
      </c>
      <c r="S28" s="8">
        <f t="shared" si="6"/>
        <v>0.57375555555555557</v>
      </c>
      <c r="T28" s="25">
        <f t="shared" si="7"/>
        <v>1.5647878787878788</v>
      </c>
    </row>
    <row r="29" spans="1:20" ht="15.75" thickBot="1" x14ac:dyDescent="0.3">
      <c r="A29" s="10">
        <v>0</v>
      </c>
      <c r="B29" s="11">
        <v>13.761999999999997</v>
      </c>
      <c r="C29" s="11">
        <f t="shared" si="0"/>
        <v>0.98299999999999976</v>
      </c>
      <c r="D29" s="26">
        <f t="shared" si="1"/>
        <v>2.085151515151515</v>
      </c>
      <c r="G29" s="10">
        <v>0</v>
      </c>
      <c r="H29" s="11">
        <v>11.656000000000001</v>
      </c>
      <c r="I29" s="11">
        <f t="shared" si="2"/>
        <v>2.3311999999999999</v>
      </c>
      <c r="J29" s="26">
        <f t="shared" si="3"/>
        <v>1.7660606060606063</v>
      </c>
      <c r="L29" s="10">
        <v>0</v>
      </c>
      <c r="M29" s="11">
        <v>0</v>
      </c>
      <c r="N29" s="11" t="e">
        <f t="shared" si="4"/>
        <v>#DIV/0!</v>
      </c>
      <c r="O29" s="26">
        <f t="shared" si="5"/>
        <v>0</v>
      </c>
      <c r="Q29" s="10">
        <v>0</v>
      </c>
      <c r="R29" s="11">
        <v>11.6576</v>
      </c>
      <c r="S29" s="11">
        <f t="shared" si="6"/>
        <v>0.64764444444444447</v>
      </c>
      <c r="T29" s="26">
        <f t="shared" si="7"/>
        <v>1.7663030303030305</v>
      </c>
    </row>
    <row r="30" spans="1:20" ht="15.75" thickBot="1" x14ac:dyDescent="0.3"/>
    <row r="31" spans="1:20" x14ac:dyDescent="0.25">
      <c r="A31" s="13" t="s">
        <v>11</v>
      </c>
      <c r="B31" s="18">
        <v>14</v>
      </c>
      <c r="C31" s="8"/>
      <c r="G31" s="13" t="s">
        <v>11</v>
      </c>
      <c r="H31" s="6">
        <v>5</v>
      </c>
      <c r="L31" s="13" t="s">
        <v>11</v>
      </c>
      <c r="M31" s="18">
        <v>0</v>
      </c>
      <c r="Q31" s="13" t="s">
        <v>11</v>
      </c>
      <c r="R31" s="18">
        <v>18</v>
      </c>
    </row>
    <row r="32" spans="1:20" x14ac:dyDescent="0.25">
      <c r="A32" s="17" t="s">
        <v>12</v>
      </c>
      <c r="B32" s="19">
        <v>8</v>
      </c>
      <c r="C32" s="8"/>
      <c r="G32" s="17" t="s">
        <v>12</v>
      </c>
      <c r="H32" s="9">
        <v>2</v>
      </c>
      <c r="L32" s="17" t="s">
        <v>12</v>
      </c>
      <c r="M32" s="19">
        <v>3</v>
      </c>
      <c r="Q32" s="17" t="s">
        <v>12</v>
      </c>
      <c r="R32" s="19">
        <v>15</v>
      </c>
    </row>
    <row r="33" spans="1:18" ht="15.75" thickBot="1" x14ac:dyDescent="0.3">
      <c r="A33" s="14" t="s">
        <v>13</v>
      </c>
      <c r="B33" s="20">
        <v>150</v>
      </c>
      <c r="C33" s="8"/>
      <c r="G33" s="14" t="s">
        <v>13</v>
      </c>
      <c r="H33" s="12">
        <v>67</v>
      </c>
      <c r="L33" s="14" t="s">
        <v>13</v>
      </c>
      <c r="M33" s="20">
        <v>0</v>
      </c>
      <c r="Q33" s="14" t="s">
        <v>13</v>
      </c>
      <c r="R33" s="20">
        <v>377</v>
      </c>
    </row>
  </sheetData>
  <dataValidations count="1">
    <dataValidation type="list" allowBlank="1" showInputMessage="1" showErrorMessage="1" sqref="B2">
      <formula1>"Load Shift, Load Reduction"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zoomScale="70" zoomScaleNormal="70" workbookViewId="0">
      <selection activeCell="H6" sqref="H6:H29"/>
    </sheetView>
  </sheetViews>
  <sheetFormatPr defaultRowHeight="15" x14ac:dyDescent="0.25"/>
  <cols>
    <col min="1" max="1" width="28.5703125" bestFit="1" customWidth="1"/>
    <col min="2" max="2" width="17.5703125" bestFit="1" customWidth="1"/>
    <col min="3" max="3" width="17.7109375" bestFit="1" customWidth="1"/>
    <col min="4" max="4" width="10" bestFit="1" customWidth="1"/>
    <col min="5" max="5" width="0.5703125" customWidth="1"/>
    <col min="6" max="6" width="0.7109375" customWidth="1"/>
    <col min="7" max="7" width="28.5703125" bestFit="1" customWidth="1"/>
    <col min="8" max="8" width="17.5703125" bestFit="1" customWidth="1"/>
    <col min="9" max="9" width="17.85546875" customWidth="1"/>
    <col min="10" max="10" width="10" bestFit="1" customWidth="1"/>
    <col min="11" max="11" width="0.7109375" customWidth="1"/>
    <col min="12" max="12" width="28.5703125" bestFit="1" customWidth="1"/>
    <col min="13" max="13" width="17.5703125" bestFit="1" customWidth="1"/>
    <col min="14" max="14" width="18.42578125" customWidth="1"/>
    <col min="15" max="15" width="10" bestFit="1" customWidth="1"/>
    <col min="16" max="16" width="1" customWidth="1"/>
    <col min="17" max="17" width="28.5703125" bestFit="1" customWidth="1"/>
    <col min="18" max="18" width="17.5703125" bestFit="1" customWidth="1"/>
    <col min="19" max="19" width="18.85546875" customWidth="1"/>
    <col min="20" max="20" width="10" bestFit="1" customWidth="1"/>
  </cols>
  <sheetData>
    <row r="1" spans="1:20" x14ac:dyDescent="0.25">
      <c r="A1" s="15" t="s">
        <v>0</v>
      </c>
      <c r="B1" s="23">
        <v>43418</v>
      </c>
    </row>
    <row r="2" spans="1:20" ht="15.75" thickBot="1" x14ac:dyDescent="0.3">
      <c r="A2" s="16" t="s">
        <v>1</v>
      </c>
      <c r="B2" s="21" t="s">
        <v>14</v>
      </c>
    </row>
    <row r="4" spans="1:20" ht="15.75" thickBot="1" x14ac:dyDescent="0.3">
      <c r="A4" s="1" t="s">
        <v>3</v>
      </c>
      <c r="G4" s="1" t="s">
        <v>4</v>
      </c>
      <c r="L4" s="1" t="s">
        <v>5</v>
      </c>
      <c r="Q4" s="1" t="s">
        <v>6</v>
      </c>
    </row>
    <row r="5" spans="1:20" ht="45.75" thickBot="1" x14ac:dyDescent="0.3">
      <c r="A5" s="2" t="s">
        <v>7</v>
      </c>
      <c r="B5" s="22" t="s">
        <v>8</v>
      </c>
      <c r="C5" s="22" t="s">
        <v>9</v>
      </c>
      <c r="D5" s="3" t="s">
        <v>10</v>
      </c>
      <c r="G5" s="2" t="s">
        <v>7</v>
      </c>
      <c r="H5" s="22" t="s">
        <v>8</v>
      </c>
      <c r="I5" s="22" t="s">
        <v>9</v>
      </c>
      <c r="J5" s="3" t="s">
        <v>10</v>
      </c>
      <c r="L5" s="2" t="s">
        <v>7</v>
      </c>
      <c r="M5" s="22" t="s">
        <v>8</v>
      </c>
      <c r="N5" s="22" t="s">
        <v>9</v>
      </c>
      <c r="O5" s="3" t="s">
        <v>10</v>
      </c>
      <c r="Q5" s="2" t="s">
        <v>7</v>
      </c>
      <c r="R5" s="22" t="s">
        <v>8</v>
      </c>
      <c r="S5" s="22" t="s">
        <v>9</v>
      </c>
      <c r="T5" s="3" t="s">
        <v>10</v>
      </c>
    </row>
    <row r="6" spans="1:20" x14ac:dyDescent="0.25">
      <c r="A6" s="4">
        <v>4.1666666666666664E-2</v>
      </c>
      <c r="B6">
        <v>11.772</v>
      </c>
      <c r="C6" s="5">
        <f>B6/B$31</f>
        <v>0.98099999999999998</v>
      </c>
      <c r="D6" s="24">
        <f>B6/6.6</f>
        <v>1.7836363636363637</v>
      </c>
      <c r="G6" s="4">
        <v>4.1666666666666664E-2</v>
      </c>
      <c r="H6">
        <v>6.712299999999999</v>
      </c>
      <c r="I6" s="5">
        <f>H6/H$31</f>
        <v>1.1187166666666666</v>
      </c>
      <c r="J6" s="24">
        <f>H6/6.6</f>
        <v>1.0170151515151513</v>
      </c>
      <c r="L6" s="4">
        <v>4.1666666666666664E-2</v>
      </c>
      <c r="M6">
        <v>16.856000000000002</v>
      </c>
      <c r="N6" s="5">
        <f>M6/M$31</f>
        <v>16.856000000000002</v>
      </c>
      <c r="O6" s="24">
        <f>M6/6.6</f>
        <v>2.5539393939393942</v>
      </c>
      <c r="Q6" s="4">
        <v>4.1666666666666664E-2</v>
      </c>
      <c r="R6">
        <v>14.952900000000003</v>
      </c>
      <c r="S6" s="5">
        <f>R6/R$31</f>
        <v>0.59811600000000009</v>
      </c>
      <c r="T6" s="24">
        <f>R6/6.6</f>
        <v>2.2655909090909097</v>
      </c>
    </row>
    <row r="7" spans="1:20" x14ac:dyDescent="0.25">
      <c r="A7" s="7">
        <v>8.3333333333333329E-2</v>
      </c>
      <c r="B7">
        <v>6.3260000000000005</v>
      </c>
      <c r="C7" s="8">
        <f t="shared" ref="C7:C29" si="0">B7/B$31</f>
        <v>0.52716666666666667</v>
      </c>
      <c r="D7" s="25">
        <f t="shared" ref="D7:D29" si="1">B7/6.6</f>
        <v>0.95848484848484861</v>
      </c>
      <c r="G7" s="7">
        <v>8.3333333333333329E-2</v>
      </c>
      <c r="H7">
        <v>4.4851000000000001</v>
      </c>
      <c r="I7" s="8">
        <f t="shared" ref="I7:I29" si="2">H7/H$31</f>
        <v>0.74751666666666672</v>
      </c>
      <c r="J7" s="25">
        <f t="shared" ref="J7:J29" si="3">H7/6.6</f>
        <v>0.67956060606060609</v>
      </c>
      <c r="L7" s="7">
        <v>8.3333333333333329E-2</v>
      </c>
      <c r="M7">
        <v>4.2080000000000002</v>
      </c>
      <c r="N7" s="8">
        <f t="shared" ref="N7:N29" si="4">M7/M$31</f>
        <v>4.2080000000000002</v>
      </c>
      <c r="O7" s="25">
        <f t="shared" ref="O7:O29" si="5">M7/6.6</f>
        <v>0.63757575757575768</v>
      </c>
      <c r="Q7" s="7">
        <v>8.3333333333333329E-2</v>
      </c>
      <c r="R7">
        <v>13.644799999999998</v>
      </c>
      <c r="S7" s="8">
        <f t="shared" ref="S7:S29" si="6">R7/R$31</f>
        <v>0.54579199999999994</v>
      </c>
      <c r="T7" s="25">
        <f t="shared" ref="T7:T29" si="7">R7/6.6</f>
        <v>2.0673939393939391</v>
      </c>
    </row>
    <row r="8" spans="1:20" x14ac:dyDescent="0.25">
      <c r="A8" s="7">
        <v>0.125</v>
      </c>
      <c r="B8">
        <v>4.8119999999999994</v>
      </c>
      <c r="C8" s="8">
        <f t="shared" si="0"/>
        <v>0.40099999999999997</v>
      </c>
      <c r="D8" s="25">
        <f t="shared" si="1"/>
        <v>0.72909090909090901</v>
      </c>
      <c r="G8" s="7">
        <v>0.125</v>
      </c>
      <c r="H8">
        <v>4.1312999999999995</v>
      </c>
      <c r="I8" s="8">
        <f t="shared" si="2"/>
        <v>0.68854999999999988</v>
      </c>
      <c r="J8" s="25">
        <f t="shared" si="3"/>
        <v>0.62595454545454543</v>
      </c>
      <c r="L8" s="7">
        <v>0.125</v>
      </c>
      <c r="M8">
        <v>0</v>
      </c>
      <c r="N8" s="8">
        <f t="shared" si="4"/>
        <v>0</v>
      </c>
      <c r="O8" s="25">
        <f t="shared" si="5"/>
        <v>0</v>
      </c>
      <c r="Q8" s="7">
        <v>0.125</v>
      </c>
      <c r="R8">
        <v>10.368</v>
      </c>
      <c r="S8" s="8">
        <f t="shared" si="6"/>
        <v>0.41472000000000003</v>
      </c>
      <c r="T8" s="25">
        <f t="shared" si="7"/>
        <v>1.570909090909091</v>
      </c>
    </row>
    <row r="9" spans="1:20" x14ac:dyDescent="0.25">
      <c r="A9" s="7">
        <v>0.16666666666666699</v>
      </c>
      <c r="B9">
        <v>4.7739999999999991</v>
      </c>
      <c r="C9" s="8">
        <f t="shared" si="0"/>
        <v>0.39783333333333326</v>
      </c>
      <c r="D9" s="25">
        <f t="shared" si="1"/>
        <v>0.72333333333333327</v>
      </c>
      <c r="G9" s="7">
        <v>0.16666666666666699</v>
      </c>
      <c r="H9">
        <v>3.8176999999999999</v>
      </c>
      <c r="I9" s="8">
        <f t="shared" si="2"/>
        <v>0.63628333333333331</v>
      </c>
      <c r="J9" s="25">
        <f t="shared" si="3"/>
        <v>0.57843939393939392</v>
      </c>
      <c r="L9" s="7">
        <v>0.16666666666666699</v>
      </c>
      <c r="M9">
        <v>0</v>
      </c>
      <c r="N9" s="8">
        <f t="shared" si="4"/>
        <v>0</v>
      </c>
      <c r="O9" s="25">
        <f t="shared" si="5"/>
        <v>0</v>
      </c>
      <c r="Q9" s="7">
        <v>0.16666666666666699</v>
      </c>
      <c r="R9">
        <v>18.6325</v>
      </c>
      <c r="S9" s="8">
        <f t="shared" si="6"/>
        <v>0.74529999999999996</v>
      </c>
      <c r="T9" s="25">
        <f t="shared" si="7"/>
        <v>2.8231060606060607</v>
      </c>
    </row>
    <row r="10" spans="1:20" x14ac:dyDescent="0.25">
      <c r="A10" s="7">
        <v>0.20833333333333401</v>
      </c>
      <c r="B10">
        <v>6.4739999999999984</v>
      </c>
      <c r="C10" s="8">
        <f t="shared" si="0"/>
        <v>0.53949999999999987</v>
      </c>
      <c r="D10" s="25">
        <f t="shared" si="1"/>
        <v>0.98090909090909073</v>
      </c>
      <c r="G10" s="7">
        <v>0.20833333333333401</v>
      </c>
      <c r="H10">
        <v>7.817400000000001</v>
      </c>
      <c r="I10" s="8">
        <f t="shared" si="2"/>
        <v>1.3029000000000002</v>
      </c>
      <c r="J10" s="25">
        <f t="shared" si="3"/>
        <v>1.1844545454545456</v>
      </c>
      <c r="L10" s="7">
        <v>0.20833333333333401</v>
      </c>
      <c r="M10">
        <v>0</v>
      </c>
      <c r="N10" s="8">
        <f t="shared" si="4"/>
        <v>0</v>
      </c>
      <c r="O10" s="25">
        <f t="shared" si="5"/>
        <v>0</v>
      </c>
      <c r="Q10" s="7">
        <v>0.20833333333333401</v>
      </c>
      <c r="R10">
        <v>56.034399999999998</v>
      </c>
      <c r="S10" s="8">
        <f t="shared" si="6"/>
        <v>2.2413759999999998</v>
      </c>
      <c r="T10" s="25">
        <f t="shared" si="7"/>
        <v>8.4900606060606059</v>
      </c>
    </row>
    <row r="11" spans="1:20" x14ac:dyDescent="0.25">
      <c r="A11" s="7">
        <v>0.25</v>
      </c>
      <c r="B11">
        <v>18.55</v>
      </c>
      <c r="C11" s="8">
        <f t="shared" si="0"/>
        <v>1.5458333333333334</v>
      </c>
      <c r="D11" s="25">
        <f t="shared" si="1"/>
        <v>2.810606060606061</v>
      </c>
      <c r="G11" s="7">
        <v>0.25</v>
      </c>
      <c r="H11">
        <v>16.958099999999998</v>
      </c>
      <c r="I11" s="8">
        <f t="shared" si="2"/>
        <v>2.8263499999999997</v>
      </c>
      <c r="J11" s="25">
        <f t="shared" si="3"/>
        <v>2.5694090909090908</v>
      </c>
      <c r="L11" s="7">
        <v>0.25</v>
      </c>
      <c r="M11">
        <v>0</v>
      </c>
      <c r="N11" s="8">
        <f t="shared" si="4"/>
        <v>0</v>
      </c>
      <c r="O11" s="25">
        <f t="shared" si="5"/>
        <v>0</v>
      </c>
      <c r="Q11" s="7">
        <v>0.25</v>
      </c>
      <c r="R11">
        <v>114.82469999999999</v>
      </c>
      <c r="S11" s="8">
        <f t="shared" si="6"/>
        <v>4.5929880000000001</v>
      </c>
      <c r="T11" s="25">
        <f t="shared" si="7"/>
        <v>17.39768181818182</v>
      </c>
    </row>
    <row r="12" spans="1:20" x14ac:dyDescent="0.25">
      <c r="A12" s="7">
        <v>0.29166666666666702</v>
      </c>
      <c r="B12">
        <v>26.306000000000001</v>
      </c>
      <c r="C12" s="8">
        <f t="shared" si="0"/>
        <v>2.1921666666666666</v>
      </c>
      <c r="D12" s="25">
        <f t="shared" si="1"/>
        <v>3.9857575757575763</v>
      </c>
      <c r="G12" s="7">
        <v>0.29166666666666702</v>
      </c>
      <c r="H12">
        <v>12.008700000000001</v>
      </c>
      <c r="I12" s="8">
        <f t="shared" si="2"/>
        <v>2.0014500000000002</v>
      </c>
      <c r="J12" s="25">
        <f t="shared" si="3"/>
        <v>1.8195000000000003</v>
      </c>
      <c r="L12" s="7">
        <v>0.29166666666666702</v>
      </c>
      <c r="M12">
        <v>0</v>
      </c>
      <c r="N12" s="8">
        <f t="shared" si="4"/>
        <v>0</v>
      </c>
      <c r="O12" s="25">
        <f t="shared" si="5"/>
        <v>0</v>
      </c>
      <c r="Q12" s="7">
        <v>0.29166666666666702</v>
      </c>
      <c r="R12">
        <v>219.15409999999997</v>
      </c>
      <c r="S12" s="8">
        <f t="shared" si="6"/>
        <v>8.7661639999999981</v>
      </c>
      <c r="T12" s="25">
        <f t="shared" si="7"/>
        <v>33.205166666666663</v>
      </c>
    </row>
    <row r="13" spans="1:20" x14ac:dyDescent="0.25">
      <c r="A13" s="7">
        <v>0.33333333333333398</v>
      </c>
      <c r="B13">
        <v>28.794</v>
      </c>
      <c r="C13" s="8">
        <f t="shared" si="0"/>
        <v>2.3995000000000002</v>
      </c>
      <c r="D13" s="25">
        <f t="shared" si="1"/>
        <v>4.3627272727272732</v>
      </c>
      <c r="G13" s="7">
        <v>0.33333333333333398</v>
      </c>
      <c r="H13">
        <v>17.3125</v>
      </c>
      <c r="I13" s="8">
        <f t="shared" si="2"/>
        <v>2.8854166666666665</v>
      </c>
      <c r="J13" s="25">
        <f t="shared" si="3"/>
        <v>2.6231060606060606</v>
      </c>
      <c r="L13" s="7">
        <v>0.33333333333333398</v>
      </c>
      <c r="M13">
        <v>0</v>
      </c>
      <c r="N13" s="8">
        <f t="shared" si="4"/>
        <v>0</v>
      </c>
      <c r="O13" s="25">
        <f t="shared" si="5"/>
        <v>0</v>
      </c>
      <c r="Q13" s="7">
        <v>0.33333333333333398</v>
      </c>
      <c r="R13">
        <v>461.39699999999999</v>
      </c>
      <c r="S13" s="8">
        <f t="shared" si="6"/>
        <v>18.455880000000001</v>
      </c>
      <c r="T13" s="25">
        <f t="shared" si="7"/>
        <v>69.908636363636361</v>
      </c>
    </row>
    <row r="14" spans="1:20" x14ac:dyDescent="0.25">
      <c r="A14" s="7">
        <v>0.375</v>
      </c>
      <c r="B14">
        <v>36.403999999999996</v>
      </c>
      <c r="C14" s="8">
        <f t="shared" si="0"/>
        <v>3.0336666666666665</v>
      </c>
      <c r="D14" s="25">
        <f t="shared" si="1"/>
        <v>5.5157575757575756</v>
      </c>
      <c r="G14" s="7">
        <v>0.375</v>
      </c>
      <c r="H14">
        <v>13.0609</v>
      </c>
      <c r="I14" s="8">
        <f t="shared" si="2"/>
        <v>2.1768166666666668</v>
      </c>
      <c r="J14" s="25">
        <f t="shared" si="3"/>
        <v>1.9789242424242426</v>
      </c>
      <c r="L14" s="7">
        <v>0.375</v>
      </c>
      <c r="M14">
        <v>2.1840000000000002</v>
      </c>
      <c r="N14" s="8">
        <f t="shared" si="4"/>
        <v>2.1840000000000002</v>
      </c>
      <c r="O14" s="25">
        <f t="shared" si="5"/>
        <v>0.33090909090909093</v>
      </c>
      <c r="Q14" s="7">
        <v>0.375</v>
      </c>
      <c r="R14">
        <v>670.95820000000003</v>
      </c>
      <c r="S14" s="8">
        <f t="shared" si="6"/>
        <v>26.838328000000001</v>
      </c>
      <c r="T14" s="25">
        <f t="shared" si="7"/>
        <v>101.66033333333334</v>
      </c>
    </row>
    <row r="15" spans="1:20" x14ac:dyDescent="0.25">
      <c r="A15" s="7">
        <v>0.41666666666666702</v>
      </c>
      <c r="B15">
        <v>36.554000000000002</v>
      </c>
      <c r="C15" s="8">
        <f t="shared" si="0"/>
        <v>3.0461666666666667</v>
      </c>
      <c r="D15" s="25">
        <f t="shared" si="1"/>
        <v>5.538484848484849</v>
      </c>
      <c r="G15" s="7">
        <v>0.41666666666666702</v>
      </c>
      <c r="H15">
        <v>15.010900000000001</v>
      </c>
      <c r="I15" s="8">
        <f t="shared" si="2"/>
        <v>2.501816666666667</v>
      </c>
      <c r="J15" s="25">
        <f t="shared" si="3"/>
        <v>2.274378787878788</v>
      </c>
      <c r="L15" s="7">
        <v>0.41666666666666702</v>
      </c>
      <c r="M15">
        <v>1.7000000000000002</v>
      </c>
      <c r="N15" s="8">
        <f t="shared" si="4"/>
        <v>1.7000000000000002</v>
      </c>
      <c r="O15" s="25">
        <f t="shared" si="5"/>
        <v>0.25757575757575762</v>
      </c>
      <c r="Q15" s="7">
        <v>0.41666666666666702</v>
      </c>
      <c r="R15">
        <v>600.57429999999999</v>
      </c>
      <c r="S15" s="8">
        <f t="shared" si="6"/>
        <v>24.022971999999999</v>
      </c>
      <c r="T15" s="25">
        <f t="shared" si="7"/>
        <v>90.996106060606067</v>
      </c>
    </row>
    <row r="16" spans="1:20" x14ac:dyDescent="0.25">
      <c r="A16" s="7">
        <v>0.45833333333333398</v>
      </c>
      <c r="B16">
        <v>40.716000000000001</v>
      </c>
      <c r="C16" s="8">
        <f t="shared" si="0"/>
        <v>3.3930000000000002</v>
      </c>
      <c r="D16" s="25">
        <f t="shared" si="1"/>
        <v>6.1690909090909098</v>
      </c>
      <c r="G16" s="7">
        <v>0.45833333333333398</v>
      </c>
      <c r="H16">
        <v>22.965899999999998</v>
      </c>
      <c r="I16" s="8">
        <f t="shared" si="2"/>
        <v>3.8276499999999998</v>
      </c>
      <c r="J16" s="25">
        <f t="shared" si="3"/>
        <v>3.4796818181818181</v>
      </c>
      <c r="L16" s="7">
        <v>0.45833333333333398</v>
      </c>
      <c r="M16">
        <v>3.2000000000000001E-2</v>
      </c>
      <c r="N16" s="8">
        <f t="shared" si="4"/>
        <v>3.2000000000000001E-2</v>
      </c>
      <c r="O16" s="25">
        <f t="shared" si="5"/>
        <v>4.8484848484848485E-3</v>
      </c>
      <c r="Q16" s="7">
        <v>0.45833333333333398</v>
      </c>
      <c r="R16">
        <v>565.11329999999987</v>
      </c>
      <c r="S16" s="8">
        <f t="shared" si="6"/>
        <v>22.604531999999995</v>
      </c>
      <c r="T16" s="25">
        <f t="shared" si="7"/>
        <v>85.623227272727263</v>
      </c>
    </row>
    <row r="17" spans="1:20" x14ac:dyDescent="0.25">
      <c r="A17" s="7">
        <v>0.5</v>
      </c>
      <c r="B17">
        <v>54.661999999999999</v>
      </c>
      <c r="C17" s="8">
        <f t="shared" si="0"/>
        <v>4.5551666666666666</v>
      </c>
      <c r="D17" s="25">
        <f t="shared" si="1"/>
        <v>8.2821212121212131</v>
      </c>
      <c r="G17" s="7">
        <v>0.5</v>
      </c>
      <c r="H17">
        <v>17.174599999999998</v>
      </c>
      <c r="I17" s="8">
        <f t="shared" si="2"/>
        <v>2.8624333333333332</v>
      </c>
      <c r="J17" s="25">
        <f t="shared" si="3"/>
        <v>2.602212121212121</v>
      </c>
      <c r="L17" s="7">
        <v>0.5</v>
      </c>
      <c r="M17">
        <v>4.6959999999999997</v>
      </c>
      <c r="N17" s="8">
        <f t="shared" si="4"/>
        <v>4.6959999999999997</v>
      </c>
      <c r="O17" s="25">
        <f t="shared" si="5"/>
        <v>0.71151515151515154</v>
      </c>
      <c r="Q17" s="7">
        <v>0.5</v>
      </c>
      <c r="R17">
        <v>451.63999999999993</v>
      </c>
      <c r="S17" s="8">
        <f t="shared" si="6"/>
        <v>18.065599999999996</v>
      </c>
      <c r="T17" s="25">
        <f t="shared" si="7"/>
        <v>68.430303030303023</v>
      </c>
    </row>
    <row r="18" spans="1:20" x14ac:dyDescent="0.25">
      <c r="A18" s="7">
        <v>0.54166666666666696</v>
      </c>
      <c r="B18">
        <v>36.673999999999999</v>
      </c>
      <c r="C18" s="8">
        <f t="shared" si="0"/>
        <v>3.0561666666666665</v>
      </c>
      <c r="D18" s="25">
        <f t="shared" si="1"/>
        <v>5.5566666666666666</v>
      </c>
      <c r="G18" s="7">
        <v>0.54166666666666696</v>
      </c>
      <c r="H18">
        <v>19.128099999999996</v>
      </c>
      <c r="I18" s="8">
        <f t="shared" si="2"/>
        <v>3.1880166666666661</v>
      </c>
      <c r="J18" s="25">
        <f t="shared" si="3"/>
        <v>2.8981969696969694</v>
      </c>
      <c r="L18" s="7">
        <v>0.54166666666666696</v>
      </c>
      <c r="M18">
        <v>1.024</v>
      </c>
      <c r="N18" s="8">
        <f t="shared" si="4"/>
        <v>1.024</v>
      </c>
      <c r="O18" s="25">
        <f t="shared" si="5"/>
        <v>0.15515151515151515</v>
      </c>
      <c r="Q18" s="7">
        <v>0.54166666666666696</v>
      </c>
      <c r="R18">
        <v>446.79759999999993</v>
      </c>
      <c r="S18" s="8">
        <f t="shared" si="6"/>
        <v>17.871903999999997</v>
      </c>
      <c r="T18" s="25">
        <f t="shared" si="7"/>
        <v>67.696606060606058</v>
      </c>
    </row>
    <row r="19" spans="1:20" x14ac:dyDescent="0.25">
      <c r="A19" s="7">
        <v>0.58333333333333404</v>
      </c>
      <c r="B19">
        <v>35.963999999999999</v>
      </c>
      <c r="C19" s="8">
        <f t="shared" si="0"/>
        <v>2.9969999999999999</v>
      </c>
      <c r="D19" s="25">
        <f t="shared" si="1"/>
        <v>5.4490909090909092</v>
      </c>
      <c r="G19" s="7">
        <v>0.58333333333333404</v>
      </c>
      <c r="H19">
        <v>37.2256</v>
      </c>
      <c r="I19" s="8">
        <f t="shared" si="2"/>
        <v>6.2042666666666664</v>
      </c>
      <c r="J19" s="25">
        <f t="shared" si="3"/>
        <v>5.6402424242424249</v>
      </c>
      <c r="L19" s="7">
        <v>0.58333333333333404</v>
      </c>
      <c r="M19">
        <v>0</v>
      </c>
      <c r="N19" s="8">
        <f t="shared" si="4"/>
        <v>0</v>
      </c>
      <c r="O19" s="25">
        <f t="shared" si="5"/>
        <v>0</v>
      </c>
      <c r="Q19" s="7">
        <v>0.58333333333333404</v>
      </c>
      <c r="R19">
        <v>403.29950000000008</v>
      </c>
      <c r="S19" s="8">
        <f t="shared" si="6"/>
        <v>16.131980000000002</v>
      </c>
      <c r="T19" s="25">
        <f t="shared" si="7"/>
        <v>61.105984848484866</v>
      </c>
    </row>
    <row r="20" spans="1:20" x14ac:dyDescent="0.25">
      <c r="A20" s="7">
        <v>0.625</v>
      </c>
      <c r="B20">
        <v>46.61</v>
      </c>
      <c r="C20" s="8">
        <f t="shared" si="0"/>
        <v>3.8841666666666668</v>
      </c>
      <c r="D20" s="25">
        <f t="shared" si="1"/>
        <v>7.0621212121212125</v>
      </c>
      <c r="G20" s="7">
        <v>0.625</v>
      </c>
      <c r="H20">
        <v>44.771000000000001</v>
      </c>
      <c r="I20" s="8">
        <f>H20/H$31</f>
        <v>7.4618333333333338</v>
      </c>
      <c r="J20" s="25">
        <f t="shared" si="3"/>
        <v>6.7834848484848491</v>
      </c>
      <c r="L20" s="7">
        <v>0.625</v>
      </c>
      <c r="M20">
        <v>3.5839999999999996</v>
      </c>
      <c r="N20" s="8">
        <f t="shared" si="4"/>
        <v>3.5839999999999996</v>
      </c>
      <c r="O20" s="25">
        <f t="shared" si="5"/>
        <v>0.54303030303030297</v>
      </c>
      <c r="Q20" s="7">
        <v>0.625</v>
      </c>
      <c r="R20">
        <v>308.53379999999999</v>
      </c>
      <c r="S20" s="8">
        <f t="shared" si="6"/>
        <v>12.341351999999999</v>
      </c>
      <c r="T20" s="25">
        <f t="shared" si="7"/>
        <v>46.747545454545453</v>
      </c>
    </row>
    <row r="21" spans="1:20" x14ac:dyDescent="0.25">
      <c r="A21" s="7">
        <v>0.66666666666666696</v>
      </c>
      <c r="B21">
        <v>35.799999999999997</v>
      </c>
      <c r="C21" s="8">
        <f t="shared" si="0"/>
        <v>2.9833333333333329</v>
      </c>
      <c r="D21" s="25">
        <f t="shared" si="1"/>
        <v>5.4242424242424239</v>
      </c>
      <c r="G21" s="7">
        <v>0.66666666666666696</v>
      </c>
      <c r="H21">
        <v>51.504100000000008</v>
      </c>
      <c r="I21" s="8">
        <f t="shared" si="2"/>
        <v>8.5840166666666686</v>
      </c>
      <c r="J21" s="25">
        <f t="shared" si="3"/>
        <v>7.8036515151515164</v>
      </c>
      <c r="L21" s="7">
        <v>0.66666666666666696</v>
      </c>
      <c r="M21">
        <v>0</v>
      </c>
      <c r="N21" s="8">
        <f t="shared" si="4"/>
        <v>0</v>
      </c>
      <c r="O21" s="25">
        <f t="shared" si="5"/>
        <v>0</v>
      </c>
      <c r="Q21" s="7">
        <v>0.66666666666666696</v>
      </c>
      <c r="R21">
        <v>220.26129999999998</v>
      </c>
      <c r="S21" s="8">
        <f t="shared" si="6"/>
        <v>8.8104519999999997</v>
      </c>
      <c r="T21" s="25">
        <f t="shared" si="7"/>
        <v>33.37292424242424</v>
      </c>
    </row>
    <row r="22" spans="1:20" x14ac:dyDescent="0.25">
      <c r="A22" s="7">
        <v>0.70833333333333404</v>
      </c>
      <c r="B22">
        <v>41.881999999999991</v>
      </c>
      <c r="C22" s="8">
        <f t="shared" si="0"/>
        <v>3.4901666666666658</v>
      </c>
      <c r="D22" s="25">
        <f t="shared" si="1"/>
        <v>6.3457575757575748</v>
      </c>
      <c r="G22" s="7">
        <v>0.70833333333333404</v>
      </c>
      <c r="H22">
        <v>50.2973</v>
      </c>
      <c r="I22" s="8">
        <f t="shared" si="2"/>
        <v>8.3828833333333339</v>
      </c>
      <c r="J22" s="25">
        <f t="shared" si="3"/>
        <v>7.6208030303030307</v>
      </c>
      <c r="L22" s="7">
        <v>0.70833333333333404</v>
      </c>
      <c r="M22">
        <v>0</v>
      </c>
      <c r="N22" s="8">
        <f t="shared" si="4"/>
        <v>0</v>
      </c>
      <c r="O22" s="25">
        <f t="shared" si="5"/>
        <v>0</v>
      </c>
      <c r="Q22" s="7">
        <v>0.70833333333333404</v>
      </c>
      <c r="R22">
        <v>153.7364</v>
      </c>
      <c r="S22" s="8">
        <f t="shared" si="6"/>
        <v>6.1494559999999998</v>
      </c>
      <c r="T22" s="25">
        <f t="shared" si="7"/>
        <v>23.29339393939394</v>
      </c>
    </row>
    <row r="23" spans="1:20" x14ac:dyDescent="0.25">
      <c r="A23" s="7">
        <v>0.75</v>
      </c>
      <c r="B23">
        <v>42.041999999999994</v>
      </c>
      <c r="C23" s="8">
        <f t="shared" si="0"/>
        <v>3.5034999999999994</v>
      </c>
      <c r="D23" s="25">
        <f t="shared" si="1"/>
        <v>6.3699999999999992</v>
      </c>
      <c r="G23" s="7">
        <v>0.75</v>
      </c>
      <c r="H23">
        <v>40.660899999999998</v>
      </c>
      <c r="I23" s="8">
        <f t="shared" si="2"/>
        <v>6.776816666666666</v>
      </c>
      <c r="J23" s="25">
        <f t="shared" si="3"/>
        <v>6.1607424242424242</v>
      </c>
      <c r="L23" s="7">
        <v>0.75</v>
      </c>
      <c r="M23">
        <v>0</v>
      </c>
      <c r="N23" s="8">
        <f t="shared" si="4"/>
        <v>0</v>
      </c>
      <c r="O23" s="25">
        <f t="shared" si="5"/>
        <v>0</v>
      </c>
      <c r="Q23" s="7">
        <v>0.75</v>
      </c>
      <c r="R23">
        <v>120.51889999999999</v>
      </c>
      <c r="S23" s="8">
        <f t="shared" si="6"/>
        <v>4.8207559999999994</v>
      </c>
      <c r="T23" s="25">
        <f t="shared" si="7"/>
        <v>18.260439393939393</v>
      </c>
    </row>
    <row r="24" spans="1:20" x14ac:dyDescent="0.25">
      <c r="A24" s="7">
        <v>0.79166666666666696</v>
      </c>
      <c r="B24">
        <v>51.588000000000001</v>
      </c>
      <c r="C24" s="8">
        <f t="shared" si="0"/>
        <v>4.2990000000000004</v>
      </c>
      <c r="D24" s="25">
        <f t="shared" si="1"/>
        <v>7.8163636363636373</v>
      </c>
      <c r="G24" s="7">
        <v>0.79166666666666696</v>
      </c>
      <c r="H24">
        <v>44.315699999999993</v>
      </c>
      <c r="I24" s="8">
        <f t="shared" si="2"/>
        <v>7.3859499999999985</v>
      </c>
      <c r="J24" s="25">
        <f t="shared" si="3"/>
        <v>6.7144999999999992</v>
      </c>
      <c r="L24" s="7">
        <v>0.79166666666666696</v>
      </c>
      <c r="M24">
        <v>0</v>
      </c>
      <c r="N24" s="8">
        <f t="shared" si="4"/>
        <v>0</v>
      </c>
      <c r="O24" s="25">
        <f t="shared" si="5"/>
        <v>0</v>
      </c>
      <c r="Q24" s="7">
        <v>0.79166666666666696</v>
      </c>
      <c r="R24">
        <v>74.485500000000002</v>
      </c>
      <c r="S24" s="8">
        <f t="shared" si="6"/>
        <v>2.9794200000000002</v>
      </c>
      <c r="T24" s="25">
        <f t="shared" si="7"/>
        <v>11.285681818181819</v>
      </c>
    </row>
    <row r="25" spans="1:20" x14ac:dyDescent="0.25">
      <c r="A25" s="7">
        <v>0.83333333333333404</v>
      </c>
      <c r="B25">
        <v>53.887999999999998</v>
      </c>
      <c r="C25" s="8">
        <f t="shared" si="0"/>
        <v>4.4906666666666668</v>
      </c>
      <c r="D25" s="25">
        <f t="shared" si="1"/>
        <v>8.1648484848484841</v>
      </c>
      <c r="G25" s="7">
        <v>0.83333333333333404</v>
      </c>
      <c r="H25">
        <v>28.637499999999996</v>
      </c>
      <c r="I25" s="8">
        <f t="shared" si="2"/>
        <v>4.7729166666666663</v>
      </c>
      <c r="J25" s="25">
        <f t="shared" si="3"/>
        <v>4.3390151515151514</v>
      </c>
      <c r="L25" s="7">
        <v>0.83333333333333404</v>
      </c>
      <c r="M25">
        <v>2.06</v>
      </c>
      <c r="N25" s="8">
        <f t="shared" si="4"/>
        <v>2.06</v>
      </c>
      <c r="O25" s="25">
        <f t="shared" si="5"/>
        <v>0.31212121212121213</v>
      </c>
      <c r="Q25" s="7">
        <v>0.83333333333333404</v>
      </c>
      <c r="R25">
        <v>53.554200000000002</v>
      </c>
      <c r="S25" s="8">
        <f t="shared" si="6"/>
        <v>2.1421679999999999</v>
      </c>
      <c r="T25" s="25">
        <f t="shared" si="7"/>
        <v>8.1142727272727271</v>
      </c>
    </row>
    <row r="26" spans="1:20" x14ac:dyDescent="0.25">
      <c r="A26" s="7">
        <v>0.875</v>
      </c>
      <c r="B26">
        <v>34.672000000000004</v>
      </c>
      <c r="C26" s="8">
        <f t="shared" si="0"/>
        <v>2.8893333333333335</v>
      </c>
      <c r="D26" s="25">
        <f t="shared" si="1"/>
        <v>5.2533333333333339</v>
      </c>
      <c r="G26" s="7">
        <v>0.875</v>
      </c>
      <c r="H26">
        <v>60.640199999999993</v>
      </c>
      <c r="I26" s="8">
        <f t="shared" si="2"/>
        <v>10.106699999999998</v>
      </c>
      <c r="J26" s="25">
        <f t="shared" si="3"/>
        <v>9.1879090909090895</v>
      </c>
      <c r="L26" s="7">
        <v>0.875</v>
      </c>
      <c r="M26">
        <v>0</v>
      </c>
      <c r="N26" s="8">
        <f t="shared" si="4"/>
        <v>0</v>
      </c>
      <c r="O26" s="25">
        <f t="shared" si="5"/>
        <v>0</v>
      </c>
      <c r="Q26" s="7">
        <v>0.875</v>
      </c>
      <c r="R26">
        <v>45.576999999999998</v>
      </c>
      <c r="S26" s="8">
        <f t="shared" si="6"/>
        <v>1.82308</v>
      </c>
      <c r="T26" s="25">
        <f t="shared" si="7"/>
        <v>6.9056060606060603</v>
      </c>
    </row>
    <row r="27" spans="1:20" x14ac:dyDescent="0.25">
      <c r="A27" s="7">
        <v>0.91666666666666696</v>
      </c>
      <c r="B27">
        <v>17.844000000000001</v>
      </c>
      <c r="C27" s="8">
        <f t="shared" si="0"/>
        <v>1.4870000000000001</v>
      </c>
      <c r="D27" s="25">
        <f t="shared" si="1"/>
        <v>2.7036363636363641</v>
      </c>
      <c r="G27" s="7">
        <v>0.91666666666666696</v>
      </c>
      <c r="H27">
        <v>46.303899999999992</v>
      </c>
      <c r="I27" s="8">
        <f t="shared" si="2"/>
        <v>7.7173166666666653</v>
      </c>
      <c r="J27" s="25">
        <f t="shared" si="3"/>
        <v>7.0157424242424238</v>
      </c>
      <c r="L27" s="7">
        <v>0.91666666666666696</v>
      </c>
      <c r="M27">
        <v>4.9959999999999996</v>
      </c>
      <c r="N27" s="8">
        <f>M27/M$31</f>
        <v>4.9959999999999996</v>
      </c>
      <c r="O27" s="25">
        <f t="shared" si="5"/>
        <v>0.75696969696969696</v>
      </c>
      <c r="Q27" s="7">
        <v>0.91666666666666696</v>
      </c>
      <c r="R27">
        <v>33.355199999999996</v>
      </c>
      <c r="S27" s="8">
        <f>R27/R$31</f>
        <v>1.3342079999999998</v>
      </c>
      <c r="T27" s="25">
        <f t="shared" si="7"/>
        <v>5.0538181818181815</v>
      </c>
    </row>
    <row r="28" spans="1:20" x14ac:dyDescent="0.25">
      <c r="A28" s="7">
        <v>0.95833333333333404</v>
      </c>
      <c r="B28">
        <v>10.129999999999999</v>
      </c>
      <c r="C28" s="8">
        <f t="shared" si="0"/>
        <v>0.84416666666666662</v>
      </c>
      <c r="D28" s="25">
        <f t="shared" si="1"/>
        <v>1.5348484848484847</v>
      </c>
      <c r="G28" s="7">
        <v>0.95833333333333404</v>
      </c>
      <c r="H28">
        <v>37.154800000000002</v>
      </c>
      <c r="I28" s="8">
        <f t="shared" si="2"/>
        <v>6.1924666666666672</v>
      </c>
      <c r="J28" s="25">
        <f t="shared" si="3"/>
        <v>5.629515151515152</v>
      </c>
      <c r="L28" s="7">
        <v>0.95833333333333404</v>
      </c>
      <c r="M28">
        <v>0</v>
      </c>
      <c r="N28" s="8">
        <f t="shared" si="4"/>
        <v>0</v>
      </c>
      <c r="O28" s="25">
        <f t="shared" si="5"/>
        <v>0</v>
      </c>
      <c r="Q28" s="7">
        <v>0.95833333333333404</v>
      </c>
      <c r="R28">
        <v>28.038500000000006</v>
      </c>
      <c r="S28" s="8">
        <f t="shared" si="6"/>
        <v>1.1215400000000002</v>
      </c>
      <c r="T28" s="25">
        <f t="shared" si="7"/>
        <v>4.2482575757575773</v>
      </c>
    </row>
    <row r="29" spans="1:20" ht="15.75" thickBot="1" x14ac:dyDescent="0.3">
      <c r="A29" s="10">
        <v>0</v>
      </c>
      <c r="B29" s="11">
        <v>21.454000000000001</v>
      </c>
      <c r="C29" s="11">
        <f t="shared" si="0"/>
        <v>1.7878333333333334</v>
      </c>
      <c r="D29" s="26">
        <f t="shared" si="1"/>
        <v>3.2506060606060609</v>
      </c>
      <c r="G29" s="10">
        <v>0</v>
      </c>
      <c r="H29" s="11">
        <v>7.5334000000000003</v>
      </c>
      <c r="I29" s="11">
        <f t="shared" si="2"/>
        <v>1.2555666666666667</v>
      </c>
      <c r="J29" s="26">
        <f t="shared" si="3"/>
        <v>1.1414242424242425</v>
      </c>
      <c r="L29" s="10">
        <v>0</v>
      </c>
      <c r="M29" s="11">
        <v>24.608000000000001</v>
      </c>
      <c r="N29" s="11">
        <f t="shared" si="4"/>
        <v>24.608000000000001</v>
      </c>
      <c r="O29" s="26">
        <f t="shared" si="5"/>
        <v>3.728484848484849</v>
      </c>
      <c r="Q29" s="10">
        <v>0</v>
      </c>
      <c r="R29" s="11">
        <v>12.014800000000003</v>
      </c>
      <c r="S29" s="11">
        <f t="shared" si="6"/>
        <v>0.48059200000000013</v>
      </c>
      <c r="T29" s="26">
        <f t="shared" si="7"/>
        <v>1.8204242424242429</v>
      </c>
    </row>
    <row r="30" spans="1:20" ht="15.75" thickBot="1" x14ac:dyDescent="0.3"/>
    <row r="31" spans="1:20" x14ac:dyDescent="0.25">
      <c r="A31" s="13" t="s">
        <v>11</v>
      </c>
      <c r="B31" s="18">
        <v>12</v>
      </c>
      <c r="C31" s="8"/>
      <c r="G31" s="13" t="s">
        <v>11</v>
      </c>
      <c r="H31" s="6">
        <v>6</v>
      </c>
      <c r="L31" s="13" t="s">
        <v>11</v>
      </c>
      <c r="M31" s="18">
        <v>1</v>
      </c>
      <c r="Q31" s="13" t="s">
        <v>11</v>
      </c>
      <c r="R31" s="18">
        <v>25</v>
      </c>
    </row>
    <row r="32" spans="1:20" x14ac:dyDescent="0.25">
      <c r="A32" s="17" t="s">
        <v>12</v>
      </c>
      <c r="B32" s="19">
        <v>10</v>
      </c>
      <c r="C32" s="8"/>
      <c r="G32" s="17" t="s">
        <v>12</v>
      </c>
      <c r="H32" s="9">
        <v>2</v>
      </c>
      <c r="L32" s="17" t="s">
        <v>12</v>
      </c>
      <c r="M32" s="19">
        <v>2</v>
      </c>
      <c r="Q32" s="17" t="s">
        <v>12</v>
      </c>
      <c r="R32" s="19">
        <v>8</v>
      </c>
    </row>
    <row r="33" spans="1:18" ht="15.75" thickBot="1" x14ac:dyDescent="0.3">
      <c r="A33" s="14" t="s">
        <v>13</v>
      </c>
      <c r="B33" s="20">
        <v>117</v>
      </c>
      <c r="C33" s="8"/>
      <c r="G33" s="14" t="s">
        <v>13</v>
      </c>
      <c r="H33" s="12">
        <v>68</v>
      </c>
      <c r="L33" s="14" t="s">
        <v>13</v>
      </c>
      <c r="M33" s="20">
        <v>10</v>
      </c>
      <c r="Q33" s="14" t="s">
        <v>13</v>
      </c>
      <c r="R33" s="20">
        <v>546</v>
      </c>
    </row>
  </sheetData>
  <dataValidations count="1">
    <dataValidation type="list" allowBlank="1" showInputMessage="1" showErrorMessage="1" sqref="B2">
      <formula1>"Load Shift, Load Reduction"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zoomScale="70" zoomScaleNormal="70" workbookViewId="0">
      <selection activeCell="H6" sqref="H6:H29"/>
    </sheetView>
  </sheetViews>
  <sheetFormatPr defaultRowHeight="15" x14ac:dyDescent="0.25"/>
  <cols>
    <col min="1" max="1" width="26.5703125" bestFit="1" customWidth="1"/>
    <col min="2" max="2" width="17.5703125" bestFit="1" customWidth="1"/>
    <col min="3" max="3" width="17.7109375" bestFit="1" customWidth="1"/>
    <col min="4" max="4" width="10" bestFit="1" customWidth="1"/>
    <col min="5" max="5" width="0.5703125" customWidth="1"/>
    <col min="6" max="6" width="0.7109375" customWidth="1"/>
    <col min="7" max="7" width="26.5703125" bestFit="1" customWidth="1"/>
    <col min="8" max="8" width="17.5703125" bestFit="1" customWidth="1"/>
    <col min="9" max="9" width="17.85546875" customWidth="1"/>
    <col min="10" max="10" width="10" bestFit="1" customWidth="1"/>
    <col min="11" max="11" width="0.7109375" customWidth="1"/>
    <col min="12" max="12" width="26.5703125" bestFit="1" customWidth="1"/>
    <col min="13" max="13" width="17.5703125" bestFit="1" customWidth="1"/>
    <col min="14" max="14" width="18.42578125" customWidth="1"/>
    <col min="15" max="15" width="10" bestFit="1" customWidth="1"/>
    <col min="16" max="16" width="1" customWidth="1"/>
    <col min="17" max="17" width="28.5703125" bestFit="1" customWidth="1"/>
    <col min="18" max="18" width="17.5703125" bestFit="1" customWidth="1"/>
    <col min="19" max="19" width="18.85546875" customWidth="1"/>
    <col min="20" max="20" width="10" bestFit="1" customWidth="1"/>
  </cols>
  <sheetData>
    <row r="1" spans="1:20" x14ac:dyDescent="0.25">
      <c r="A1" s="15" t="s">
        <v>0</v>
      </c>
      <c r="B1" s="23">
        <v>43432</v>
      </c>
    </row>
    <row r="2" spans="1:20" ht="15.75" thickBot="1" x14ac:dyDescent="0.3">
      <c r="A2" s="16" t="s">
        <v>1</v>
      </c>
      <c r="B2" s="21" t="s">
        <v>14</v>
      </c>
    </row>
    <row r="4" spans="1:20" ht="15.75" thickBot="1" x14ac:dyDescent="0.3">
      <c r="A4" s="1" t="s">
        <v>3</v>
      </c>
      <c r="G4" s="1" t="s">
        <v>4</v>
      </c>
      <c r="L4" s="1" t="s">
        <v>5</v>
      </c>
      <c r="Q4" s="1" t="s">
        <v>6</v>
      </c>
    </row>
    <row r="5" spans="1:20" ht="45.75" thickBot="1" x14ac:dyDescent="0.3">
      <c r="A5" s="2" t="s">
        <v>7</v>
      </c>
      <c r="B5" s="22" t="s">
        <v>8</v>
      </c>
      <c r="C5" s="22" t="s">
        <v>9</v>
      </c>
      <c r="D5" s="3" t="s">
        <v>10</v>
      </c>
      <c r="G5" s="2" t="s">
        <v>7</v>
      </c>
      <c r="H5" s="22" t="s">
        <v>8</v>
      </c>
      <c r="I5" s="22" t="s">
        <v>9</v>
      </c>
      <c r="J5" s="3" t="s">
        <v>10</v>
      </c>
      <c r="L5" s="2" t="s">
        <v>7</v>
      </c>
      <c r="M5" s="22" t="s">
        <v>8</v>
      </c>
      <c r="N5" s="22" t="s">
        <v>9</v>
      </c>
      <c r="O5" s="3" t="s">
        <v>10</v>
      </c>
      <c r="Q5" s="2" t="s">
        <v>7</v>
      </c>
      <c r="R5" s="22" t="s">
        <v>8</v>
      </c>
      <c r="S5" s="22" t="s">
        <v>9</v>
      </c>
      <c r="T5" s="3" t="s">
        <v>10</v>
      </c>
    </row>
    <row r="6" spans="1:20" x14ac:dyDescent="0.25">
      <c r="A6" s="4">
        <v>4.1666666666666664E-2</v>
      </c>
      <c r="B6">
        <v>7.5745999999999993</v>
      </c>
      <c r="C6" s="5">
        <f>B6/B$31</f>
        <v>0.54104285714285705</v>
      </c>
      <c r="D6" s="24">
        <f>B6/6.6</f>
        <v>1.1476666666666666</v>
      </c>
      <c r="G6" s="4">
        <v>4.1666666666666664E-2</v>
      </c>
      <c r="H6">
        <v>17.0441</v>
      </c>
      <c r="I6" s="5">
        <f>H6/H$31</f>
        <v>2.8406833333333332</v>
      </c>
      <c r="J6" s="24">
        <f>H6/6.6</f>
        <v>2.5824393939393939</v>
      </c>
      <c r="L6" s="4">
        <v>4.1666666666666664E-2</v>
      </c>
      <c r="M6">
        <v>6.1879999999999997</v>
      </c>
      <c r="N6" s="5">
        <f>M6/M$31</f>
        <v>6.1879999999999997</v>
      </c>
      <c r="O6" s="24">
        <f>M6/6.6</f>
        <v>0.93757575757575762</v>
      </c>
      <c r="Q6" s="4">
        <v>4.1666666666666664E-2</v>
      </c>
      <c r="R6">
        <v>7.9267000000000003</v>
      </c>
      <c r="S6" s="5">
        <f>R6/R$31</f>
        <v>0.49541875000000002</v>
      </c>
      <c r="T6" s="24">
        <f>R6/6.6</f>
        <v>1.2010151515151517</v>
      </c>
    </row>
    <row r="7" spans="1:20" x14ac:dyDescent="0.25">
      <c r="A7" s="7">
        <v>8.3333333333333329E-2</v>
      </c>
      <c r="B7">
        <v>7.6238000000000001</v>
      </c>
      <c r="C7" s="8">
        <f t="shared" ref="C7:C29" si="0">B7/B$31</f>
        <v>0.54455714285714285</v>
      </c>
      <c r="D7" s="25">
        <f t="shared" ref="D7:D29" si="1">B7/6.6</f>
        <v>1.1551212121212122</v>
      </c>
      <c r="G7" s="7">
        <v>8.3333333333333329E-2</v>
      </c>
      <c r="H7">
        <v>8.7348000000000017</v>
      </c>
      <c r="I7" s="8">
        <f t="shared" ref="I7:I29" si="2">H7/H$31</f>
        <v>1.4558000000000002</v>
      </c>
      <c r="J7" s="25">
        <f t="shared" ref="J7:J29" si="3">H7/6.6</f>
        <v>1.3234545454545459</v>
      </c>
      <c r="L7" s="7">
        <v>8.3333333333333329E-2</v>
      </c>
      <c r="M7">
        <v>2.5840000000000001</v>
      </c>
      <c r="N7" s="8">
        <f t="shared" ref="N7:N29" si="4">M7/M$31</f>
        <v>2.5840000000000001</v>
      </c>
      <c r="O7" s="25">
        <f t="shared" ref="O7:O29" si="5">M7/6.6</f>
        <v>0.39151515151515154</v>
      </c>
      <c r="Q7" s="7">
        <v>8.3333333333333329E-2</v>
      </c>
      <c r="R7">
        <v>6.9763000000000002</v>
      </c>
      <c r="S7" s="8">
        <f t="shared" ref="S7:S29" si="6">R7/R$31</f>
        <v>0.43601875000000001</v>
      </c>
      <c r="T7" s="25">
        <f t="shared" ref="T7:T29" si="7">R7/6.6</f>
        <v>1.0570151515151516</v>
      </c>
    </row>
    <row r="8" spans="1:20" x14ac:dyDescent="0.25">
      <c r="A8" s="7">
        <v>0.125</v>
      </c>
      <c r="B8">
        <v>4.9605999999999995</v>
      </c>
      <c r="C8" s="8">
        <f t="shared" si="0"/>
        <v>0.35432857142857138</v>
      </c>
      <c r="D8" s="25">
        <f t="shared" si="1"/>
        <v>0.75160606060606061</v>
      </c>
      <c r="G8" s="7">
        <v>0.125</v>
      </c>
      <c r="H8">
        <v>3.4358</v>
      </c>
      <c r="I8" s="8">
        <f t="shared" si="2"/>
        <v>0.57263333333333333</v>
      </c>
      <c r="J8" s="25">
        <f t="shared" si="3"/>
        <v>0.52057575757575758</v>
      </c>
      <c r="L8" s="7">
        <v>0.125</v>
      </c>
      <c r="M8">
        <v>0</v>
      </c>
      <c r="N8" s="8">
        <f t="shared" si="4"/>
        <v>0</v>
      </c>
      <c r="O8" s="25">
        <f t="shared" si="5"/>
        <v>0</v>
      </c>
      <c r="Q8" s="7">
        <v>0.125</v>
      </c>
      <c r="R8">
        <v>7.2444000000000006</v>
      </c>
      <c r="S8" s="8">
        <f t="shared" si="6"/>
        <v>0.45277500000000004</v>
      </c>
      <c r="T8" s="25">
        <f t="shared" si="7"/>
        <v>1.0976363636363637</v>
      </c>
    </row>
    <row r="9" spans="1:20" x14ac:dyDescent="0.25">
      <c r="A9" s="7">
        <v>0.16666666666666699</v>
      </c>
      <c r="B9">
        <v>4.8925999999999989</v>
      </c>
      <c r="C9" s="8">
        <f t="shared" si="0"/>
        <v>0.34947142857142849</v>
      </c>
      <c r="D9" s="25">
        <f t="shared" si="1"/>
        <v>0.74130303030303013</v>
      </c>
      <c r="G9" s="7">
        <v>0.16666666666666699</v>
      </c>
      <c r="H9">
        <v>2.0481000000000003</v>
      </c>
      <c r="I9" s="8">
        <f t="shared" si="2"/>
        <v>0.34135000000000004</v>
      </c>
      <c r="J9" s="25">
        <f t="shared" si="3"/>
        <v>0.31031818181818188</v>
      </c>
      <c r="L9" s="7">
        <v>0.16666666666666699</v>
      </c>
      <c r="M9">
        <v>0</v>
      </c>
      <c r="N9" s="8">
        <f t="shared" si="4"/>
        <v>0</v>
      </c>
      <c r="O9" s="25">
        <f t="shared" si="5"/>
        <v>0</v>
      </c>
      <c r="Q9" s="7">
        <v>0.16666666666666699</v>
      </c>
      <c r="R9">
        <v>18.821999999999999</v>
      </c>
      <c r="S9" s="8">
        <f t="shared" si="6"/>
        <v>1.1763749999999999</v>
      </c>
      <c r="T9" s="25">
        <f t="shared" si="7"/>
        <v>2.851818181818182</v>
      </c>
    </row>
    <row r="10" spans="1:20" x14ac:dyDescent="0.25">
      <c r="A10" s="7">
        <v>0.20833333333333401</v>
      </c>
      <c r="B10">
        <v>6.2165999999999997</v>
      </c>
      <c r="C10" s="8">
        <f t="shared" si="0"/>
        <v>0.44404285714285713</v>
      </c>
      <c r="D10" s="25">
        <f t="shared" si="1"/>
        <v>0.94190909090909092</v>
      </c>
      <c r="G10" s="7">
        <v>0.20833333333333401</v>
      </c>
      <c r="H10">
        <v>6.2321999999999997</v>
      </c>
      <c r="I10" s="8">
        <f t="shared" si="2"/>
        <v>1.0387</v>
      </c>
      <c r="J10" s="25">
        <f t="shared" si="3"/>
        <v>0.94427272727272726</v>
      </c>
      <c r="L10" s="7">
        <v>0.20833333333333401</v>
      </c>
      <c r="M10">
        <v>0</v>
      </c>
      <c r="N10" s="8">
        <f t="shared" si="4"/>
        <v>0</v>
      </c>
      <c r="O10" s="25">
        <f t="shared" si="5"/>
        <v>0</v>
      </c>
      <c r="Q10" s="7">
        <v>0.20833333333333401</v>
      </c>
      <c r="R10">
        <v>69.8172</v>
      </c>
      <c r="S10" s="8">
        <f t="shared" si="6"/>
        <v>4.363575</v>
      </c>
      <c r="T10" s="25">
        <f t="shared" si="7"/>
        <v>10.578363636363637</v>
      </c>
    </row>
    <row r="11" spans="1:20" x14ac:dyDescent="0.25">
      <c r="A11" s="7">
        <v>0.25</v>
      </c>
      <c r="B11">
        <v>3.6975000000000002</v>
      </c>
      <c r="C11" s="8">
        <f t="shared" si="0"/>
        <v>0.26410714285714287</v>
      </c>
      <c r="D11" s="25">
        <f t="shared" si="1"/>
        <v>0.5602272727272728</v>
      </c>
      <c r="G11" s="7">
        <v>0.25</v>
      </c>
      <c r="H11">
        <v>18.497899999999998</v>
      </c>
      <c r="I11" s="8">
        <f t="shared" si="2"/>
        <v>3.082983333333333</v>
      </c>
      <c r="J11" s="25">
        <f t="shared" si="3"/>
        <v>2.8027121212121209</v>
      </c>
      <c r="L11" s="7">
        <v>0.25</v>
      </c>
      <c r="M11">
        <v>0</v>
      </c>
      <c r="N11" s="8">
        <f t="shared" si="4"/>
        <v>0</v>
      </c>
      <c r="O11" s="25">
        <f t="shared" si="5"/>
        <v>0</v>
      </c>
      <c r="Q11" s="7">
        <v>0.25</v>
      </c>
      <c r="R11">
        <v>114.73570000000001</v>
      </c>
      <c r="S11" s="8">
        <f t="shared" si="6"/>
        <v>7.1709812500000005</v>
      </c>
      <c r="T11" s="25">
        <f t="shared" si="7"/>
        <v>17.384196969696973</v>
      </c>
    </row>
    <row r="12" spans="1:20" x14ac:dyDescent="0.25">
      <c r="A12" s="7">
        <v>0.29166666666666702</v>
      </c>
      <c r="B12">
        <v>14.5702</v>
      </c>
      <c r="C12" s="8">
        <f t="shared" si="0"/>
        <v>1.0407285714285714</v>
      </c>
      <c r="D12" s="25">
        <f t="shared" si="1"/>
        <v>2.2076060606060608</v>
      </c>
      <c r="G12" s="7">
        <v>0.29166666666666702</v>
      </c>
      <c r="H12">
        <v>21.585899999999999</v>
      </c>
      <c r="I12" s="8">
        <f t="shared" si="2"/>
        <v>3.5976499999999998</v>
      </c>
      <c r="J12" s="25">
        <f t="shared" si="3"/>
        <v>3.2705909090909091</v>
      </c>
      <c r="L12" s="7">
        <v>0.29166666666666702</v>
      </c>
      <c r="M12">
        <v>0</v>
      </c>
      <c r="N12" s="8">
        <f t="shared" si="4"/>
        <v>0</v>
      </c>
      <c r="O12" s="25">
        <f t="shared" si="5"/>
        <v>0</v>
      </c>
      <c r="Q12" s="7">
        <v>0.29166666666666702</v>
      </c>
      <c r="R12">
        <v>191.45</v>
      </c>
      <c r="S12" s="8">
        <f t="shared" si="6"/>
        <v>11.965624999999999</v>
      </c>
      <c r="T12" s="25">
        <f t="shared" si="7"/>
        <v>29.007575757575758</v>
      </c>
    </row>
    <row r="13" spans="1:20" x14ac:dyDescent="0.25">
      <c r="A13" s="7">
        <v>0.33333333333333398</v>
      </c>
      <c r="B13">
        <v>35.026600000000002</v>
      </c>
      <c r="C13" s="8">
        <f t="shared" si="0"/>
        <v>2.5019</v>
      </c>
      <c r="D13" s="25">
        <f t="shared" si="1"/>
        <v>5.3070606060606069</v>
      </c>
      <c r="G13" s="7">
        <v>0.33333333333333398</v>
      </c>
      <c r="H13">
        <v>10.358099999999999</v>
      </c>
      <c r="I13" s="8">
        <f t="shared" si="2"/>
        <v>1.7263499999999998</v>
      </c>
      <c r="J13" s="25">
        <f t="shared" si="3"/>
        <v>1.5694090909090908</v>
      </c>
      <c r="L13" s="7">
        <v>0.33333333333333398</v>
      </c>
      <c r="M13">
        <v>0</v>
      </c>
      <c r="N13" s="8">
        <f t="shared" si="4"/>
        <v>0</v>
      </c>
      <c r="O13" s="25">
        <f t="shared" si="5"/>
        <v>0</v>
      </c>
      <c r="Q13" s="7">
        <v>0.33333333333333398</v>
      </c>
      <c r="R13">
        <v>379.55579999999998</v>
      </c>
      <c r="S13" s="8">
        <f t="shared" si="6"/>
        <v>23.722237499999999</v>
      </c>
      <c r="T13" s="25">
        <f t="shared" si="7"/>
        <v>57.508454545454548</v>
      </c>
    </row>
    <row r="14" spans="1:20" x14ac:dyDescent="0.25">
      <c r="A14" s="7">
        <v>0.375</v>
      </c>
      <c r="B14">
        <v>38.177700000000002</v>
      </c>
      <c r="C14" s="8">
        <f t="shared" si="0"/>
        <v>2.7269785714285715</v>
      </c>
      <c r="D14" s="25">
        <f t="shared" si="1"/>
        <v>5.7845000000000004</v>
      </c>
      <c r="G14" s="7">
        <v>0.375</v>
      </c>
      <c r="H14">
        <v>8.0800999999999981</v>
      </c>
      <c r="I14" s="8">
        <f t="shared" si="2"/>
        <v>1.346683333333333</v>
      </c>
      <c r="J14" s="25">
        <f t="shared" si="3"/>
        <v>1.2242575757575755</v>
      </c>
      <c r="L14" s="7">
        <v>0.375</v>
      </c>
      <c r="M14">
        <v>0</v>
      </c>
      <c r="N14" s="8">
        <f t="shared" si="4"/>
        <v>0</v>
      </c>
      <c r="O14" s="25">
        <f t="shared" si="5"/>
        <v>0</v>
      </c>
      <c r="Q14" s="7">
        <v>0.375</v>
      </c>
      <c r="R14">
        <v>553.19199999999989</v>
      </c>
      <c r="S14" s="8">
        <f t="shared" si="6"/>
        <v>34.574499999999993</v>
      </c>
      <c r="T14" s="25">
        <f t="shared" si="7"/>
        <v>83.816969696969679</v>
      </c>
    </row>
    <row r="15" spans="1:20" x14ac:dyDescent="0.25">
      <c r="A15" s="7">
        <v>0.41666666666666702</v>
      </c>
      <c r="B15">
        <v>47.110499999999995</v>
      </c>
      <c r="C15" s="8">
        <f t="shared" si="0"/>
        <v>3.3650357142857139</v>
      </c>
      <c r="D15" s="25">
        <f t="shared" si="1"/>
        <v>7.1379545454545452</v>
      </c>
      <c r="G15" s="7">
        <v>0.41666666666666702</v>
      </c>
      <c r="H15">
        <v>14.6485</v>
      </c>
      <c r="I15" s="8">
        <f t="shared" si="2"/>
        <v>2.4414166666666666</v>
      </c>
      <c r="J15" s="25">
        <f t="shared" si="3"/>
        <v>2.2194696969696972</v>
      </c>
      <c r="L15" s="7">
        <v>0.41666666666666702</v>
      </c>
      <c r="M15">
        <v>0</v>
      </c>
      <c r="N15" s="8">
        <f t="shared" si="4"/>
        <v>0</v>
      </c>
      <c r="O15" s="25">
        <f t="shared" si="5"/>
        <v>0</v>
      </c>
      <c r="Q15" s="7">
        <v>0.41666666666666702</v>
      </c>
      <c r="R15">
        <v>495.94389999999993</v>
      </c>
      <c r="S15" s="8">
        <f t="shared" si="6"/>
        <v>30.996493749999996</v>
      </c>
      <c r="T15" s="25">
        <f t="shared" si="7"/>
        <v>75.143015151515144</v>
      </c>
    </row>
    <row r="16" spans="1:20" x14ac:dyDescent="0.25">
      <c r="A16" s="7">
        <v>0.45833333333333398</v>
      </c>
      <c r="B16">
        <v>37.355999999999995</v>
      </c>
      <c r="C16" s="8">
        <f t="shared" si="0"/>
        <v>2.6682857142857137</v>
      </c>
      <c r="D16" s="25">
        <f t="shared" si="1"/>
        <v>5.6599999999999993</v>
      </c>
      <c r="G16" s="7">
        <v>0.45833333333333398</v>
      </c>
      <c r="H16">
        <v>11.622099999999998</v>
      </c>
      <c r="I16" s="8">
        <f t="shared" si="2"/>
        <v>1.9370166666666664</v>
      </c>
      <c r="J16" s="25">
        <f t="shared" si="3"/>
        <v>1.7609242424242422</v>
      </c>
      <c r="L16" s="7">
        <v>0.45833333333333398</v>
      </c>
      <c r="M16">
        <v>0.76</v>
      </c>
      <c r="N16" s="8">
        <f t="shared" si="4"/>
        <v>0.76</v>
      </c>
      <c r="O16" s="25">
        <f t="shared" si="5"/>
        <v>0.11515151515151516</v>
      </c>
      <c r="Q16" s="7">
        <v>0.45833333333333398</v>
      </c>
      <c r="R16">
        <v>483.07979999999998</v>
      </c>
      <c r="S16" s="8">
        <f t="shared" si="6"/>
        <v>30.192487499999999</v>
      </c>
      <c r="T16" s="25">
        <f t="shared" si="7"/>
        <v>73.193909090909088</v>
      </c>
    </row>
    <row r="17" spans="1:20" x14ac:dyDescent="0.25">
      <c r="A17" s="7">
        <v>0.5</v>
      </c>
      <c r="B17">
        <v>31.609399999999997</v>
      </c>
      <c r="C17" s="8">
        <f t="shared" si="0"/>
        <v>2.2578142857142853</v>
      </c>
      <c r="D17" s="25">
        <f t="shared" si="1"/>
        <v>4.7893030303030297</v>
      </c>
      <c r="G17" s="7">
        <v>0.5</v>
      </c>
      <c r="H17">
        <v>20.413800000000002</v>
      </c>
      <c r="I17" s="8">
        <f t="shared" si="2"/>
        <v>3.4023000000000003</v>
      </c>
      <c r="J17" s="25">
        <f t="shared" si="3"/>
        <v>3.0930000000000004</v>
      </c>
      <c r="L17" s="7">
        <v>0.5</v>
      </c>
      <c r="M17">
        <v>0</v>
      </c>
      <c r="N17" s="8">
        <f t="shared" si="4"/>
        <v>0</v>
      </c>
      <c r="O17" s="25">
        <f t="shared" si="5"/>
        <v>0</v>
      </c>
      <c r="Q17" s="7">
        <v>0.5</v>
      </c>
      <c r="R17">
        <v>322.1857</v>
      </c>
      <c r="S17" s="8">
        <f t="shared" si="6"/>
        <v>20.13660625</v>
      </c>
      <c r="T17" s="25">
        <f t="shared" si="7"/>
        <v>48.816015151515153</v>
      </c>
    </row>
    <row r="18" spans="1:20" x14ac:dyDescent="0.25">
      <c r="A18" s="7">
        <v>0.54166666666666696</v>
      </c>
      <c r="B18">
        <v>30.864699999999999</v>
      </c>
      <c r="C18" s="8">
        <f t="shared" si="0"/>
        <v>2.2046214285714285</v>
      </c>
      <c r="D18" s="25">
        <f t="shared" si="1"/>
        <v>4.6764696969696971</v>
      </c>
      <c r="G18" s="7">
        <v>0.54166666666666696</v>
      </c>
      <c r="H18">
        <v>26.408099999999997</v>
      </c>
      <c r="I18" s="8">
        <f t="shared" si="2"/>
        <v>4.4013499999999999</v>
      </c>
      <c r="J18" s="25">
        <f t="shared" si="3"/>
        <v>4.0012272727272729</v>
      </c>
      <c r="L18" s="7">
        <v>0.54166666666666696</v>
      </c>
      <c r="M18">
        <v>0</v>
      </c>
      <c r="N18" s="8">
        <f t="shared" si="4"/>
        <v>0</v>
      </c>
      <c r="O18" s="25">
        <f t="shared" si="5"/>
        <v>0</v>
      </c>
      <c r="Q18" s="7">
        <v>0.54166666666666696</v>
      </c>
      <c r="R18">
        <v>302.74889999999999</v>
      </c>
      <c r="S18" s="8">
        <f t="shared" si="6"/>
        <v>18.921806249999999</v>
      </c>
      <c r="T18" s="25">
        <f t="shared" si="7"/>
        <v>45.871045454545452</v>
      </c>
    </row>
    <row r="19" spans="1:20" x14ac:dyDescent="0.25">
      <c r="A19" s="7">
        <v>0.58333333333333404</v>
      </c>
      <c r="B19">
        <v>33.474299999999999</v>
      </c>
      <c r="C19" s="8">
        <f t="shared" si="0"/>
        <v>2.3910214285714284</v>
      </c>
      <c r="D19" s="25">
        <f t="shared" si="1"/>
        <v>5.0718636363636369</v>
      </c>
      <c r="G19" s="7">
        <v>0.58333333333333404</v>
      </c>
      <c r="H19">
        <v>25.2258</v>
      </c>
      <c r="I19" s="8">
        <f t="shared" si="2"/>
        <v>4.2042999999999999</v>
      </c>
      <c r="J19" s="25">
        <f t="shared" si="3"/>
        <v>3.8220909090909094</v>
      </c>
      <c r="L19" s="7">
        <v>0.58333333333333404</v>
      </c>
      <c r="M19">
        <v>1.2</v>
      </c>
      <c r="N19" s="8">
        <f t="shared" si="4"/>
        <v>1.2</v>
      </c>
      <c r="O19" s="25">
        <f t="shared" si="5"/>
        <v>0.18181818181818182</v>
      </c>
      <c r="Q19" s="7">
        <v>0.58333333333333404</v>
      </c>
      <c r="R19">
        <v>293.66389999999996</v>
      </c>
      <c r="S19" s="8">
        <f t="shared" si="6"/>
        <v>18.353993749999997</v>
      </c>
      <c r="T19" s="25">
        <f t="shared" si="7"/>
        <v>44.494530303030295</v>
      </c>
    </row>
    <row r="20" spans="1:20" x14ac:dyDescent="0.25">
      <c r="A20" s="7">
        <v>0.625</v>
      </c>
      <c r="B20">
        <v>28.671499999999998</v>
      </c>
      <c r="C20" s="8">
        <f t="shared" si="0"/>
        <v>2.0479642857142855</v>
      </c>
      <c r="D20" s="25">
        <f t="shared" si="1"/>
        <v>4.3441666666666663</v>
      </c>
      <c r="G20" s="7">
        <v>0.625</v>
      </c>
      <c r="H20">
        <v>31.778100000000006</v>
      </c>
      <c r="I20" s="8">
        <f t="shared" si="2"/>
        <v>5.2963500000000012</v>
      </c>
      <c r="J20" s="25">
        <f t="shared" si="3"/>
        <v>4.8148636363636372</v>
      </c>
      <c r="L20" s="7">
        <v>0.625</v>
      </c>
      <c r="M20">
        <v>3.7479999999999998</v>
      </c>
      <c r="N20" s="8">
        <f t="shared" si="4"/>
        <v>3.7479999999999998</v>
      </c>
      <c r="O20" s="25">
        <f t="shared" si="5"/>
        <v>0.56787878787878787</v>
      </c>
      <c r="Q20" s="7">
        <v>0.625</v>
      </c>
      <c r="R20">
        <v>226.7567</v>
      </c>
      <c r="S20" s="8">
        <f t="shared" si="6"/>
        <v>14.17229375</v>
      </c>
      <c r="T20" s="25">
        <f t="shared" si="7"/>
        <v>34.357075757575757</v>
      </c>
    </row>
    <row r="21" spans="1:20" x14ac:dyDescent="0.25">
      <c r="A21" s="7">
        <v>0.66666666666666696</v>
      </c>
      <c r="B21">
        <v>35.808300000000003</v>
      </c>
      <c r="C21" s="8">
        <f t="shared" si="0"/>
        <v>2.5577357142857147</v>
      </c>
      <c r="D21" s="25">
        <f t="shared" si="1"/>
        <v>5.4255000000000004</v>
      </c>
      <c r="G21" s="7">
        <v>0.66666666666666696</v>
      </c>
      <c r="H21">
        <v>38.168700000000001</v>
      </c>
      <c r="I21" s="8">
        <f t="shared" si="2"/>
        <v>6.3614500000000005</v>
      </c>
      <c r="J21" s="25">
        <f t="shared" si="3"/>
        <v>5.7831363636363644</v>
      </c>
      <c r="L21" s="7">
        <v>0.66666666666666696</v>
      </c>
      <c r="M21">
        <v>5.8999999999999995</v>
      </c>
      <c r="N21" s="8">
        <f t="shared" si="4"/>
        <v>5.8999999999999995</v>
      </c>
      <c r="O21" s="25">
        <f t="shared" si="5"/>
        <v>0.89393939393939392</v>
      </c>
      <c r="Q21" s="7">
        <v>0.66666666666666696</v>
      </c>
      <c r="R21">
        <v>161.71549999999999</v>
      </c>
      <c r="S21" s="8">
        <f t="shared" si="6"/>
        <v>10.107218749999999</v>
      </c>
      <c r="T21" s="25">
        <f t="shared" si="7"/>
        <v>24.502348484848486</v>
      </c>
    </row>
    <row r="22" spans="1:20" x14ac:dyDescent="0.25">
      <c r="A22" s="7">
        <v>0.70833333333333404</v>
      </c>
      <c r="B22">
        <v>35.584399999999995</v>
      </c>
      <c r="C22" s="8">
        <f t="shared" si="0"/>
        <v>2.5417428571428569</v>
      </c>
      <c r="D22" s="25">
        <f t="shared" si="1"/>
        <v>5.3915757575757572</v>
      </c>
      <c r="G22" s="7">
        <v>0.70833333333333404</v>
      </c>
      <c r="H22">
        <v>70.237899999999996</v>
      </c>
      <c r="I22" s="8">
        <f t="shared" si="2"/>
        <v>11.706316666666666</v>
      </c>
      <c r="J22" s="25">
        <f t="shared" si="3"/>
        <v>10.642106060606061</v>
      </c>
      <c r="L22" s="7">
        <v>0.70833333333333404</v>
      </c>
      <c r="M22">
        <v>8.5719999999999992</v>
      </c>
      <c r="N22" s="8">
        <f t="shared" si="4"/>
        <v>8.5719999999999992</v>
      </c>
      <c r="O22" s="25">
        <f t="shared" si="5"/>
        <v>1.2987878787878788</v>
      </c>
      <c r="Q22" s="7">
        <v>0.70833333333333404</v>
      </c>
      <c r="R22">
        <v>148.84290000000001</v>
      </c>
      <c r="S22" s="8">
        <f t="shared" si="6"/>
        <v>9.3026812500000009</v>
      </c>
      <c r="T22" s="25">
        <f t="shared" si="7"/>
        <v>22.551954545454549</v>
      </c>
    </row>
    <row r="23" spans="1:20" x14ac:dyDescent="0.25">
      <c r="A23" s="7">
        <v>0.75</v>
      </c>
      <c r="B23">
        <v>41.689700000000002</v>
      </c>
      <c r="C23" s="8">
        <f t="shared" si="0"/>
        <v>2.9778357142857144</v>
      </c>
      <c r="D23" s="25">
        <f t="shared" si="1"/>
        <v>6.3166212121212126</v>
      </c>
      <c r="G23" s="7">
        <v>0.75</v>
      </c>
      <c r="H23">
        <v>41.279899999999998</v>
      </c>
      <c r="I23" s="8">
        <f t="shared" si="2"/>
        <v>6.8799833333333327</v>
      </c>
      <c r="J23" s="25">
        <f t="shared" si="3"/>
        <v>6.254530303030303</v>
      </c>
      <c r="L23" s="7">
        <v>0.75</v>
      </c>
      <c r="M23">
        <v>7.8639999999999999</v>
      </c>
      <c r="N23" s="8">
        <f t="shared" si="4"/>
        <v>7.8639999999999999</v>
      </c>
      <c r="O23" s="25">
        <f t="shared" si="5"/>
        <v>1.1915151515151516</v>
      </c>
      <c r="Q23" s="7">
        <v>0.75</v>
      </c>
      <c r="R23">
        <v>101.72499999999998</v>
      </c>
      <c r="S23" s="8">
        <f t="shared" si="6"/>
        <v>6.3578124999999988</v>
      </c>
      <c r="T23" s="25">
        <f t="shared" si="7"/>
        <v>15.412878787878785</v>
      </c>
    </row>
    <row r="24" spans="1:20" x14ac:dyDescent="0.25">
      <c r="A24" s="7">
        <v>0.79166666666666696</v>
      </c>
      <c r="B24">
        <v>38.832700000000003</v>
      </c>
      <c r="C24" s="8">
        <f t="shared" si="0"/>
        <v>2.7737642857142859</v>
      </c>
      <c r="D24" s="25">
        <f t="shared" si="1"/>
        <v>5.883742424242425</v>
      </c>
      <c r="G24" s="7">
        <v>0.79166666666666696</v>
      </c>
      <c r="H24">
        <v>34.591999999999999</v>
      </c>
      <c r="I24" s="8">
        <f t="shared" si="2"/>
        <v>5.7653333333333334</v>
      </c>
      <c r="J24" s="25">
        <f t="shared" si="3"/>
        <v>5.2412121212121212</v>
      </c>
      <c r="L24" s="7">
        <v>0.79166666666666696</v>
      </c>
      <c r="M24">
        <v>6.2960000000000012</v>
      </c>
      <c r="N24" s="8">
        <f t="shared" si="4"/>
        <v>6.2960000000000012</v>
      </c>
      <c r="O24" s="25">
        <f t="shared" si="5"/>
        <v>0.9539393939393942</v>
      </c>
      <c r="Q24" s="7">
        <v>0.79166666666666696</v>
      </c>
      <c r="R24">
        <v>68.258399999999995</v>
      </c>
      <c r="S24" s="8">
        <f t="shared" si="6"/>
        <v>4.2661499999999997</v>
      </c>
      <c r="T24" s="25">
        <f t="shared" si="7"/>
        <v>10.342181818181817</v>
      </c>
    </row>
    <row r="25" spans="1:20" x14ac:dyDescent="0.25">
      <c r="A25" s="7">
        <v>0.83333333333333404</v>
      </c>
      <c r="B25">
        <v>30.4129</v>
      </c>
      <c r="C25" s="8">
        <f t="shared" si="0"/>
        <v>2.1723500000000002</v>
      </c>
      <c r="D25" s="25">
        <f t="shared" si="1"/>
        <v>4.6080151515151515</v>
      </c>
      <c r="G25" s="7">
        <v>0.83333333333333404</v>
      </c>
      <c r="H25">
        <v>17.822099999999999</v>
      </c>
      <c r="I25" s="8">
        <f t="shared" si="2"/>
        <v>2.9703499999999998</v>
      </c>
      <c r="J25" s="25">
        <f t="shared" si="3"/>
        <v>2.7003181818181816</v>
      </c>
      <c r="L25" s="7">
        <v>0.83333333333333404</v>
      </c>
      <c r="M25">
        <v>6.6240000000000006</v>
      </c>
      <c r="N25" s="8">
        <f t="shared" si="4"/>
        <v>6.6240000000000006</v>
      </c>
      <c r="O25" s="25">
        <f t="shared" si="5"/>
        <v>1.0036363636363639</v>
      </c>
      <c r="Q25" s="7">
        <v>0.83333333333333404</v>
      </c>
      <c r="R25">
        <v>57.615400000000008</v>
      </c>
      <c r="S25" s="8">
        <f t="shared" si="6"/>
        <v>3.6009625000000005</v>
      </c>
      <c r="T25" s="25">
        <f t="shared" si="7"/>
        <v>8.7296060606060628</v>
      </c>
    </row>
    <row r="26" spans="1:20" x14ac:dyDescent="0.25">
      <c r="A26" s="7">
        <v>0.875</v>
      </c>
      <c r="B26">
        <v>23.404699999999998</v>
      </c>
      <c r="C26" s="8">
        <f t="shared" si="0"/>
        <v>1.6717642857142856</v>
      </c>
      <c r="D26" s="25">
        <f t="shared" si="1"/>
        <v>3.5461666666666667</v>
      </c>
      <c r="G26" s="7">
        <v>0.875</v>
      </c>
      <c r="H26">
        <v>9.4839000000000002</v>
      </c>
      <c r="I26" s="8">
        <f t="shared" si="2"/>
        <v>1.5806500000000001</v>
      </c>
      <c r="J26" s="25">
        <f t="shared" si="3"/>
        <v>1.4369545454545456</v>
      </c>
      <c r="L26" s="7">
        <v>0.875</v>
      </c>
      <c r="M26">
        <v>12.472000000000001</v>
      </c>
      <c r="N26" s="8">
        <f t="shared" si="4"/>
        <v>12.472000000000001</v>
      </c>
      <c r="O26" s="25">
        <f t="shared" si="5"/>
        <v>1.8896969696969701</v>
      </c>
      <c r="Q26" s="7">
        <v>0.875</v>
      </c>
      <c r="R26">
        <v>35.089300000000001</v>
      </c>
      <c r="S26" s="8">
        <f t="shared" si="6"/>
        <v>2.1930812500000001</v>
      </c>
      <c r="T26" s="25">
        <f t="shared" si="7"/>
        <v>5.316560606060607</v>
      </c>
    </row>
    <row r="27" spans="1:20" x14ac:dyDescent="0.25">
      <c r="A27" s="7">
        <v>0.91666666666666696</v>
      </c>
      <c r="B27">
        <v>14.986899999999999</v>
      </c>
      <c r="C27" s="8">
        <f t="shared" si="0"/>
        <v>1.0704928571428571</v>
      </c>
      <c r="D27" s="25">
        <f t="shared" si="1"/>
        <v>2.2707424242424241</v>
      </c>
      <c r="G27" s="7">
        <v>0.91666666666666696</v>
      </c>
      <c r="H27">
        <v>61.0441</v>
      </c>
      <c r="I27" s="8">
        <f t="shared" si="2"/>
        <v>10.174016666666667</v>
      </c>
      <c r="J27" s="25">
        <f t="shared" si="3"/>
        <v>9.2491060606060618</v>
      </c>
      <c r="L27" s="7">
        <v>0.91666666666666696</v>
      </c>
      <c r="M27">
        <v>12.536000000000001</v>
      </c>
      <c r="N27" s="8">
        <f>M27/M$31</f>
        <v>12.536000000000001</v>
      </c>
      <c r="O27" s="25">
        <f t="shared" si="5"/>
        <v>1.8993939393939396</v>
      </c>
      <c r="Q27" s="7">
        <v>0.91666666666666696</v>
      </c>
      <c r="R27">
        <v>37.411100000000005</v>
      </c>
      <c r="S27" s="8">
        <f>R27/R$31</f>
        <v>2.3381937500000003</v>
      </c>
      <c r="T27" s="25">
        <f t="shared" si="7"/>
        <v>5.6683484848484857</v>
      </c>
    </row>
    <row r="28" spans="1:20" x14ac:dyDescent="0.25">
      <c r="A28" s="7">
        <v>0.95833333333333404</v>
      </c>
      <c r="B28">
        <v>8.0426000000000002</v>
      </c>
      <c r="C28" s="8">
        <f t="shared" si="0"/>
        <v>0.57447142857142863</v>
      </c>
      <c r="D28" s="25">
        <f t="shared" si="1"/>
        <v>1.2185757575757576</v>
      </c>
      <c r="G28" s="7">
        <v>0.95833333333333404</v>
      </c>
      <c r="H28">
        <v>52.668499999999995</v>
      </c>
      <c r="I28" s="8">
        <f t="shared" si="2"/>
        <v>8.778083333333333</v>
      </c>
      <c r="J28" s="25">
        <f t="shared" si="3"/>
        <v>7.980075757575757</v>
      </c>
      <c r="L28" s="7">
        <v>0.95833333333333404</v>
      </c>
      <c r="M28">
        <v>9.2000000000000011</v>
      </c>
      <c r="N28" s="8">
        <f t="shared" si="4"/>
        <v>9.2000000000000011</v>
      </c>
      <c r="O28" s="25">
        <f t="shared" si="5"/>
        <v>1.3939393939393943</v>
      </c>
      <c r="Q28" s="7">
        <v>0.95833333333333404</v>
      </c>
      <c r="R28">
        <v>28.8446</v>
      </c>
      <c r="S28" s="8">
        <f t="shared" si="6"/>
        <v>1.8027875</v>
      </c>
      <c r="T28" s="25">
        <f t="shared" si="7"/>
        <v>4.3703939393939395</v>
      </c>
    </row>
    <row r="29" spans="1:20" ht="15.75" thickBot="1" x14ac:dyDescent="0.3">
      <c r="A29" s="10">
        <v>0</v>
      </c>
      <c r="B29" s="11">
        <v>9.2809000000000008</v>
      </c>
      <c r="C29" s="11">
        <f t="shared" si="0"/>
        <v>0.66292142857142866</v>
      </c>
      <c r="D29" s="26">
        <f t="shared" si="1"/>
        <v>1.4061969696969698</v>
      </c>
      <c r="G29" s="10">
        <v>0</v>
      </c>
      <c r="H29" s="11">
        <v>17.4619</v>
      </c>
      <c r="I29" s="11">
        <f t="shared" si="2"/>
        <v>2.9103166666666667</v>
      </c>
      <c r="J29" s="26">
        <f t="shared" si="3"/>
        <v>2.6457424242424246</v>
      </c>
      <c r="L29" s="10">
        <v>0</v>
      </c>
      <c r="M29" s="11">
        <v>7.06</v>
      </c>
      <c r="N29" s="11">
        <f t="shared" si="4"/>
        <v>7.06</v>
      </c>
      <c r="O29" s="26">
        <f t="shared" si="5"/>
        <v>1.0696969696969696</v>
      </c>
      <c r="Q29" s="10">
        <v>0</v>
      </c>
      <c r="R29" s="11">
        <v>10.416599999999997</v>
      </c>
      <c r="S29" s="11">
        <f t="shared" si="6"/>
        <v>0.65103749999999982</v>
      </c>
      <c r="T29" s="26">
        <f t="shared" si="7"/>
        <v>1.5782727272727268</v>
      </c>
    </row>
    <row r="30" spans="1:20" ht="15.75" thickBot="1" x14ac:dyDescent="0.3"/>
    <row r="31" spans="1:20" x14ac:dyDescent="0.25">
      <c r="A31" s="13" t="s">
        <v>11</v>
      </c>
      <c r="B31" s="18">
        <v>14</v>
      </c>
      <c r="C31" s="8"/>
      <c r="G31" s="13" t="s">
        <v>11</v>
      </c>
      <c r="H31" s="6">
        <v>6</v>
      </c>
      <c r="L31" s="13" t="s">
        <v>11</v>
      </c>
      <c r="M31" s="18">
        <v>1</v>
      </c>
      <c r="Q31" s="13" t="s">
        <v>11</v>
      </c>
      <c r="R31" s="18">
        <v>16</v>
      </c>
    </row>
    <row r="32" spans="1:20" x14ac:dyDescent="0.25">
      <c r="A32" s="17" t="s">
        <v>12</v>
      </c>
      <c r="B32" s="19">
        <v>8</v>
      </c>
      <c r="C32" s="8"/>
      <c r="G32" s="17" t="s">
        <v>12</v>
      </c>
      <c r="H32" s="9">
        <v>1</v>
      </c>
      <c r="L32" s="17" t="s">
        <v>12</v>
      </c>
      <c r="M32" s="19">
        <v>2</v>
      </c>
      <c r="Q32" s="17" t="s">
        <v>12</v>
      </c>
      <c r="R32" s="19">
        <v>17</v>
      </c>
    </row>
    <row r="33" spans="1:18" ht="15.75" thickBot="1" x14ac:dyDescent="0.3">
      <c r="A33" s="14" t="s">
        <v>13</v>
      </c>
      <c r="B33" s="20">
        <v>146</v>
      </c>
      <c r="C33" s="8"/>
      <c r="G33" s="14" t="s">
        <v>13</v>
      </c>
      <c r="H33" s="12">
        <v>74</v>
      </c>
      <c r="L33" s="14" t="s">
        <v>13</v>
      </c>
      <c r="M33" s="20">
        <v>10</v>
      </c>
      <c r="Q33" s="14" t="s">
        <v>13</v>
      </c>
      <c r="R33" s="20">
        <v>434</v>
      </c>
    </row>
  </sheetData>
  <dataValidations count="1">
    <dataValidation type="list" allowBlank="1" showInputMessage="1" showErrorMessage="1" sqref="B2">
      <formula1>"Load Shift, Load Reduction"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Pilot Event #1</vt:lpstr>
      <vt:lpstr>Pilot Event #2</vt:lpstr>
      <vt:lpstr>Pilot Event #3</vt:lpstr>
      <vt:lpstr>Pilot Event #4</vt:lpstr>
      <vt:lpstr>Pilot Event #5</vt:lpstr>
      <vt:lpstr>Pilot Event #6</vt:lpstr>
      <vt:lpstr>Pilot Event #7</vt:lpstr>
      <vt:lpstr>Pilot Event #8</vt:lpstr>
      <vt:lpstr>'Pilot Event #1'!Print_Area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Julian</dc:creator>
  <cp:keywords/>
  <dc:description/>
  <cp:lastModifiedBy>Madeline Julian</cp:lastModifiedBy>
  <cp:revision/>
  <dcterms:created xsi:type="dcterms:W3CDTF">2018-12-13T00:02:17Z</dcterms:created>
  <dcterms:modified xsi:type="dcterms:W3CDTF">2019-01-30T03:00:44Z</dcterms:modified>
  <cp:category/>
  <cp:contentStatus/>
</cp:coreProperties>
</file>