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2995" windowHeight="105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0" i="1" l="1"/>
  <c r="G18" i="1"/>
  <c r="G15" i="1"/>
  <c r="G17" i="1" s="1"/>
  <c r="G19" i="1" s="1"/>
  <c r="G21" i="1" l="1"/>
  <c r="G22" i="1" s="1"/>
  <c r="G24" i="1" s="1"/>
  <c r="G25" i="1" s="1"/>
  <c r="B20" i="1"/>
  <c r="B15" i="1"/>
  <c r="B17" i="1" s="1"/>
  <c r="B18" i="1"/>
  <c r="B19" i="1" l="1"/>
  <c r="B21" i="1" s="1"/>
  <c r="B22" i="1" s="1"/>
  <c r="B24" i="1" s="1"/>
  <c r="B25" i="1" s="1"/>
</calcChain>
</file>

<file path=xl/sharedStrings.xml><?xml version="1.0" encoding="utf-8"?>
<sst xmlns="http://schemas.openxmlformats.org/spreadsheetml/2006/main" count="66" uniqueCount="29">
  <si>
    <t>RG-58/U, Belden 8240</t>
  </si>
  <si>
    <t>RG-58C/U, Belden 8259</t>
  </si>
  <si>
    <t xml:space="preserve">Velocity Factor 66% </t>
  </si>
  <si>
    <t>MHz</t>
  </si>
  <si>
    <t>dB/100 ft</t>
  </si>
  <si>
    <t>Pout</t>
  </si>
  <si>
    <t>Measured</t>
  </si>
  <si>
    <t>nS</t>
  </si>
  <si>
    <t>VF</t>
  </si>
  <si>
    <t>m/s</t>
  </si>
  <si>
    <t>in/m</t>
  </si>
  <si>
    <t>ft/in</t>
  </si>
  <si>
    <t>RG-58C/U</t>
  </si>
  <si>
    <t>error</t>
  </si>
  <si>
    <t>Speed Lit</t>
  </si>
  <si>
    <t>in to m con</t>
  </si>
  <si>
    <t>SoL in coax</t>
  </si>
  <si>
    <t>in/s</t>
  </si>
  <si>
    <t>in&gt;ft</t>
  </si>
  <si>
    <t>ft/s</t>
  </si>
  <si>
    <t>ft/ns</t>
  </si>
  <si>
    <t>s&gt;nS</t>
  </si>
  <si>
    <t>Length</t>
  </si>
  <si>
    <t>ft</t>
  </si>
  <si>
    <t>Length (rt)</t>
  </si>
  <si>
    <t>Half rt</t>
  </si>
  <si>
    <t>ft one way/ft</t>
  </si>
  <si>
    <t>25 Ft Cable</t>
  </si>
  <si>
    <t>42 in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</si>
</sst>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5" xfId="0" applyBorder="1"/>
    <xf numFmtId="0" fontId="2" fillId="0" borderId="5" xfId="0" applyFont="1" applyFill="1" applyBorder="1" applyAlignment="1">
      <alignment horizontal="center" vertical="center" wrapText="1"/>
    </xf>
    <xf numFmtId="11" fontId="0" fillId="0" borderId="5" xfId="0" applyNumberFormat="1" applyBorder="1"/>
    <xf numFmtId="164" fontId="0" fillId="0" borderId="5" xfId="0" applyNumberFormat="1" applyBorder="1"/>
    <xf numFmtId="165" fontId="0" fillId="0" borderId="5" xfId="0" applyNumberFormat="1" applyBorder="1"/>
    <xf numFmtId="10" fontId="0" fillId="0" borderId="5" xfId="1" applyNumberFormat="1" applyFont="1" applyBorder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A7" workbookViewId="0">
      <selection activeCell="F13" sqref="F13"/>
    </sheetView>
  </sheetViews>
  <sheetFormatPr defaultRowHeight="15" x14ac:dyDescent="0.25"/>
  <cols>
    <col min="1" max="1" width="10.28515625" customWidth="1"/>
    <col min="3" max="3" width="14" customWidth="1"/>
    <col min="5" max="5" width="10.7109375" bestFit="1" customWidth="1"/>
    <col min="6" max="6" width="12" bestFit="1" customWidth="1"/>
  </cols>
  <sheetData>
    <row r="1" spans="1:8" ht="15" customHeight="1" x14ac:dyDescent="0.25">
      <c r="A1" s="10" t="s">
        <v>0</v>
      </c>
      <c r="B1" s="11"/>
      <c r="C1" s="12"/>
      <c r="D1" s="1"/>
      <c r="E1" s="10" t="s">
        <v>1</v>
      </c>
      <c r="F1" s="11"/>
      <c r="G1" s="12"/>
    </row>
    <row r="2" spans="1:8" ht="15" customHeight="1" x14ac:dyDescent="0.25">
      <c r="A2" s="10" t="s">
        <v>2</v>
      </c>
      <c r="B2" s="11"/>
      <c r="C2" s="12"/>
      <c r="D2" s="1"/>
      <c r="E2" s="10" t="s">
        <v>2</v>
      </c>
      <c r="F2" s="11"/>
      <c r="G2" s="12"/>
    </row>
    <row r="3" spans="1:8" x14ac:dyDescent="0.25">
      <c r="A3" s="1" t="s">
        <v>3</v>
      </c>
      <c r="B3" s="1" t="s">
        <v>4</v>
      </c>
      <c r="C3" s="1" t="s">
        <v>5</v>
      </c>
      <c r="D3" s="1"/>
      <c r="E3" s="1" t="s">
        <v>3</v>
      </c>
      <c r="F3" s="1" t="s">
        <v>4</v>
      </c>
      <c r="G3" s="1" t="s">
        <v>5</v>
      </c>
    </row>
    <row r="4" spans="1:8" x14ac:dyDescent="0.25">
      <c r="A4" s="1">
        <v>50</v>
      </c>
      <c r="B4" s="1">
        <v>2.5</v>
      </c>
      <c r="C4" s="1">
        <v>28</v>
      </c>
      <c r="D4" s="1"/>
      <c r="E4" s="1">
        <v>50</v>
      </c>
      <c r="F4" s="1">
        <v>3.7</v>
      </c>
      <c r="G4" s="1">
        <v>21</v>
      </c>
    </row>
    <row r="5" spans="1:8" x14ac:dyDescent="0.25">
      <c r="A5" s="1">
        <v>100</v>
      </c>
      <c r="B5" s="1">
        <v>3.8</v>
      </c>
      <c r="C5" s="1">
        <v>21</v>
      </c>
      <c r="D5" s="1"/>
      <c r="E5" s="1">
        <v>100</v>
      </c>
      <c r="F5" s="1">
        <v>5.4</v>
      </c>
      <c r="G5" s="1">
        <v>14</v>
      </c>
    </row>
    <row r="6" spans="1:8" x14ac:dyDescent="0.25">
      <c r="A6" s="1">
        <v>200</v>
      </c>
      <c r="B6" s="1">
        <v>5.6</v>
      </c>
      <c r="C6" s="1">
        <v>14</v>
      </c>
      <c r="D6" s="1"/>
      <c r="E6" s="1">
        <v>200</v>
      </c>
      <c r="F6" s="1">
        <v>8.1</v>
      </c>
      <c r="G6" s="1">
        <v>8</v>
      </c>
    </row>
    <row r="7" spans="1:8" x14ac:dyDescent="0.25">
      <c r="A7" s="1">
        <v>400</v>
      </c>
      <c r="B7" s="1">
        <v>8.4</v>
      </c>
      <c r="C7" s="1">
        <v>7</v>
      </c>
      <c r="D7" s="1"/>
      <c r="E7" s="1">
        <v>400</v>
      </c>
      <c r="F7" s="1">
        <v>12.4</v>
      </c>
      <c r="G7" s="1">
        <v>3</v>
      </c>
    </row>
    <row r="8" spans="1:8" x14ac:dyDescent="0.25">
      <c r="A8" s="1">
        <v>700</v>
      </c>
      <c r="B8" s="1">
        <v>11.7</v>
      </c>
      <c r="C8" s="1">
        <v>3</v>
      </c>
      <c r="D8" s="1"/>
      <c r="E8" s="1">
        <v>700</v>
      </c>
      <c r="F8" s="1">
        <v>17.7</v>
      </c>
      <c r="G8" s="1">
        <v>1</v>
      </c>
    </row>
    <row r="9" spans="1:8" x14ac:dyDescent="0.25">
      <c r="A9" s="8"/>
      <c r="B9" s="8"/>
      <c r="C9" s="8"/>
      <c r="D9" s="8"/>
      <c r="E9" s="8"/>
      <c r="F9" s="8"/>
      <c r="G9" s="8"/>
    </row>
    <row r="10" spans="1:8" x14ac:dyDescent="0.25">
      <c r="A10" s="9" t="s">
        <v>27</v>
      </c>
      <c r="B10" s="8"/>
      <c r="C10" s="8"/>
      <c r="D10" s="8"/>
      <c r="E10" s="8"/>
      <c r="F10" s="9" t="s">
        <v>28</v>
      </c>
      <c r="G10" s="8"/>
      <c r="H10" s="8"/>
    </row>
    <row r="11" spans="1:8" x14ac:dyDescent="0.25">
      <c r="A11" s="9" t="s">
        <v>12</v>
      </c>
      <c r="F11" s="9" t="s">
        <v>12</v>
      </c>
    </row>
    <row r="12" spans="1:8" x14ac:dyDescent="0.25">
      <c r="A12" s="2" t="s">
        <v>6</v>
      </c>
      <c r="B12" s="3">
        <v>78.400000000000006</v>
      </c>
      <c r="C12" s="2" t="s">
        <v>7</v>
      </c>
      <c r="F12" s="2" t="s">
        <v>6</v>
      </c>
      <c r="G12" s="3">
        <v>10.8</v>
      </c>
      <c r="H12" s="2" t="s">
        <v>7</v>
      </c>
    </row>
    <row r="13" spans="1:8" x14ac:dyDescent="0.25">
      <c r="A13" s="2" t="s">
        <v>8</v>
      </c>
      <c r="B13" s="3">
        <v>0.66</v>
      </c>
      <c r="C13" s="2"/>
      <c r="F13" s="2" t="s">
        <v>8</v>
      </c>
      <c r="G13" s="3">
        <v>0.66</v>
      </c>
      <c r="H13" s="2"/>
    </row>
    <row r="14" spans="1:8" x14ac:dyDescent="0.25">
      <c r="A14" s="2" t="s">
        <v>14</v>
      </c>
      <c r="B14" s="4">
        <v>300000000</v>
      </c>
      <c r="C14" s="2" t="s">
        <v>9</v>
      </c>
      <c r="F14" s="2" t="s">
        <v>14</v>
      </c>
      <c r="G14" s="4">
        <v>300000000</v>
      </c>
      <c r="H14" s="2" t="s">
        <v>9</v>
      </c>
    </row>
    <row r="15" spans="1:8" x14ac:dyDescent="0.25">
      <c r="A15" s="2" t="s">
        <v>16</v>
      </c>
      <c r="B15" s="4">
        <f>B14*B13</f>
        <v>198000000</v>
      </c>
      <c r="C15" s="2" t="s">
        <v>9</v>
      </c>
      <c r="F15" s="2" t="s">
        <v>16</v>
      </c>
      <c r="G15" s="4">
        <f>G14*G13</f>
        <v>198000000</v>
      </c>
      <c r="H15" s="2" t="s">
        <v>9</v>
      </c>
    </row>
    <row r="16" spans="1:8" x14ac:dyDescent="0.25">
      <c r="A16" s="2" t="s">
        <v>15</v>
      </c>
      <c r="B16" s="5">
        <v>39.14</v>
      </c>
      <c r="C16" s="2" t="s">
        <v>10</v>
      </c>
      <c r="F16" s="2" t="s">
        <v>15</v>
      </c>
      <c r="G16" s="5">
        <v>39.14</v>
      </c>
      <c r="H16" s="2" t="s">
        <v>10</v>
      </c>
    </row>
    <row r="17" spans="1:8" x14ac:dyDescent="0.25">
      <c r="A17" s="2" t="s">
        <v>16</v>
      </c>
      <c r="B17" s="4">
        <f>B16*B15</f>
        <v>7749720000</v>
      </c>
      <c r="C17" s="2" t="s">
        <v>17</v>
      </c>
      <c r="F17" s="2" t="s">
        <v>16</v>
      </c>
      <c r="G17" s="4">
        <f>G16*G15</f>
        <v>7749720000</v>
      </c>
      <c r="H17" s="2" t="s">
        <v>17</v>
      </c>
    </row>
    <row r="18" spans="1:8" x14ac:dyDescent="0.25">
      <c r="A18" s="2" t="s">
        <v>18</v>
      </c>
      <c r="B18" s="5">
        <f>1/12</f>
        <v>8.3333333333333329E-2</v>
      </c>
      <c r="C18" s="2" t="s">
        <v>11</v>
      </c>
      <c r="F18" s="2" t="s">
        <v>18</v>
      </c>
      <c r="G18" s="5">
        <f>1/12</f>
        <v>8.3333333333333329E-2</v>
      </c>
      <c r="H18" s="2" t="s">
        <v>11</v>
      </c>
    </row>
    <row r="19" spans="1:8" x14ac:dyDescent="0.25">
      <c r="A19" s="2" t="s">
        <v>16</v>
      </c>
      <c r="B19" s="4">
        <f>B18*B17</f>
        <v>645810000</v>
      </c>
      <c r="C19" s="2" t="s">
        <v>19</v>
      </c>
      <c r="F19" s="2" t="s">
        <v>16</v>
      </c>
      <c r="G19" s="4">
        <f>G18*G17</f>
        <v>645810000</v>
      </c>
      <c r="H19" s="2" t="s">
        <v>19</v>
      </c>
    </row>
    <row r="20" spans="1:8" x14ac:dyDescent="0.25">
      <c r="A20" s="2" t="s">
        <v>21</v>
      </c>
      <c r="B20" s="2">
        <f>0.000000001</f>
        <v>1.0000000000000001E-9</v>
      </c>
      <c r="C20" s="2" t="s">
        <v>7</v>
      </c>
      <c r="F20" s="2" t="s">
        <v>21</v>
      </c>
      <c r="G20" s="2">
        <f>0.000000001</f>
        <v>1.0000000000000001E-9</v>
      </c>
      <c r="H20" s="2" t="s">
        <v>7</v>
      </c>
    </row>
    <row r="21" spans="1:8" x14ac:dyDescent="0.25">
      <c r="A21" s="2" t="s">
        <v>16</v>
      </c>
      <c r="B21" s="6">
        <f>B20*B19</f>
        <v>0.64581</v>
      </c>
      <c r="C21" s="2" t="s">
        <v>20</v>
      </c>
      <c r="F21" s="2" t="s">
        <v>16</v>
      </c>
      <c r="G21" s="6">
        <f>G20*G19</f>
        <v>0.64581</v>
      </c>
      <c r="H21" s="2" t="s">
        <v>20</v>
      </c>
    </row>
    <row r="22" spans="1:8" x14ac:dyDescent="0.25">
      <c r="A22" s="2" t="s">
        <v>24</v>
      </c>
      <c r="B22" s="6">
        <f>B21*B12</f>
        <v>50.631504000000007</v>
      </c>
      <c r="C22" s="2" t="s">
        <v>23</v>
      </c>
      <c r="F22" s="2" t="s">
        <v>24</v>
      </c>
      <c r="G22" s="6">
        <f>G21*G12</f>
        <v>6.9747480000000008</v>
      </c>
      <c r="H22" s="2" t="s">
        <v>23</v>
      </c>
    </row>
    <row r="23" spans="1:8" x14ac:dyDescent="0.25">
      <c r="A23" s="2" t="s">
        <v>25</v>
      </c>
      <c r="B23" s="6">
        <v>0.5</v>
      </c>
      <c r="C23" s="2" t="s">
        <v>26</v>
      </c>
      <c r="F23" s="2" t="s">
        <v>25</v>
      </c>
      <c r="G23" s="6">
        <v>0.5</v>
      </c>
      <c r="H23" s="2" t="s">
        <v>26</v>
      </c>
    </row>
    <row r="24" spans="1:8" x14ac:dyDescent="0.25">
      <c r="A24" s="2" t="s">
        <v>22</v>
      </c>
      <c r="B24" s="6">
        <f>B23*B22</f>
        <v>25.315752000000003</v>
      </c>
      <c r="C24" s="2" t="s">
        <v>23</v>
      </c>
      <c r="F24" s="2" t="s">
        <v>22</v>
      </c>
      <c r="G24" s="6">
        <f>G23*G22</f>
        <v>3.4873740000000004</v>
      </c>
      <c r="H24" s="2" t="s">
        <v>23</v>
      </c>
    </row>
    <row r="25" spans="1:8" x14ac:dyDescent="0.25">
      <c r="A25" s="2" t="s">
        <v>13</v>
      </c>
      <c r="B25" s="7">
        <f>(B24-25)/25</f>
        <v>1.2630080000000134E-2</v>
      </c>
      <c r="C25" s="2"/>
      <c r="F25" s="2" t="s">
        <v>13</v>
      </c>
      <c r="G25" s="7">
        <f>(3.5-G24)/3.5</f>
        <v>3.6074285714284521E-3</v>
      </c>
      <c r="H25" s="2"/>
    </row>
  </sheetData>
  <mergeCells count="4">
    <mergeCell ref="A1:C1"/>
    <mergeCell ref="E1:G1"/>
    <mergeCell ref="A2:C2"/>
    <mergeCell ref="E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DGilliland</dc:creator>
  <cp:lastModifiedBy>DGilliland</cp:lastModifiedBy>
  <dcterms:created xsi:type="dcterms:W3CDTF">2013-06-11T16:25:10Z</dcterms:created>
  <dcterms:modified xsi:type="dcterms:W3CDTF">2013-06-11T17:58:42Z</dcterms:modified>
</cp:coreProperties>
</file>