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jornar/homey/no.almli.flexit.zuno/docs/"/>
    </mc:Choice>
  </mc:AlternateContent>
  <bookViews>
    <workbookView xWindow="12600" yWindow="1900" windowWidth="28800" windowHeight="22600" tabRatio="500"/>
  </bookViews>
  <sheets>
    <sheet name="Oversikt" sheetId="2" r:id="rId1"/>
    <sheet name="Analys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F81" i="1"/>
  <c r="F80" i="1"/>
  <c r="I62" i="1"/>
  <c r="I61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H58" i="1"/>
  <c r="G58" i="1"/>
  <c r="F58" i="1"/>
  <c r="E58" i="1"/>
  <c r="D58" i="1"/>
  <c r="C58" i="1"/>
  <c r="H57" i="1"/>
  <c r="G57" i="1"/>
  <c r="F57" i="1"/>
  <c r="E57" i="1"/>
  <c r="C57" i="1"/>
  <c r="D57" i="1"/>
  <c r="I56" i="1"/>
  <c r="H56" i="1"/>
  <c r="G56" i="1"/>
  <c r="F56" i="1"/>
  <c r="E56" i="1"/>
  <c r="D56" i="1"/>
  <c r="C56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J30" i="1"/>
  <c r="I30" i="1"/>
  <c r="H30" i="1"/>
  <c r="G30" i="1"/>
  <c r="F30" i="1"/>
  <c r="J29" i="1"/>
  <c r="I29" i="1"/>
  <c r="H29" i="1"/>
  <c r="G29" i="1"/>
  <c r="J28" i="1"/>
  <c r="I28" i="1"/>
  <c r="H28" i="1"/>
  <c r="J27" i="1"/>
  <c r="I27" i="1"/>
  <c r="J26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J19" i="1"/>
  <c r="I19" i="1"/>
  <c r="H19" i="1"/>
  <c r="G19" i="1"/>
  <c r="F19" i="1"/>
  <c r="J18" i="1"/>
  <c r="I18" i="1"/>
  <c r="H18" i="1"/>
  <c r="G18" i="1"/>
  <c r="J17" i="1"/>
  <c r="I17" i="1"/>
  <c r="H17" i="1"/>
  <c r="J16" i="1"/>
  <c r="I16" i="1"/>
  <c r="J15" i="1"/>
  <c r="J4" i="1"/>
  <c r="J5" i="1"/>
  <c r="I5" i="1"/>
  <c r="J6" i="1"/>
  <c r="I6" i="1"/>
  <c r="H6" i="1"/>
  <c r="J7" i="1"/>
  <c r="I7" i="1"/>
  <c r="H7" i="1"/>
  <c r="G7" i="1"/>
  <c r="J8" i="1"/>
  <c r="I8" i="1"/>
  <c r="H8" i="1"/>
  <c r="G8" i="1"/>
  <c r="F8" i="1"/>
  <c r="J9" i="1"/>
  <c r="I9" i="1"/>
  <c r="H9" i="1"/>
  <c r="G9" i="1"/>
  <c r="F9" i="1"/>
  <c r="E9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<sst xmlns="http://schemas.openxmlformats.org/spreadsheetml/2006/main" count="53" uniqueCount="16">
  <si>
    <t>7 jord</t>
  </si>
  <si>
    <t>6 jord</t>
  </si>
  <si>
    <t>5 jord</t>
  </si>
  <si>
    <t>4 jord</t>
  </si>
  <si>
    <t>3 jord</t>
  </si>
  <si>
    <t>2 jord</t>
  </si>
  <si>
    <t>1 jord</t>
  </si>
  <si>
    <t>LAV</t>
  </si>
  <si>
    <t>NORMAL</t>
  </si>
  <si>
    <t>8 jord</t>
  </si>
  <si>
    <t>HØY</t>
  </si>
  <si>
    <t>VARME</t>
  </si>
  <si>
    <t>kun grønn</t>
  </si>
  <si>
    <t>r1</t>
  </si>
  <si>
    <t xml:space="preserve"> r2</t>
  </si>
  <si>
    <t>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</si>
</sst>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3" fontId="0" fillId="0" borderId="0" xfId="1" applyFont="1" applyBorder="1"/>
    <xf numFmtId="0" fontId="0" fillId="0" borderId="1" xfId="0" applyFill="1" applyBorder="1" applyAlignment="1">
      <alignment horizontal="center"/>
    </xf>
    <xf numFmtId="43" fontId="0" fillId="0" borderId="2" xfId="1" applyFont="1" applyBorder="1"/>
    <xf numFmtId="43" fontId="0" fillId="0" borderId="3" xfId="1" applyFont="1" applyBorder="1"/>
    <xf numFmtId="43" fontId="0" fillId="0" borderId="5" xfId="1" applyFont="1" applyBorder="1"/>
    <xf numFmtId="43" fontId="0" fillId="0" borderId="7" xfId="1" applyFont="1" applyBorder="1"/>
    <xf numFmtId="43" fontId="0" fillId="0" borderId="8" xfId="1" applyFont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165" fontId="0" fillId="0" borderId="0" xfId="1" applyNumberFormat="1" applyFont="1"/>
    <xf numFmtId="165" fontId="2" fillId="0" borderId="0" xfId="1" applyNumberFormat="1" applyFont="1"/>
    <xf numFmtId="165" fontId="1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zoomScale="130" zoomScaleNormal="130" zoomScalePageLayoutView="130" workbookViewId="0">
      <selection activeCell="B3" sqref="B3"/>
    </sheetView>
  </sheetViews>
  <sheetFormatPr baseColWidth="10" defaultRowHeight="16" x14ac:dyDescent="0.2"/>
  <cols>
    <col min="3" max="9" width="13.83203125" customWidth="1"/>
    <col min="10" max="10" width="14.5" customWidth="1"/>
  </cols>
  <sheetData>
    <row r="2" spans="1:10" x14ac:dyDescent="0.2">
      <c r="A2" s="1"/>
      <c r="B2" s="20"/>
      <c r="C2" s="25"/>
      <c r="D2" s="25"/>
      <c r="E2" s="25"/>
      <c r="F2" s="25" t="s">
        <v>11</v>
      </c>
      <c r="G2" s="25" t="s">
        <v>11</v>
      </c>
      <c r="H2" s="26" t="s">
        <v>11</v>
      </c>
    </row>
    <row r="3" spans="1:10" x14ac:dyDescent="0.2">
      <c r="A3" s="1"/>
      <c r="B3" s="23" t="s">
        <v>15</v>
      </c>
      <c r="C3" s="22" t="s">
        <v>7</v>
      </c>
      <c r="D3" s="22" t="s">
        <v>8</v>
      </c>
      <c r="E3" s="22" t="s">
        <v>10</v>
      </c>
      <c r="F3" s="22" t="s">
        <v>7</v>
      </c>
      <c r="G3" s="22" t="s">
        <v>8</v>
      </c>
      <c r="H3" s="27" t="s">
        <v>10</v>
      </c>
    </row>
    <row r="4" spans="1:10" x14ac:dyDescent="0.2">
      <c r="A4" s="1"/>
      <c r="B4" s="23">
        <v>1</v>
      </c>
      <c r="C4" s="35">
        <v>25</v>
      </c>
      <c r="D4" s="35">
        <v>22</v>
      </c>
      <c r="E4" s="35">
        <v>23.2</v>
      </c>
      <c r="F4" s="36">
        <v>24.2</v>
      </c>
      <c r="G4" s="36">
        <v>20.2</v>
      </c>
      <c r="H4" s="37">
        <v>21.4</v>
      </c>
    </row>
    <row r="5" spans="1:10" x14ac:dyDescent="0.2">
      <c r="A5" s="1"/>
      <c r="B5" s="23">
        <v>2</v>
      </c>
      <c r="C5" s="35">
        <v>0</v>
      </c>
      <c r="D5" s="35">
        <v>0</v>
      </c>
      <c r="E5" s="35">
        <v>0</v>
      </c>
      <c r="F5" s="36">
        <v>0</v>
      </c>
      <c r="G5" s="36">
        <v>0</v>
      </c>
      <c r="H5" s="37">
        <v>0</v>
      </c>
    </row>
    <row r="6" spans="1:10" x14ac:dyDescent="0.2">
      <c r="A6" s="1"/>
      <c r="B6" s="23">
        <v>3</v>
      </c>
      <c r="C6" s="35">
        <v>0</v>
      </c>
      <c r="D6" s="35">
        <v>0</v>
      </c>
      <c r="E6" s="35">
        <v>0</v>
      </c>
      <c r="F6" s="36">
        <v>13.1</v>
      </c>
      <c r="G6" s="36">
        <v>14</v>
      </c>
      <c r="H6" s="37">
        <v>14</v>
      </c>
      <c r="I6" s="15">
        <v>12.4</v>
      </c>
      <c r="J6" t="s">
        <v>12</v>
      </c>
    </row>
    <row r="7" spans="1:10" x14ac:dyDescent="0.2">
      <c r="A7" s="1"/>
      <c r="B7" s="23">
        <v>4</v>
      </c>
      <c r="C7" s="35">
        <v>26.3</v>
      </c>
      <c r="D7" s="35">
        <v>23.3</v>
      </c>
      <c r="E7" s="36">
        <v>24.6</v>
      </c>
      <c r="F7" s="36">
        <v>25.8</v>
      </c>
      <c r="G7" s="36">
        <v>21.5</v>
      </c>
      <c r="H7" s="37">
        <v>22.8</v>
      </c>
    </row>
    <row r="8" spans="1:10" x14ac:dyDescent="0.2">
      <c r="A8" s="1"/>
      <c r="B8" s="23">
        <v>5</v>
      </c>
      <c r="C8" s="35">
        <v>0</v>
      </c>
      <c r="D8" s="35">
        <v>19.399999999999999</v>
      </c>
      <c r="E8" s="36">
        <v>0</v>
      </c>
      <c r="F8" s="36">
        <v>0</v>
      </c>
      <c r="G8" s="36">
        <v>19</v>
      </c>
      <c r="H8" s="37">
        <v>0</v>
      </c>
    </row>
    <row r="9" spans="1:10" x14ac:dyDescent="0.2">
      <c r="A9" s="1"/>
      <c r="B9" s="24">
        <v>6</v>
      </c>
      <c r="C9" s="38">
        <v>0</v>
      </c>
      <c r="D9" s="39">
        <v>0</v>
      </c>
      <c r="E9" s="39">
        <v>20.6</v>
      </c>
      <c r="F9" s="39">
        <v>0</v>
      </c>
      <c r="G9" s="39">
        <v>0</v>
      </c>
      <c r="H9" s="40">
        <v>18.899999999999999</v>
      </c>
    </row>
    <row r="10" spans="1:10" x14ac:dyDescent="0.2">
      <c r="A10" s="1"/>
    </row>
    <row r="11" spans="1:10" x14ac:dyDescent="0.2">
      <c r="A11" s="1"/>
    </row>
    <row r="12" spans="1:10" x14ac:dyDescent="0.2">
      <c r="A12" s="1"/>
      <c r="B12" s="29">
        <v>3</v>
      </c>
      <c r="C12" s="30">
        <f t="shared" ref="C12:I12" si="0">C6/14*3.3</f>
        <v>0</v>
      </c>
      <c r="D12" s="30">
        <f t="shared" si="0"/>
        <v>0</v>
      </c>
      <c r="E12" s="30">
        <f t="shared" si="0"/>
        <v>0</v>
      </c>
      <c r="F12" s="30">
        <f t="shared" si="0"/>
        <v>3.0878571428571426</v>
      </c>
      <c r="G12" s="30">
        <f t="shared" si="0"/>
        <v>3.3</v>
      </c>
      <c r="H12" s="30">
        <f t="shared" si="0"/>
        <v>3.3</v>
      </c>
      <c r="I12" s="31">
        <f t="shared" si="0"/>
        <v>2.922857142857143</v>
      </c>
      <c r="J12" s="6"/>
    </row>
    <row r="13" spans="1:10" x14ac:dyDescent="0.2">
      <c r="A13" s="1"/>
      <c r="B13" s="23">
        <v>5</v>
      </c>
      <c r="C13" s="28">
        <f t="shared" ref="C13:H14" si="1">C8/21*3.3</f>
        <v>0</v>
      </c>
      <c r="D13" s="28">
        <f>D8/21*3.3</f>
        <v>3.048571428571428</v>
      </c>
      <c r="E13" s="28">
        <f t="shared" ref="E13:H13" si="2">E8/21*3.3</f>
        <v>0</v>
      </c>
      <c r="F13" s="28">
        <f t="shared" si="2"/>
        <v>0</v>
      </c>
      <c r="G13" s="28">
        <f t="shared" si="2"/>
        <v>2.9857142857142858</v>
      </c>
      <c r="H13" s="28">
        <f t="shared" si="2"/>
        <v>0</v>
      </c>
      <c r="I13" s="32"/>
    </row>
    <row r="14" spans="1:10" x14ac:dyDescent="0.2">
      <c r="A14" s="1"/>
      <c r="B14" s="24">
        <v>6</v>
      </c>
      <c r="C14" s="33">
        <f t="shared" si="1"/>
        <v>0</v>
      </c>
      <c r="D14" s="33">
        <f t="shared" si="1"/>
        <v>0</v>
      </c>
      <c r="E14" s="33">
        <f t="shared" si="1"/>
        <v>3.2371428571428571</v>
      </c>
      <c r="F14" s="33">
        <f t="shared" si="1"/>
        <v>0</v>
      </c>
      <c r="G14" s="33">
        <f t="shared" si="1"/>
        <v>0</v>
      </c>
      <c r="H14" s="33">
        <f t="shared" si="1"/>
        <v>2.9699999999999998</v>
      </c>
      <c r="I14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topLeftCell="A50" zoomScale="150" zoomScaleNormal="150" zoomScalePageLayoutView="150" workbookViewId="0">
      <selection activeCell="J58" sqref="A46:J58"/>
    </sheetView>
  </sheetViews>
  <sheetFormatPr baseColWidth="10" defaultRowHeight="16" x14ac:dyDescent="0.2"/>
  <cols>
    <col min="1" max="1" width="8.33203125" style="1" customWidth="1"/>
  </cols>
  <sheetData>
    <row r="2" spans="1:10" x14ac:dyDescent="0.2">
      <c r="A2" s="1" t="s">
        <v>7</v>
      </c>
      <c r="B2" s="2"/>
      <c r="C2" s="16" t="s">
        <v>9</v>
      </c>
      <c r="D2" s="3" t="s">
        <v>0</v>
      </c>
      <c r="E2" s="16" t="s">
        <v>1</v>
      </c>
      <c r="F2" s="3" t="s">
        <v>2</v>
      </c>
      <c r="G2" s="16" t="s">
        <v>3</v>
      </c>
      <c r="H2" s="16" t="s">
        <v>4</v>
      </c>
      <c r="I2" s="16" t="s">
        <v>5</v>
      </c>
      <c r="J2" s="17" t="s">
        <v>6</v>
      </c>
    </row>
    <row r="3" spans="1:10" x14ac:dyDescent="0.2">
      <c r="B3" s="5">
        <v>1</v>
      </c>
      <c r="C3" s="15">
        <v>18.600000000000001</v>
      </c>
      <c r="D3" s="6">
        <v>25</v>
      </c>
      <c r="E3" s="15">
        <v>25</v>
      </c>
      <c r="F3" s="6">
        <v>24.9</v>
      </c>
      <c r="G3" s="6">
        <v>-1.2</v>
      </c>
      <c r="H3" s="6">
        <v>24.8</v>
      </c>
      <c r="I3" s="6">
        <v>0</v>
      </c>
      <c r="J3" s="7"/>
    </row>
    <row r="4" spans="1:10" x14ac:dyDescent="0.2">
      <c r="B4" s="5">
        <v>2</v>
      </c>
      <c r="C4" s="15">
        <v>0</v>
      </c>
      <c r="D4" s="6">
        <v>0</v>
      </c>
      <c r="E4" s="15">
        <v>0</v>
      </c>
      <c r="F4" s="6">
        <v>0</v>
      </c>
      <c r="G4" s="6">
        <v>0</v>
      </c>
      <c r="H4" s="6">
        <v>0</v>
      </c>
      <c r="I4" s="8"/>
      <c r="J4" s="9">
        <f>-I3</f>
        <v>0</v>
      </c>
    </row>
    <row r="5" spans="1:10" x14ac:dyDescent="0.2">
      <c r="B5" s="5">
        <v>3</v>
      </c>
      <c r="C5" s="15">
        <v>4.0999999999999996</v>
      </c>
      <c r="D5" s="6">
        <v>0</v>
      </c>
      <c r="E5" s="15">
        <v>0</v>
      </c>
      <c r="F5" s="6">
        <v>0</v>
      </c>
      <c r="G5" s="6">
        <v>-26.2</v>
      </c>
      <c r="H5" s="8"/>
      <c r="I5" s="10">
        <f>-H4</f>
        <v>0</v>
      </c>
      <c r="J5" s="9">
        <f>-H3</f>
        <v>-24.8</v>
      </c>
    </row>
    <row r="6" spans="1:10" x14ac:dyDescent="0.2">
      <c r="B6" s="5">
        <v>4</v>
      </c>
      <c r="C6" s="15">
        <v>0</v>
      </c>
      <c r="D6" s="6">
        <v>26.3</v>
      </c>
      <c r="E6" s="15">
        <v>26.3</v>
      </c>
      <c r="F6" s="6">
        <v>26.1</v>
      </c>
      <c r="G6" s="8"/>
      <c r="H6" s="10">
        <f>-G5</f>
        <v>26.2</v>
      </c>
      <c r="I6" s="10">
        <f>-G4</f>
        <v>0</v>
      </c>
      <c r="J6" s="9">
        <f>-G3</f>
        <v>1.2</v>
      </c>
    </row>
    <row r="7" spans="1:10" x14ac:dyDescent="0.2">
      <c r="B7" s="5">
        <v>5</v>
      </c>
      <c r="C7" s="15">
        <v>0</v>
      </c>
      <c r="D7" s="6">
        <v>0</v>
      </c>
      <c r="E7" s="15">
        <v>0</v>
      </c>
      <c r="F7" s="8"/>
      <c r="G7" s="10">
        <f>-F6</f>
        <v>-26.1</v>
      </c>
      <c r="H7" s="10">
        <f>-F5</f>
        <v>0</v>
      </c>
      <c r="I7" s="10">
        <f>-F4</f>
        <v>0</v>
      </c>
      <c r="J7" s="9">
        <f>-F3</f>
        <v>-24.9</v>
      </c>
    </row>
    <row r="8" spans="1:10" x14ac:dyDescent="0.2">
      <c r="B8" s="5">
        <v>6</v>
      </c>
      <c r="C8" s="15">
        <v>4.2</v>
      </c>
      <c r="D8" s="6">
        <v>0</v>
      </c>
      <c r="E8" s="8"/>
      <c r="F8" s="10">
        <f>-E7</f>
        <v>0</v>
      </c>
      <c r="G8" s="10">
        <f>-E6</f>
        <v>-26.3</v>
      </c>
      <c r="H8" s="10">
        <f>-E5</f>
        <v>0</v>
      </c>
      <c r="I8" s="10">
        <f>-E4</f>
        <v>0</v>
      </c>
      <c r="J8" s="9">
        <f>-E3</f>
        <v>-25</v>
      </c>
    </row>
    <row r="9" spans="1:10" x14ac:dyDescent="0.2">
      <c r="B9" s="5">
        <v>7</v>
      </c>
      <c r="C9" s="15">
        <v>4.3</v>
      </c>
      <c r="D9" s="8"/>
      <c r="E9" s="10">
        <f>-D8</f>
        <v>0</v>
      </c>
      <c r="F9" s="10">
        <f>-D7</f>
        <v>0</v>
      </c>
      <c r="G9" s="10">
        <f>-D6</f>
        <v>-26.3</v>
      </c>
      <c r="H9" s="10">
        <f>-D5</f>
        <v>0</v>
      </c>
      <c r="I9" s="10">
        <f>-D4</f>
        <v>0</v>
      </c>
      <c r="J9" s="9">
        <f>-D3</f>
        <v>-25</v>
      </c>
    </row>
    <row r="10" spans="1:10" x14ac:dyDescent="0.2">
      <c r="B10" s="11">
        <v>8</v>
      </c>
      <c r="C10" s="12"/>
      <c r="D10" s="13">
        <f>-C9</f>
        <v>-4.3</v>
      </c>
      <c r="E10" s="13">
        <f>-C8</f>
        <v>-4.2</v>
      </c>
      <c r="F10" s="13">
        <f>-C7</f>
        <v>0</v>
      </c>
      <c r="G10" s="13">
        <f>-C6</f>
        <v>0</v>
      </c>
      <c r="H10" s="13">
        <f>-C5</f>
        <v>-4.0999999999999996</v>
      </c>
      <c r="I10" s="13">
        <f>-C4</f>
        <v>0</v>
      </c>
      <c r="J10" s="14">
        <f>-C3</f>
        <v>-18.600000000000001</v>
      </c>
    </row>
    <row r="13" spans="1:10" x14ac:dyDescent="0.2">
      <c r="A13" s="1" t="s">
        <v>8</v>
      </c>
      <c r="B13" s="2"/>
      <c r="C13" s="16" t="s">
        <v>9</v>
      </c>
      <c r="D13" s="3" t="s">
        <v>0</v>
      </c>
      <c r="E13" s="3" t="s">
        <v>1</v>
      </c>
      <c r="F13" s="16" t="s">
        <v>2</v>
      </c>
      <c r="G13" s="16" t="s">
        <v>3</v>
      </c>
      <c r="H13" s="3" t="s">
        <v>4</v>
      </c>
      <c r="I13" s="16" t="s">
        <v>5</v>
      </c>
      <c r="J13" s="17" t="s">
        <v>6</v>
      </c>
    </row>
    <row r="14" spans="1:10" x14ac:dyDescent="0.2">
      <c r="B14" s="5">
        <v>1</v>
      </c>
      <c r="C14" s="6">
        <v>16.2</v>
      </c>
      <c r="D14" s="6">
        <v>22</v>
      </c>
      <c r="E14" s="15">
        <v>22</v>
      </c>
      <c r="F14" s="15">
        <v>2.5</v>
      </c>
      <c r="G14" s="15">
        <v>-1.3</v>
      </c>
      <c r="H14" s="15">
        <v>21.8</v>
      </c>
      <c r="I14" s="15">
        <v>0</v>
      </c>
      <c r="J14" s="7"/>
    </row>
    <row r="15" spans="1:10" x14ac:dyDescent="0.2">
      <c r="B15" s="5">
        <v>2</v>
      </c>
      <c r="C15" s="6">
        <v>0</v>
      </c>
      <c r="D15" s="6">
        <v>0</v>
      </c>
      <c r="E15" s="15">
        <v>0</v>
      </c>
      <c r="F15" s="15">
        <v>0</v>
      </c>
      <c r="G15" s="15">
        <v>0</v>
      </c>
      <c r="H15" s="15">
        <v>0</v>
      </c>
      <c r="I15" s="8"/>
      <c r="J15" s="9">
        <f>-I14</f>
        <v>0</v>
      </c>
    </row>
    <row r="16" spans="1:10" x14ac:dyDescent="0.2">
      <c r="B16" s="5">
        <v>3</v>
      </c>
      <c r="C16" s="6">
        <v>-3.8</v>
      </c>
      <c r="D16" s="6">
        <v>0</v>
      </c>
      <c r="E16" s="15">
        <v>0</v>
      </c>
      <c r="F16" s="15">
        <v>-19.2</v>
      </c>
      <c r="G16" s="15">
        <v>0</v>
      </c>
      <c r="H16" s="8"/>
      <c r="I16" s="10">
        <f>-H15</f>
        <v>0</v>
      </c>
      <c r="J16" s="9">
        <f>-H14</f>
        <v>-21.8</v>
      </c>
    </row>
    <row r="17" spans="1:10" x14ac:dyDescent="0.2">
      <c r="B17" s="5">
        <v>4</v>
      </c>
      <c r="C17" s="15">
        <v>17.2</v>
      </c>
      <c r="D17" s="6">
        <v>23.3</v>
      </c>
      <c r="E17" s="15">
        <v>23.2</v>
      </c>
      <c r="F17" s="15">
        <v>3.5</v>
      </c>
      <c r="G17" s="8"/>
      <c r="H17" s="10">
        <f>-G16</f>
        <v>0</v>
      </c>
      <c r="I17" s="10">
        <f>-G15</f>
        <v>0</v>
      </c>
      <c r="J17" s="9">
        <f>-G14</f>
        <v>1.3</v>
      </c>
    </row>
    <row r="18" spans="1:10" x14ac:dyDescent="0.2">
      <c r="B18" s="5">
        <v>5</v>
      </c>
      <c r="C18" s="15">
        <v>13.6</v>
      </c>
      <c r="D18" s="6">
        <v>19.399999999999999</v>
      </c>
      <c r="E18" s="15">
        <v>19.2</v>
      </c>
      <c r="F18" s="8"/>
      <c r="G18" s="10">
        <f>-F17</f>
        <v>-3.5</v>
      </c>
      <c r="H18" s="10">
        <f>-F16</f>
        <v>19.2</v>
      </c>
      <c r="I18" s="10">
        <f>-F15</f>
        <v>0</v>
      </c>
      <c r="J18" s="9">
        <f>-F14</f>
        <v>-2.5</v>
      </c>
    </row>
    <row r="19" spans="1:10" x14ac:dyDescent="0.2">
      <c r="B19" s="5">
        <v>6</v>
      </c>
      <c r="C19" s="15">
        <v>-3.9</v>
      </c>
      <c r="D19" s="15">
        <v>0</v>
      </c>
      <c r="E19" s="8"/>
      <c r="F19" s="10">
        <f>-E18</f>
        <v>-19.2</v>
      </c>
      <c r="G19" s="10">
        <f>-E17</f>
        <v>-23.2</v>
      </c>
      <c r="H19" s="10">
        <f>-E16</f>
        <v>0</v>
      </c>
      <c r="I19" s="10">
        <f>-E15</f>
        <v>0</v>
      </c>
      <c r="J19" s="9">
        <f>-E14</f>
        <v>-22</v>
      </c>
    </row>
    <row r="20" spans="1:10" x14ac:dyDescent="0.2">
      <c r="B20" s="5">
        <v>7</v>
      </c>
      <c r="C20" s="15">
        <v>-4</v>
      </c>
      <c r="D20" s="8"/>
      <c r="E20" s="10">
        <f>-D19</f>
        <v>0</v>
      </c>
      <c r="F20" s="10">
        <f>-D18</f>
        <v>-19.399999999999999</v>
      </c>
      <c r="G20" s="10">
        <f>-D17</f>
        <v>-23.3</v>
      </c>
      <c r="H20" s="10">
        <f>-D16</f>
        <v>0</v>
      </c>
      <c r="I20" s="10">
        <f>-D15</f>
        <v>0</v>
      </c>
      <c r="J20" s="9">
        <f>-D14</f>
        <v>-22</v>
      </c>
    </row>
    <row r="21" spans="1:10" x14ac:dyDescent="0.2">
      <c r="B21" s="11">
        <v>8</v>
      </c>
      <c r="C21" s="12"/>
      <c r="D21" s="13">
        <f>-C20</f>
        <v>4</v>
      </c>
      <c r="E21" s="13">
        <f>-C19</f>
        <v>3.9</v>
      </c>
      <c r="F21" s="13">
        <f>-C18</f>
        <v>-13.6</v>
      </c>
      <c r="G21" s="13">
        <f>-C17</f>
        <v>-17.2</v>
      </c>
      <c r="H21" s="13">
        <f>-C16</f>
        <v>3.8</v>
      </c>
      <c r="I21" s="13">
        <f>-C15</f>
        <v>0</v>
      </c>
      <c r="J21" s="14">
        <f>-C14</f>
        <v>-16.2</v>
      </c>
    </row>
    <row r="24" spans="1:10" x14ac:dyDescent="0.2">
      <c r="A24" s="1" t="s">
        <v>10</v>
      </c>
      <c r="B24" s="2"/>
      <c r="C24" s="16" t="s">
        <v>9</v>
      </c>
      <c r="D24" s="3" t="s">
        <v>0</v>
      </c>
      <c r="E24" s="16" t="s">
        <v>1</v>
      </c>
      <c r="F24" s="3" t="s">
        <v>2</v>
      </c>
      <c r="G24" s="16" t="s">
        <v>3</v>
      </c>
      <c r="H24" s="3" t="s">
        <v>4</v>
      </c>
      <c r="I24" s="3" t="s">
        <v>5</v>
      </c>
      <c r="J24" s="17" t="s">
        <v>6</v>
      </c>
    </row>
    <row r="25" spans="1:10" x14ac:dyDescent="0.2">
      <c r="B25" s="5">
        <v>1</v>
      </c>
      <c r="C25" s="6">
        <v>17</v>
      </c>
      <c r="D25" s="6">
        <v>23.2</v>
      </c>
      <c r="E25" s="15">
        <v>2.6</v>
      </c>
      <c r="F25" s="15">
        <v>23.1</v>
      </c>
      <c r="G25" s="15">
        <v>-1.2</v>
      </c>
      <c r="H25" s="15">
        <v>23</v>
      </c>
      <c r="I25" s="15">
        <v>0</v>
      </c>
      <c r="J25" s="7"/>
    </row>
    <row r="26" spans="1:10" x14ac:dyDescent="0.2">
      <c r="B26" s="5">
        <v>2</v>
      </c>
      <c r="C26" s="6">
        <v>0</v>
      </c>
      <c r="D26" s="6">
        <v>0</v>
      </c>
      <c r="E26" s="15">
        <v>0</v>
      </c>
      <c r="F26" s="15">
        <v>0</v>
      </c>
      <c r="G26" s="15">
        <v>0</v>
      </c>
      <c r="H26" s="15">
        <v>0</v>
      </c>
      <c r="I26" s="8"/>
      <c r="J26" s="9">
        <f>-I25</f>
        <v>0</v>
      </c>
    </row>
    <row r="27" spans="1:10" x14ac:dyDescent="0.2">
      <c r="B27" s="5">
        <v>3</v>
      </c>
      <c r="C27" s="6">
        <v>-3.9</v>
      </c>
      <c r="D27" s="6">
        <v>0</v>
      </c>
      <c r="E27" s="15">
        <v>-20.5</v>
      </c>
      <c r="F27" s="15">
        <v>0</v>
      </c>
      <c r="G27" s="15">
        <v>-24.3</v>
      </c>
      <c r="H27" s="8"/>
      <c r="I27" s="10">
        <f>-H26</f>
        <v>0</v>
      </c>
      <c r="J27" s="9">
        <f>-H25</f>
        <v>-23</v>
      </c>
    </row>
    <row r="28" spans="1:10" x14ac:dyDescent="0.2">
      <c r="B28" s="5">
        <v>4</v>
      </c>
      <c r="C28" s="15">
        <v>18.2</v>
      </c>
      <c r="D28" s="15">
        <v>24.6</v>
      </c>
      <c r="E28" s="15">
        <v>3.9</v>
      </c>
      <c r="F28" s="15">
        <v>24.4</v>
      </c>
      <c r="G28" s="8"/>
      <c r="H28" s="10">
        <f>-G27</f>
        <v>24.3</v>
      </c>
      <c r="I28" s="10">
        <f>-G26</f>
        <v>0</v>
      </c>
      <c r="J28" s="9">
        <f>-G25</f>
        <v>1.2</v>
      </c>
    </row>
    <row r="29" spans="1:10" x14ac:dyDescent="0.2">
      <c r="B29" s="5">
        <v>5</v>
      </c>
      <c r="C29" s="15">
        <v>-4</v>
      </c>
      <c r="D29" s="15">
        <v>0</v>
      </c>
      <c r="E29" s="15">
        <v>-20.399999999999999</v>
      </c>
      <c r="F29" s="8"/>
      <c r="G29" s="10">
        <f>-F28</f>
        <v>-24.4</v>
      </c>
      <c r="H29" s="10">
        <f>-F27</f>
        <v>0</v>
      </c>
      <c r="I29" s="10">
        <f>-F26</f>
        <v>0</v>
      </c>
      <c r="J29" s="9">
        <f>-F25</f>
        <v>-23.1</v>
      </c>
    </row>
    <row r="30" spans="1:10" x14ac:dyDescent="0.2">
      <c r="B30" s="5">
        <v>6</v>
      </c>
      <c r="C30" s="15">
        <v>14.6</v>
      </c>
      <c r="D30" s="15">
        <v>20.6</v>
      </c>
      <c r="E30" s="8"/>
      <c r="F30" s="10">
        <f>-E29</f>
        <v>20.399999999999999</v>
      </c>
      <c r="G30" s="10">
        <f>-E28</f>
        <v>-3.9</v>
      </c>
      <c r="H30" s="10">
        <f>-E27</f>
        <v>20.5</v>
      </c>
      <c r="I30" s="10">
        <f>-E26</f>
        <v>0</v>
      </c>
      <c r="J30" s="9">
        <f>-E25</f>
        <v>-2.6</v>
      </c>
    </row>
    <row r="31" spans="1:10" x14ac:dyDescent="0.2">
      <c r="B31" s="5">
        <v>7</v>
      </c>
      <c r="C31" s="15">
        <v>-4.0999999999999996</v>
      </c>
      <c r="D31" s="8"/>
      <c r="E31" s="10">
        <f>-D30</f>
        <v>-20.6</v>
      </c>
      <c r="F31" s="10">
        <f>-D29</f>
        <v>0</v>
      </c>
      <c r="G31" s="10">
        <f>-D28</f>
        <v>-24.6</v>
      </c>
      <c r="H31" s="10">
        <f>-D27</f>
        <v>0</v>
      </c>
      <c r="I31" s="10">
        <f>-D26</f>
        <v>0</v>
      </c>
      <c r="J31" s="9">
        <f>-D25</f>
        <v>-23.2</v>
      </c>
    </row>
    <row r="32" spans="1:10" x14ac:dyDescent="0.2">
      <c r="B32" s="11">
        <v>8</v>
      </c>
      <c r="C32" s="12"/>
      <c r="D32" s="13">
        <f>-C31</f>
        <v>4.0999999999999996</v>
      </c>
      <c r="E32" s="13">
        <f>-C30</f>
        <v>-14.6</v>
      </c>
      <c r="F32" s="13">
        <f>-C29</f>
        <v>4</v>
      </c>
      <c r="G32" s="13">
        <f>-C28</f>
        <v>-18.2</v>
      </c>
      <c r="H32" s="13">
        <f>-C27</f>
        <v>3.9</v>
      </c>
      <c r="I32" s="13">
        <f>-C26</f>
        <v>0</v>
      </c>
      <c r="J32" s="14">
        <f>-C25</f>
        <v>-17</v>
      </c>
    </row>
    <row r="35" spans="1:8" x14ac:dyDescent="0.2">
      <c r="A35" s="1" t="s">
        <v>8</v>
      </c>
      <c r="B35" s="2"/>
      <c r="C35" s="4" t="s">
        <v>0</v>
      </c>
    </row>
    <row r="36" spans="1:8" x14ac:dyDescent="0.2">
      <c r="A36" s="1" t="s">
        <v>11</v>
      </c>
      <c r="B36" s="5">
        <v>1</v>
      </c>
      <c r="C36" s="18">
        <v>20.2</v>
      </c>
    </row>
    <row r="37" spans="1:8" x14ac:dyDescent="0.2">
      <c r="B37" s="5">
        <v>2</v>
      </c>
      <c r="C37" s="18">
        <v>0</v>
      </c>
    </row>
    <row r="38" spans="1:8" x14ac:dyDescent="0.2">
      <c r="B38" s="5">
        <v>3</v>
      </c>
      <c r="C38" s="18">
        <v>14</v>
      </c>
    </row>
    <row r="39" spans="1:8" x14ac:dyDescent="0.2">
      <c r="B39" s="5">
        <v>4</v>
      </c>
      <c r="C39" s="18">
        <v>21.5</v>
      </c>
    </row>
    <row r="40" spans="1:8" x14ac:dyDescent="0.2">
      <c r="B40" s="5">
        <v>5</v>
      </c>
      <c r="C40" s="18">
        <v>19</v>
      </c>
    </row>
    <row r="41" spans="1:8" x14ac:dyDescent="0.2">
      <c r="B41" s="5">
        <v>6</v>
      </c>
      <c r="C41" s="19">
        <v>0</v>
      </c>
    </row>
    <row r="42" spans="1:8" x14ac:dyDescent="0.2">
      <c r="B42" s="5">
        <v>7</v>
      </c>
      <c r="C42" s="7"/>
    </row>
    <row r="43" spans="1:8" x14ac:dyDescent="0.2">
      <c r="B43" s="11">
        <v>8</v>
      </c>
      <c r="C43" s="14"/>
    </row>
    <row r="46" spans="1:8" x14ac:dyDescent="0.2">
      <c r="B46" s="20"/>
      <c r="C46" s="25"/>
      <c r="D46" s="25"/>
      <c r="E46" s="25"/>
      <c r="F46" s="25" t="s">
        <v>11</v>
      </c>
      <c r="G46" s="25" t="s">
        <v>11</v>
      </c>
      <c r="H46" s="26" t="s">
        <v>11</v>
      </c>
    </row>
    <row r="47" spans="1:8" x14ac:dyDescent="0.2">
      <c r="B47" s="21"/>
      <c r="C47" s="22" t="s">
        <v>7</v>
      </c>
      <c r="D47" s="22" t="s">
        <v>8</v>
      </c>
      <c r="E47" s="22" t="s">
        <v>10</v>
      </c>
      <c r="F47" s="22" t="s">
        <v>7</v>
      </c>
      <c r="G47" s="22" t="s">
        <v>8</v>
      </c>
      <c r="H47" s="27" t="s">
        <v>10</v>
      </c>
    </row>
    <row r="48" spans="1:8" x14ac:dyDescent="0.2">
      <c r="B48" s="23">
        <v>1</v>
      </c>
      <c r="C48" s="35">
        <v>25</v>
      </c>
      <c r="D48" s="35">
        <v>22</v>
      </c>
      <c r="E48" s="35">
        <v>23.2</v>
      </c>
      <c r="F48" s="36">
        <v>24.2</v>
      </c>
      <c r="G48" s="36">
        <v>20.2</v>
      </c>
      <c r="H48" s="37">
        <v>21.4</v>
      </c>
    </row>
    <row r="49" spans="2:10" x14ac:dyDescent="0.2">
      <c r="B49" s="23">
        <v>2</v>
      </c>
      <c r="C49" s="35">
        <v>0</v>
      </c>
      <c r="D49" s="35">
        <v>0</v>
      </c>
      <c r="E49" s="35">
        <v>0</v>
      </c>
      <c r="F49" s="36">
        <v>0</v>
      </c>
      <c r="G49" s="36">
        <v>0</v>
      </c>
      <c r="H49" s="37">
        <v>0</v>
      </c>
    </row>
    <row r="50" spans="2:10" x14ac:dyDescent="0.2">
      <c r="B50" s="23">
        <v>3</v>
      </c>
      <c r="C50" s="35">
        <v>0</v>
      </c>
      <c r="D50" s="35">
        <v>0</v>
      </c>
      <c r="E50" s="35">
        <v>0</v>
      </c>
      <c r="F50" s="36">
        <v>13.1</v>
      </c>
      <c r="G50" s="36">
        <v>14</v>
      </c>
      <c r="H50" s="37">
        <v>14</v>
      </c>
      <c r="I50" s="15">
        <v>12.4</v>
      </c>
      <c r="J50" t="s">
        <v>12</v>
      </c>
    </row>
    <row r="51" spans="2:10" x14ac:dyDescent="0.2">
      <c r="B51" s="23">
        <v>4</v>
      </c>
      <c r="C51" s="35">
        <v>26.3</v>
      </c>
      <c r="D51" s="35">
        <v>23.3</v>
      </c>
      <c r="E51" s="36">
        <v>24.6</v>
      </c>
      <c r="F51" s="36">
        <v>25.8</v>
      </c>
      <c r="G51" s="36">
        <v>21.5</v>
      </c>
      <c r="H51" s="37">
        <v>22.8</v>
      </c>
    </row>
    <row r="52" spans="2:10" x14ac:dyDescent="0.2">
      <c r="B52" s="23">
        <v>5</v>
      </c>
      <c r="C52" s="35">
        <v>0</v>
      </c>
      <c r="D52" s="35">
        <v>19.399999999999999</v>
      </c>
      <c r="E52" s="36">
        <v>0</v>
      </c>
      <c r="F52" s="36">
        <v>0</v>
      </c>
      <c r="G52" s="36">
        <v>19</v>
      </c>
      <c r="H52" s="37">
        <v>0</v>
      </c>
    </row>
    <row r="53" spans="2:10" x14ac:dyDescent="0.2">
      <c r="B53" s="24">
        <v>6</v>
      </c>
      <c r="C53" s="38">
        <v>0</v>
      </c>
      <c r="D53" s="39">
        <v>0</v>
      </c>
      <c r="E53" s="39">
        <v>20.6</v>
      </c>
      <c r="F53" s="39">
        <v>0</v>
      </c>
      <c r="G53" s="39">
        <v>0</v>
      </c>
      <c r="H53" s="40">
        <v>18.899999999999999</v>
      </c>
    </row>
    <row r="56" spans="2:10" x14ac:dyDescent="0.2">
      <c r="B56" s="29">
        <v>3</v>
      </c>
      <c r="C56" s="30">
        <f t="shared" ref="C56:I56" si="0">C50/14*3.3</f>
        <v>0</v>
      </c>
      <c r="D56" s="30">
        <f t="shared" si="0"/>
        <v>0</v>
      </c>
      <c r="E56" s="30">
        <f t="shared" si="0"/>
        <v>0</v>
      </c>
      <c r="F56" s="30">
        <f t="shared" si="0"/>
        <v>3.0878571428571426</v>
      </c>
      <c r="G56" s="30">
        <f t="shared" si="0"/>
        <v>3.3</v>
      </c>
      <c r="H56" s="30">
        <f t="shared" si="0"/>
        <v>3.3</v>
      </c>
      <c r="I56" s="31">
        <f t="shared" si="0"/>
        <v>2.922857142857143</v>
      </c>
      <c r="J56" s="6"/>
    </row>
    <row r="57" spans="2:10" x14ac:dyDescent="0.2">
      <c r="B57" s="23">
        <v>5</v>
      </c>
      <c r="C57" s="28">
        <f t="shared" ref="C57" si="1">C52/21*3.3</f>
        <v>0</v>
      </c>
      <c r="D57" s="28">
        <f>D52/21*3.3</f>
        <v>3.048571428571428</v>
      </c>
      <c r="E57" s="28">
        <f t="shared" ref="E57:H57" si="2">E52/21*3.3</f>
        <v>0</v>
      </c>
      <c r="F57" s="28">
        <f t="shared" si="2"/>
        <v>0</v>
      </c>
      <c r="G57" s="28">
        <f t="shared" si="2"/>
        <v>2.9857142857142858</v>
      </c>
      <c r="H57" s="28">
        <f t="shared" si="2"/>
        <v>0</v>
      </c>
      <c r="I57" s="32"/>
    </row>
    <row r="58" spans="2:10" x14ac:dyDescent="0.2">
      <c r="B58" s="24">
        <v>6</v>
      </c>
      <c r="C58" s="33">
        <f t="shared" ref="C58:H58" si="3">C53/21*3.3</f>
        <v>0</v>
      </c>
      <c r="D58" s="33">
        <f t="shared" si="3"/>
        <v>0</v>
      </c>
      <c r="E58" s="33">
        <f t="shared" si="3"/>
        <v>3.2371428571428571</v>
      </c>
      <c r="F58" s="33">
        <f t="shared" si="3"/>
        <v>0</v>
      </c>
      <c r="G58" s="33">
        <f t="shared" si="3"/>
        <v>0</v>
      </c>
      <c r="H58" s="33">
        <f t="shared" si="3"/>
        <v>2.9699999999999998</v>
      </c>
      <c r="I58" s="34"/>
    </row>
    <row r="61" spans="2:10" x14ac:dyDescent="0.2">
      <c r="F61">
        <v>21</v>
      </c>
      <c r="G61">
        <v>330000</v>
      </c>
      <c r="H61">
        <v>47000</v>
      </c>
      <c r="I61">
        <f>H61/(H61+G61)*F61</f>
        <v>2.6180371352785143</v>
      </c>
    </row>
    <row r="62" spans="2:10" x14ac:dyDescent="0.2">
      <c r="F62">
        <v>14</v>
      </c>
      <c r="G62">
        <v>330000</v>
      </c>
      <c r="H62">
        <v>100000</v>
      </c>
      <c r="I62">
        <f>H62/(H62+G62)*F62</f>
        <v>3.2558139534883721</v>
      </c>
    </row>
    <row r="66" spans="2:9" x14ac:dyDescent="0.2">
      <c r="D66" t="s">
        <v>14</v>
      </c>
    </row>
    <row r="67" spans="2:9" x14ac:dyDescent="0.2">
      <c r="D67">
        <v>19.18</v>
      </c>
    </row>
    <row r="68" spans="2:9" x14ac:dyDescent="0.2">
      <c r="D68">
        <v>1000000</v>
      </c>
      <c r="E68">
        <v>330000</v>
      </c>
      <c r="F68">
        <v>100000</v>
      </c>
      <c r="G68">
        <v>47000</v>
      </c>
      <c r="H68">
        <v>22000</v>
      </c>
      <c r="I68">
        <v>10000</v>
      </c>
    </row>
    <row r="69" spans="2:9" x14ac:dyDescent="0.2">
      <c r="B69" t="s">
        <v>13</v>
      </c>
      <c r="C69">
        <v>1000000</v>
      </c>
      <c r="D69" s="41">
        <f t="shared" ref="D69:I69" si="4">D$68/($C69+D$68)*$D$67</f>
        <v>9.59</v>
      </c>
      <c r="E69" s="41">
        <f t="shared" si="4"/>
        <v>4.7589473684210519</v>
      </c>
      <c r="F69" s="43">
        <f t="shared" si="4"/>
        <v>1.7436363636363637</v>
      </c>
      <c r="G69" s="41">
        <f t="shared" si="4"/>
        <v>0.86099331423113656</v>
      </c>
      <c r="H69" s="41">
        <f t="shared" si="4"/>
        <v>0.4128767123287671</v>
      </c>
      <c r="I69" s="41">
        <f t="shared" si="4"/>
        <v>0.1899009900990099</v>
      </c>
    </row>
    <row r="70" spans="2:9" x14ac:dyDescent="0.2">
      <c r="C70">
        <v>330000</v>
      </c>
      <c r="D70" s="41">
        <f>D$68/($C70+D$68)*$D$67</f>
        <v>14.421052631578947</v>
      </c>
      <c r="E70" s="41">
        <f t="shared" ref="E70:I75" si="5">E$68/($C70+E$68)*$D$67</f>
        <v>9.59</v>
      </c>
      <c r="F70" s="42">
        <f t="shared" si="5"/>
        <v>4.4604651162790701</v>
      </c>
      <c r="G70" s="42">
        <f t="shared" si="5"/>
        <v>2.3911405835543764</v>
      </c>
      <c r="H70" s="43">
        <f t="shared" si="5"/>
        <v>1.19875</v>
      </c>
      <c r="I70" s="41">
        <f t="shared" si="5"/>
        <v>0.5641176470588235</v>
      </c>
    </row>
    <row r="71" spans="2:9" x14ac:dyDescent="0.2">
      <c r="C71">
        <v>100000</v>
      </c>
      <c r="D71" s="41">
        <f t="shared" ref="D71:D75" si="6">D$68/($C71+D$68)*$D$67</f>
        <v>17.436363636363634</v>
      </c>
      <c r="E71" s="41">
        <f t="shared" si="5"/>
        <v>14.719534883720931</v>
      </c>
      <c r="F71" s="41">
        <f t="shared" si="5"/>
        <v>9.59</v>
      </c>
      <c r="G71" s="41">
        <f t="shared" si="5"/>
        <v>6.1323809523809532</v>
      </c>
      <c r="H71" s="42">
        <f t="shared" si="5"/>
        <v>3.4586885245901642</v>
      </c>
      <c r="I71" s="43">
        <f t="shared" si="5"/>
        <v>1.7436363636363637</v>
      </c>
    </row>
    <row r="72" spans="2:9" x14ac:dyDescent="0.2">
      <c r="C72">
        <v>47000</v>
      </c>
      <c r="D72" s="41">
        <f t="shared" si="6"/>
        <v>18.319006685768862</v>
      </c>
      <c r="E72" s="41">
        <f t="shared" si="5"/>
        <v>16.788859416445622</v>
      </c>
      <c r="F72" s="41">
        <f t="shared" si="5"/>
        <v>13.047619047619047</v>
      </c>
      <c r="G72" s="41">
        <f t="shared" si="5"/>
        <v>9.59</v>
      </c>
      <c r="H72" s="41">
        <f t="shared" si="5"/>
        <v>6.115362318840579</v>
      </c>
      <c r="I72" s="42">
        <f t="shared" si="5"/>
        <v>3.3649122807017542</v>
      </c>
    </row>
    <row r="73" spans="2:9" x14ac:dyDescent="0.2">
      <c r="C73">
        <v>22000</v>
      </c>
      <c r="D73" s="41">
        <f t="shared" si="6"/>
        <v>18.767123287671232</v>
      </c>
      <c r="E73" s="41">
        <f t="shared" si="5"/>
        <v>17.981249999999999</v>
      </c>
      <c r="F73" s="41">
        <f t="shared" si="5"/>
        <v>15.721311475409836</v>
      </c>
      <c r="G73" s="41">
        <f t="shared" si="5"/>
        <v>13.06463768115942</v>
      </c>
      <c r="H73" s="41">
        <f t="shared" si="5"/>
        <v>9.59</v>
      </c>
      <c r="I73" s="41">
        <f t="shared" si="5"/>
        <v>5.9937500000000004</v>
      </c>
    </row>
    <row r="74" spans="2:9" x14ac:dyDescent="0.2">
      <c r="C74">
        <v>10000</v>
      </c>
      <c r="D74" s="41">
        <f t="shared" si="6"/>
        <v>18.990099009900991</v>
      </c>
      <c r="E74" s="41">
        <f t="shared" si="5"/>
        <v>18.615882352941178</v>
      </c>
      <c r="F74" s="41">
        <f t="shared" si="5"/>
        <v>17.436363636363634</v>
      </c>
      <c r="G74" s="41">
        <f t="shared" si="5"/>
        <v>15.815087719298246</v>
      </c>
      <c r="H74" s="41">
        <f t="shared" si="5"/>
        <v>13.186249999999999</v>
      </c>
      <c r="I74" s="41">
        <f t="shared" si="5"/>
        <v>9.59</v>
      </c>
    </row>
    <row r="75" spans="2:9" x14ac:dyDescent="0.2">
      <c r="C75">
        <v>4700</v>
      </c>
      <c r="D75" s="41">
        <f t="shared" si="6"/>
        <v>19.090275704190304</v>
      </c>
      <c r="E75" s="41">
        <f t="shared" si="5"/>
        <v>18.91066626829997</v>
      </c>
      <c r="F75" s="41">
        <f t="shared" si="5"/>
        <v>18.319006685768862</v>
      </c>
      <c r="G75" s="41">
        <f t="shared" si="5"/>
        <v>17.436363636363634</v>
      </c>
      <c r="H75" s="41">
        <f t="shared" si="5"/>
        <v>15.80374531835206</v>
      </c>
      <c r="I75" s="41">
        <f t="shared" si="5"/>
        <v>13.047619047619047</v>
      </c>
    </row>
    <row r="80" spans="2:9" x14ac:dyDescent="0.2">
      <c r="C80">
        <v>2.2999999999999998</v>
      </c>
      <c r="D80">
        <v>100</v>
      </c>
      <c r="E80">
        <v>1.5</v>
      </c>
      <c r="F80">
        <f>(C80-E80)/D80</f>
        <v>7.9999999999999984E-3</v>
      </c>
    </row>
    <row r="81" spans="3:6" x14ac:dyDescent="0.2">
      <c r="C81">
        <v>5</v>
      </c>
      <c r="D81">
        <v>330</v>
      </c>
      <c r="E81">
        <v>1.5</v>
      </c>
      <c r="F81">
        <f>(C81-E81)/D81</f>
        <v>1.0606060606060607E-2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Oversikt</vt:lpstr>
      <vt:lpstr>Analyse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2019-01-13T10:50:03Z</dcterms:created>
  <dcterms:modified xsi:type="dcterms:W3CDTF">2019-06-18T05:49:10Z</dcterms:modified>
</cp:coreProperties>
</file>