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1B2687EF-096B-494F-8A05-D1C6AE591505}" xr6:coauthVersionLast="47" xr6:coauthVersionMax="47" xr10:uidLastSave="{00000000-0000-0000-0000-000000000000}"/>
  <bookViews>
    <workbookView xWindow="-120" yWindow="-120" windowWidth="29040" windowHeight="15840" firstSheet="1" activeTab="1" xr2:uid="{8807FC84-42A5-45FB-BE1C-289CEA509EDB}"/>
  </bookViews>
  <sheets>
    <sheet name="Data" sheetId="2" state="hidden" r:id="rId1"/>
    <sheet name="Hypothesis_assign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21" i="1" s="1"/>
  <c r="B18" i="1"/>
  <c r="K19" i="1"/>
  <c r="K21" i="1" s="1"/>
  <c r="E19" i="1"/>
  <c r="E21" i="1" s="1"/>
  <c r="B19" i="1"/>
  <c r="K18" i="1"/>
  <c r="H18" i="1"/>
  <c r="E18" i="1"/>
  <c r="B21" i="1"/>
  <c r="K20" i="1" l="1"/>
  <c r="K22" i="1" s="1"/>
  <c r="H20" i="1"/>
  <c r="H22" i="1" s="1"/>
  <c r="B20" i="1"/>
  <c r="B22" i="1" s="1"/>
  <c r="E20" i="1"/>
  <c r="E22" i="1" s="1"/>
</calcChain>
</file>

<file path=xl/sharedStrings.xml><?xml version="1.0" encoding="utf-8"?>
<sst xmlns="http://schemas.openxmlformats.org/spreadsheetml/2006/main" count="97" uniqueCount="53">
  <si>
    <t>products</t>
  </si>
  <si>
    <t>LEAD_products</t>
  </si>
  <si>
    <t>payroll</t>
  </si>
  <si>
    <t>LEAD_payroll</t>
  </si>
  <si>
    <t>GDP_growth</t>
  </si>
  <si>
    <t>payroll_year</t>
  </si>
  <si>
    <t/>
  </si>
  <si>
    <t>LEAD_PAYROLL</t>
  </si>
  <si>
    <t>PAYROLL</t>
  </si>
  <si>
    <t>LEAD_PRODUCTS</t>
  </si>
  <si>
    <t>PRODUCTS</t>
  </si>
  <si>
    <t>pearson</t>
  </si>
  <si>
    <t>pocet</t>
  </si>
  <si>
    <t>t</t>
  </si>
  <si>
    <t>DF</t>
  </si>
  <si>
    <t>p</t>
  </si>
  <si>
    <t>6.763</t>
  </si>
  <si>
    <t>6.179</t>
  </si>
  <si>
    <t>6.79400</t>
  </si>
  <si>
    <t>8.05900</t>
  </si>
  <si>
    <t>5.57</t>
  </si>
  <si>
    <t>-2.909</t>
  </si>
  <si>
    <t>1.209</t>
  </si>
  <si>
    <t>2.41700</t>
  </si>
  <si>
    <t>3.66200</t>
  </si>
  <si>
    <t>5.39</t>
  </si>
  <si>
    <t>9.627</t>
  </si>
  <si>
    <t>2.165</t>
  </si>
  <si>
    <t>6.40100</t>
  </si>
  <si>
    <t>7.54900</t>
  </si>
  <si>
    <t>5.17</t>
  </si>
  <si>
    <t>7.04300</t>
  </si>
  <si>
    <t>3.2</t>
  </si>
  <si>
    <t>-6.409</t>
  </si>
  <si>
    <t>3.25000</t>
  </si>
  <si>
    <t>2.69</t>
  </si>
  <si>
    <t>2.54</t>
  </si>
  <si>
    <t>1.944</t>
  </si>
  <si>
    <t>3.35</t>
  </si>
  <si>
    <t>1.99700</t>
  </si>
  <si>
    <t>2.27300</t>
  </si>
  <si>
    <t>2.43</t>
  </si>
  <si>
    <t>0.737</t>
  </si>
  <si>
    <t>2.54400</t>
  </si>
  <si>
    <t>2.26</t>
  </si>
  <si>
    <t>6.731</t>
  </si>
  <si>
    <t>3.13500</t>
  </si>
  <si>
    <t>1.76</t>
  </si>
  <si>
    <t>5.098</t>
  </si>
  <si>
    <t>-1.55900</t>
  </si>
  <si>
    <t>-0.05</t>
  </si>
  <si>
    <t>-0.79</t>
  </si>
  <si>
    <t>-4.66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</si>
</sst>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1C00B-F8D4-4009-A0C0-12623FBE2C9E}" name="diff1_202212060009" displayName="diff1_202212060009" ref="A1:F13" totalsRowShown="0">
  <autoFilter ref="A1:F13" xr:uid="{CC21C00B-F8D4-4009-A0C0-12623FBE2C9E}"/>
  <sortState xmlns:xlrd2="http://schemas.microsoft.com/office/spreadsheetml/2017/richdata2" ref="A2:F12">
    <sortCondition descending="1" ref="E1:E12"/>
  </sortState>
  <tableColumns count="6">
    <tableColumn id="1" xr3:uid="{53E12086-0048-4292-B4CD-D30E03FEF0FD}" name="products" dataDxfId="4"/>
    <tableColumn id="2" xr3:uid="{1606E676-2C25-4DD4-823B-EF99DBC498B9}" name="LEAD_products" dataDxfId="3"/>
    <tableColumn id="3" xr3:uid="{6F857F84-63B9-4A13-895D-82D7778C587D}" name="payroll" dataDxfId="2"/>
    <tableColumn id="4" xr3:uid="{0DD1BD5F-ABBA-4D7B-B1C1-E16C7505724F}" name="LEAD_payroll" dataDxfId="1"/>
    <tableColumn id="5" xr3:uid="{C7B94ADF-FCC0-4014-BFAD-962389EB45F0}" name="GDP_growth" dataDxfId="0"/>
    <tableColumn id="6" xr3:uid="{DEA0EAE0-7EA6-4B30-B950-5EC65BF53E8D}" name="payroll_ye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5439-8A91-4D64-8736-11D84D8AF41F}">
  <dimension ref="A1:F13"/>
  <sheetViews>
    <sheetView workbookViewId="0">
      <selection sqref="A1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2007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2017</v>
      </c>
    </row>
    <row r="5" spans="1:6" x14ac:dyDescent="0.25">
      <c r="A5" t="s">
        <v>27</v>
      </c>
      <c r="B5" t="s">
        <v>6</v>
      </c>
      <c r="C5" t="s">
        <v>29</v>
      </c>
      <c r="D5" t="s">
        <v>31</v>
      </c>
      <c r="E5" t="s">
        <v>32</v>
      </c>
      <c r="F5">
        <v>2018</v>
      </c>
    </row>
    <row r="6" spans="1:6" x14ac:dyDescent="0.25">
      <c r="A6" t="s">
        <v>17</v>
      </c>
      <c r="B6" t="s">
        <v>33</v>
      </c>
      <c r="C6" t="s">
        <v>19</v>
      </c>
      <c r="D6" t="s">
        <v>34</v>
      </c>
      <c r="E6" t="s">
        <v>35</v>
      </c>
      <c r="F6">
        <v>2008</v>
      </c>
    </row>
    <row r="7" spans="1:6" x14ac:dyDescent="0.25">
      <c r="A7" t="s">
        <v>22</v>
      </c>
      <c r="B7" t="s">
        <v>26</v>
      </c>
      <c r="C7" t="s">
        <v>24</v>
      </c>
      <c r="D7" t="s">
        <v>28</v>
      </c>
      <c r="E7" t="s">
        <v>36</v>
      </c>
      <c r="F7">
        <v>2016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2010</v>
      </c>
    </row>
    <row r="9" spans="1:6" x14ac:dyDescent="0.25">
      <c r="A9" t="s">
        <v>42</v>
      </c>
      <c r="B9" t="s">
        <v>21</v>
      </c>
      <c r="C9" t="s">
        <v>43</v>
      </c>
      <c r="D9" t="s">
        <v>23</v>
      </c>
      <c r="E9" t="s">
        <v>44</v>
      </c>
      <c r="F9">
        <v>2014</v>
      </c>
    </row>
    <row r="10" spans="1:6" x14ac:dyDescent="0.25">
      <c r="A10" t="s">
        <v>38</v>
      </c>
      <c r="B10" t="s">
        <v>45</v>
      </c>
      <c r="C10" t="s">
        <v>40</v>
      </c>
      <c r="D10" t="s">
        <v>46</v>
      </c>
      <c r="E10" t="s">
        <v>47</v>
      </c>
      <c r="F10">
        <v>2011</v>
      </c>
    </row>
    <row r="11" spans="1:6" x14ac:dyDescent="0.25">
      <c r="A11" t="s">
        <v>48</v>
      </c>
      <c r="B11" t="s">
        <v>42</v>
      </c>
      <c r="C11" t="s">
        <v>49</v>
      </c>
      <c r="D11" t="s">
        <v>43</v>
      </c>
      <c r="E11" t="s">
        <v>50</v>
      </c>
      <c r="F11">
        <v>2013</v>
      </c>
    </row>
    <row r="12" spans="1:6" x14ac:dyDescent="0.25">
      <c r="A12" t="s">
        <v>45</v>
      </c>
      <c r="B12" t="s">
        <v>48</v>
      </c>
      <c r="C12" t="s">
        <v>46</v>
      </c>
      <c r="D12" t="s">
        <v>49</v>
      </c>
      <c r="E12" t="s">
        <v>51</v>
      </c>
      <c r="F12">
        <v>2012</v>
      </c>
    </row>
    <row r="13" spans="1:6" x14ac:dyDescent="0.25">
      <c r="A13" t="s">
        <v>33</v>
      </c>
      <c r="B13" t="s">
        <v>37</v>
      </c>
      <c r="C13" t="s">
        <v>34</v>
      </c>
      <c r="D13" t="s">
        <v>39</v>
      </c>
      <c r="E13" t="s">
        <v>52</v>
      </c>
      <c r="F1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FE85-0EF6-4BA6-BCA7-9536DD614333}">
  <dimension ref="A1:K22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6.7629999999999999</v>
      </c>
      <c r="B2">
        <v>6.1790000000000003</v>
      </c>
      <c r="C2">
        <v>6.7939999999999996</v>
      </c>
      <c r="D2">
        <v>8.0589999999999993</v>
      </c>
      <c r="E2">
        <v>5.57</v>
      </c>
      <c r="F2">
        <v>2007</v>
      </c>
    </row>
    <row r="3" spans="1:6" x14ac:dyDescent="0.25">
      <c r="A3">
        <v>-2.9089999999999998</v>
      </c>
      <c r="B3">
        <v>1.2090000000000001</v>
      </c>
      <c r="C3">
        <v>2.4169999999999998</v>
      </c>
      <c r="D3">
        <v>3.6619999999999999</v>
      </c>
      <c r="E3">
        <v>5.39</v>
      </c>
      <c r="F3">
        <v>2015</v>
      </c>
    </row>
    <row r="4" spans="1:6" x14ac:dyDescent="0.25">
      <c r="A4">
        <v>9.6270000000000007</v>
      </c>
      <c r="B4">
        <v>2.165</v>
      </c>
      <c r="C4">
        <v>6.4009999999999998</v>
      </c>
      <c r="D4">
        <v>7.5490000000000004</v>
      </c>
      <c r="E4">
        <v>5.17</v>
      </c>
      <c r="F4">
        <v>2017</v>
      </c>
    </row>
    <row r="5" spans="1:6" x14ac:dyDescent="0.25">
      <c r="A5">
        <v>2.165</v>
      </c>
      <c r="B5" t="s">
        <v>6</v>
      </c>
      <c r="C5">
        <v>7.5490000000000004</v>
      </c>
      <c r="D5">
        <v>7.0430000000000001</v>
      </c>
      <c r="E5">
        <v>3.2</v>
      </c>
      <c r="F5">
        <v>2018</v>
      </c>
    </row>
    <row r="6" spans="1:6" x14ac:dyDescent="0.25">
      <c r="A6">
        <v>6.1790000000000003</v>
      </c>
      <c r="B6">
        <v>-6.4089999999999998</v>
      </c>
      <c r="C6">
        <v>8.0589999999999993</v>
      </c>
      <c r="D6">
        <v>3.25</v>
      </c>
      <c r="E6">
        <v>2.69</v>
      </c>
      <c r="F6">
        <v>2008</v>
      </c>
    </row>
    <row r="7" spans="1:6" x14ac:dyDescent="0.25">
      <c r="A7">
        <v>1.2090000000000001</v>
      </c>
      <c r="B7">
        <v>9.6270000000000007</v>
      </c>
      <c r="C7">
        <v>3.6619999999999999</v>
      </c>
      <c r="D7">
        <v>6.4009999999999998</v>
      </c>
      <c r="E7">
        <v>2.54</v>
      </c>
      <c r="F7">
        <v>2016</v>
      </c>
    </row>
    <row r="8" spans="1:6" x14ac:dyDescent="0.25">
      <c r="A8">
        <v>1.944</v>
      </c>
      <c r="B8">
        <v>3.35</v>
      </c>
      <c r="C8">
        <v>1.9970000000000001</v>
      </c>
      <c r="D8">
        <v>2.2730000000000001</v>
      </c>
      <c r="E8">
        <v>2.4300000000000002</v>
      </c>
      <c r="F8">
        <v>2010</v>
      </c>
    </row>
    <row r="9" spans="1:6" x14ac:dyDescent="0.25">
      <c r="A9">
        <v>0.73699999999999999</v>
      </c>
      <c r="B9">
        <v>-2.9089999999999998</v>
      </c>
      <c r="C9">
        <v>2.544</v>
      </c>
      <c r="D9">
        <v>2.4169999999999998</v>
      </c>
      <c r="E9">
        <v>2.2599999999999998</v>
      </c>
      <c r="F9">
        <v>2014</v>
      </c>
    </row>
    <row r="10" spans="1:6" x14ac:dyDescent="0.25">
      <c r="A10">
        <v>3.35</v>
      </c>
      <c r="B10">
        <v>6.7309999999999999</v>
      </c>
      <c r="C10">
        <v>2.2730000000000001</v>
      </c>
      <c r="D10">
        <v>3.1349999999999998</v>
      </c>
      <c r="E10">
        <v>1.76</v>
      </c>
      <c r="F10">
        <v>2011</v>
      </c>
    </row>
    <row r="11" spans="1:6" x14ac:dyDescent="0.25">
      <c r="A11">
        <v>5.0979999999999999</v>
      </c>
      <c r="B11">
        <v>0.73699999999999999</v>
      </c>
      <c r="C11">
        <v>-1.5589999999999999</v>
      </c>
      <c r="D11">
        <v>2.544</v>
      </c>
      <c r="E11">
        <v>-0.05</v>
      </c>
      <c r="F11">
        <v>2013</v>
      </c>
    </row>
    <row r="12" spans="1:6" x14ac:dyDescent="0.25">
      <c r="A12">
        <v>6.7309999999999999</v>
      </c>
      <c r="B12">
        <v>5.0979999999999999</v>
      </c>
      <c r="C12">
        <v>3.1349999999999998</v>
      </c>
      <c r="D12">
        <v>-1.5589999999999999</v>
      </c>
      <c r="E12">
        <v>-0.79</v>
      </c>
      <c r="F12">
        <v>2012</v>
      </c>
    </row>
    <row r="13" spans="1:6" x14ac:dyDescent="0.25">
      <c r="A13">
        <v>-6.4089999999999998</v>
      </c>
      <c r="B13">
        <v>1.944</v>
      </c>
      <c r="C13">
        <v>3.25</v>
      </c>
      <c r="D13">
        <v>1.9970000000000001</v>
      </c>
      <c r="E13">
        <v>-4.66</v>
      </c>
      <c r="F13">
        <v>2009</v>
      </c>
    </row>
    <row r="17" spans="1:11" x14ac:dyDescent="0.25">
      <c r="A17" s="1" t="s">
        <v>7</v>
      </c>
      <c r="B17" s="1"/>
      <c r="D17" s="1" t="s">
        <v>8</v>
      </c>
      <c r="E17" s="1"/>
      <c r="G17" s="1" t="s">
        <v>9</v>
      </c>
      <c r="H17" s="1"/>
      <c r="J17" s="1" t="s">
        <v>10</v>
      </c>
      <c r="K17" s="1"/>
    </row>
    <row r="18" spans="1:11" x14ac:dyDescent="0.25">
      <c r="A18" t="s">
        <v>11</v>
      </c>
      <c r="B18">
        <f>PEARSON(E2:E10,D2:D10)</f>
        <v>0.59590166155812674</v>
      </c>
      <c r="D18" t="s">
        <v>11</v>
      </c>
      <c r="E18">
        <f>PEARSON(E2:E10,C2:C10)</f>
        <v>0.3320453145482184</v>
      </c>
      <c r="G18" t="s">
        <v>11</v>
      </c>
      <c r="H18">
        <f>PEARSON(E2:E10,B2:B10)</f>
        <v>5.8166902723035319E-2</v>
      </c>
      <c r="J18" t="s">
        <v>11</v>
      </c>
      <c r="K18">
        <f>PEARSON(E2:E10,A2:A10)</f>
        <v>0.23345614350001548</v>
      </c>
    </row>
    <row r="19" spans="1:11" x14ac:dyDescent="0.25">
      <c r="A19" t="s">
        <v>12</v>
      </c>
      <c r="B19">
        <f>COUNT(E2:E10)</f>
        <v>9</v>
      </c>
      <c r="D19" t="s">
        <v>12</v>
      </c>
      <c r="E19">
        <f>COUNT(E2:E10)</f>
        <v>9</v>
      </c>
      <c r="G19" t="s">
        <v>12</v>
      </c>
      <c r="H19">
        <f>COUNT(E2:E10)</f>
        <v>9</v>
      </c>
      <c r="J19" t="s">
        <v>12</v>
      </c>
      <c r="K19">
        <f>COUNT(E2:E10)</f>
        <v>9</v>
      </c>
    </row>
    <row r="20" spans="1:11" x14ac:dyDescent="0.25">
      <c r="A20" t="s">
        <v>13</v>
      </c>
      <c r="B20">
        <f>(B18*(SQRT(B19-2)))/(SQRT(1-B18^2))</f>
        <v>1.9632563940892529</v>
      </c>
      <c r="D20" t="s">
        <v>13</v>
      </c>
      <c r="E20">
        <f>(E18*(SQRT(E19-2)))/(SQRT(1-E18^2))</f>
        <v>0.93135098114726456</v>
      </c>
      <c r="G20" t="s">
        <v>13</v>
      </c>
      <c r="H20">
        <f>(H18*(SQRT(H19-2)))/(SQRT(1-H18^2))</f>
        <v>0.15415616520217881</v>
      </c>
      <c r="J20" t="s">
        <v>13</v>
      </c>
      <c r="K20">
        <f>(K18*(SQRT(K19-2)))/(SQRT(1-K18^2))</f>
        <v>0.63521971294038315</v>
      </c>
    </row>
    <row r="21" spans="1:11" x14ac:dyDescent="0.25">
      <c r="A21" t="s">
        <v>14</v>
      </c>
      <c r="B21">
        <f>B19-2</f>
        <v>7</v>
      </c>
      <c r="D21" t="s">
        <v>14</v>
      </c>
      <c r="E21">
        <f>E19-2</f>
        <v>7</v>
      </c>
      <c r="G21" t="s">
        <v>14</v>
      </c>
      <c r="H21">
        <f>H19-2</f>
        <v>7</v>
      </c>
      <c r="J21" t="s">
        <v>14</v>
      </c>
      <c r="K21">
        <f>K19-2</f>
        <v>7</v>
      </c>
    </row>
    <row r="22" spans="1:11" x14ac:dyDescent="0.25">
      <c r="A22" t="s">
        <v>15</v>
      </c>
      <c r="B22">
        <f>TDIST(B20,B21,2)</f>
        <v>9.0384970758545985E-2</v>
      </c>
      <c r="D22" t="s">
        <v>15</v>
      </c>
      <c r="E22">
        <f>TDIST(E20,E21,2)</f>
        <v>0.3826701990079186</v>
      </c>
      <c r="G22" t="s">
        <v>15</v>
      </c>
      <c r="H22">
        <f>TDIST(H20,H21,2)</f>
        <v>0.8818369504937793</v>
      </c>
      <c r="J22" t="s">
        <v>15</v>
      </c>
      <c r="K22">
        <f>TDIST(K20,K21,2)</f>
        <v>0.54548128328772583</v>
      </c>
    </row>
  </sheetData>
  <mergeCells count="4">
    <mergeCell ref="A17:B17"/>
    <mergeCell ref="D17:E17"/>
    <mergeCell ref="G17:H17"/>
    <mergeCell ref="J17:K1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21906-8E3B-4F24-A8CE-8F1A7839A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Hypothesis_assign5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2022-12-06T22:19:07Z</dcterms:created>
  <dcterms:modified xsi:type="dcterms:W3CDTF">2022-12-06T22:42:12Z</dcterms:modified>
</cp:coreProperties>
</file>