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A30E3043-84C1-4D40-9D14-885A6818EF5E}" xr6:coauthVersionLast="46" xr6:coauthVersionMax="46" xr10:uidLastSave="{00000000-0000-0000-0000-000000000000}"/>
  <bookViews>
    <workbookView xWindow="0" yWindow="0" windowWidth="28800" windowHeight="18000" xr2:uid="{932AC085-5DF1-7346-88C0-42B7380C6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<sst xmlns="http://schemas.openxmlformats.org/spreadsheetml/2006/main" count="166" uniqueCount="95">
  <si>
    <t>Author</t>
  </si>
  <si>
    <t>Year</t>
  </si>
  <si>
    <t>WDWD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</si>
  <si>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</si>
  <si>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</si>
  <si>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</si>
  <si>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</si>
  <si>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</si>
  <si>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</si>
  <si>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</si>
  <si>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</si>
  <si>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</si>
  <si>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</si>
  <si>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</si>
  <si>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</si>
  <si>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</si>
  <si>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</si>
  <si>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</si>
  <si>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4,10</t>
  </si>
  <si>
    <t>Galactic Components</t>
  </si>
  <si>
    <t>Thin disc</t>
  </si>
  <si>
    <t>???</t>
  </si>
  <si>
    <t>Korol</t>
  </si>
  <si>
    <t>LISA Mission Time (yr)</t>
  </si>
  <si>
    <t>Population Synthesis</t>
  </si>
  <si>
    <t>Detection</t>
  </si>
  <si>
    <t>Code</t>
  </si>
  <si>
    <t>Disc</t>
  </si>
  <si>
    <t>Exponential (eq. 5)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</si>
  <si>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</si>
  <si>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</si>
  <si>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</si>
  <si>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</si>
  <si>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</si>
  <si>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</si>
  <si>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</si>
  <si>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</si>
  <si>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</si>
  <si>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</si>
  <si>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Disc or halo</t>
  </si>
  <si>
    <t>Case BB always unstable, Single SN, alpha=0.1</t>
  </si>
  <si>
    <t>Mcmillan 2011</t>
  </si>
  <si>
    <t>Disc, bulge</t>
  </si>
  <si>
    <t>As Nelemans, Eq. 1, 2</t>
  </si>
  <si>
    <t>Exponential, radially dependent</t>
  </si>
  <si>
    <t>1, 4</t>
  </si>
  <si>
    <t>4.2, 6.5</t>
  </si>
  <si>
    <t>DCO Predictions</t>
  </si>
  <si>
    <t>Galaxy and Positioning</t>
  </si>
  <si>
    <t>✓</t>
  </si>
  <si>
    <t>✗</t>
  </si>
  <si>
    <t>Ruiter</t>
  </si>
  <si>
    <t>11300, 2800</t>
  </si>
  <si>
    <t>Constant (disc), burst (bulge)</t>
  </si>
  <si>
    <t>Exponential radial, sech vertical (eq. 5)</t>
  </si>
  <si>
    <t>Exponential radial and vertical (eq. 4,5)</t>
  </si>
  <si>
    <t>Startrack</t>
  </si>
  <si>
    <t>Binary Physics Variations</t>
  </si>
  <si>
    <t>5, 10</t>
  </si>
  <si>
    <t>1, 5</t>
  </si>
  <si>
    <t>Not considered</t>
  </si>
  <si>
    <t>Yu</t>
  </si>
  <si>
    <t>Disc (thin + thick), bulge, halo</t>
  </si>
  <si>
    <t>Frequency bin contains only one WDWD</t>
  </si>
  <si>
    <t>Nissanke</t>
  </si>
  <si>
    <t>Bulge: exponential (eq. 27); disc: exponential radial, sech vertical (thin), exponential vertical (thick) (Eq. 28-30); halo eq. 31</t>
  </si>
  <si>
    <t>Decreasing and none for last 4 Gyr (thin disc, bulge); burst at 0 Gyr (halo); burst at 3 Gyr (thick disc)</t>
  </si>
  <si>
    <t>5252-13957</t>
  </si>
  <si>
    <t>0.02, 0.001</t>
  </si>
  <si>
    <t>0.02, 0.003</t>
  </si>
  <si>
    <t xml:space="preserve">13 bins between [5e-3, 3e-2] </t>
  </si>
  <si>
    <t xml:space="preserve">50 bins between [1e-4, 3e-2] </t>
  </si>
  <si>
    <t>7000, 12000, 19000</t>
  </si>
  <si>
    <t>2, 4, 8</t>
  </si>
  <si>
    <t>Disc (thin + thick), bulge</t>
  </si>
  <si>
    <t>Constant (thin disc), 1 Gyr burst 10 Gyr ago (bulge), 1 Gyr burst 11 Gyr (thick disc)</t>
  </si>
  <si>
    <t>Liu</t>
  </si>
  <si>
    <t>2009, 2014</t>
  </si>
  <si>
    <t>Exponential radial, sech vertical (eq. 13)</t>
  </si>
  <si>
    <t>2018, 2019</t>
  </si>
  <si>
    <t>25 (4yr)</t>
  </si>
  <si>
    <t>Belcyznski</t>
  </si>
  <si>
    <t>2.3, 0</t>
  </si>
  <si>
    <t>0.2, 0</t>
  </si>
  <si>
    <t>4, 1.7</t>
  </si>
  <si>
    <t>Constant (disc), 1 Gyr burst 10 Gyr ago (bulge), 13 Gyr (halo)</t>
  </si>
  <si>
    <t>Disc, bulge, halo</t>
  </si>
  <si>
    <t>0.02 (disc, bulge), 0.001 (halo)</t>
  </si>
  <si>
    <t>Optimistic CE, Pessimistic CE</t>
  </si>
  <si>
    <t>Miyamoyo+Nagai (disc); Wilkinson &amp; Evans (halo)</t>
  </si>
  <si>
    <t>﻿Miyamoto &amp; Nagai (disc), ﻿Paczynski (halo)</t>
  </si>
  <si>
    <t>11.3, 19.3</t>
  </si>
  <si>
    <t>26.7, 44.5</t>
  </si>
  <si>
    <t>25.9, 42.0</t>
  </si>
  <si>
    <t>Frankel 2018 radial, McMillan 2011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</si>
</sst>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2"/>
      <color rgb="FF6D0605"/>
      <name val="Calibri"/>
      <family val="2"/>
      <scheme val="minor"/>
    </font>
    <font>
      <sz val="16"/>
      <color rgb="FF6D0605"/>
      <name val="Calibri"/>
      <family val="2"/>
      <scheme val="minor"/>
    </font>
    <font>
      <sz val="12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C8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thin">
        <color theme="0"/>
      </right>
      <top style="medium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ck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6D0605"/>
      <color rgb="FFB60000"/>
      <color rgb="FFFF8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5A5B4-5491-F84E-B0A3-0F84177ABE79}" name="Table4" displayName="Table4" ref="A2:P14" headerRowDxfId="40" dataDxfId="39" headerRowBorderDxfId="2">
  <autoFilter ref="A2:P14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D5BF35A2-FB1D-6A49-9F0A-76B8FA65EB81}" name="Author" totalsRowLabel="Total" dataDxfId="38" totalsRowDxfId="18"/>
    <tableColumn id="2" xr3:uid="{E98E891B-5677-E14F-B7FD-6BEBF3F21A9A}" name="Year" dataDxfId="17" totalsRowDxfId="19"/>
    <tableColumn id="3" xr3:uid="{5CEC3373-4194-3A4E-B9DA-BA7BE2E2689D}" name="WDWD" dataDxfId="16">
      <calculatedColumnFormula>12124+5943</calculatedColumnFormula>
    </tableColumn>
    <tableColumn id="4" xr3:uid="{A240A617-F19A-B942-B652-48F4979F2291}" name="NSNS" dataDxfId="15"/>
    <tableColumn id="5" xr3:uid="{DFC45EC4-2F0C-814E-8982-051696B2F68B}" name="BHNS" dataDxfId="14"/>
    <tableColumn id="6" xr3:uid="{06DDA78C-9D73-FF41-B9DB-B2F336F906AA}" name="BHBH" dataDxfId="13"/>
    <tableColumn id="7" xr3:uid="{A3381924-6772-7342-A5C9-D114C1823241}" name="Star formation history" dataDxfId="12" totalsRowDxfId="20"/>
    <tableColumn id="8" xr3:uid="{C371F868-4A48-5840-B808-68E0684BE195}" name="Spatial distribution" dataDxfId="11" totalsRowDxfId="21"/>
    <tableColumn id="9" xr3:uid="{DAEE09C4-384B-3E4D-9A96-E2000A449252}" name="Galactic Components" dataDxfId="10" totalsRowDxfId="22"/>
    <tableColumn id="10" xr3:uid="{B6889DA3-EC68-6D4C-A262-97DE6D094611}" name="Metallicity Dependent Distributions" dataDxfId="9" totalsRowDxfId="23"/>
    <tableColumn id="11" xr3:uid="{BB993792-72A2-1041-90ED-AE9230A7B456}" name="Code" dataDxfId="8" totalsRowDxfId="24"/>
    <tableColumn id="12" xr3:uid="{9FB7A67B-118D-C348-BD48-F8CFDC9CA6F9}" name="Metallicity" dataDxfId="7" totalsRowDxfId="25"/>
    <tableColumn id="13" xr3:uid="{266FE277-4F6F-9D44-9DDE-8ADC17509FF7}" name="Binary Physics Variations" dataDxfId="6" totalsRowDxfId="26"/>
    <tableColumn id="14" xr3:uid="{0FE92553-561E-F149-9869-34BFC04DA351}" name="SNR Limit" dataDxfId="5" totalsRowDxfId="27"/>
    <tableColumn id="15" xr3:uid="{D44A37E3-F2B2-5A44-8211-F5DA7CEA4BAD}" name="LISA Mission Time (yr)" dataDxfId="4" totalsRowDxfId="28"/>
    <tableColumn id="16" xr3:uid="{8C0480D7-1E75-A44F-B432-A0DF655A21AE}" name="Eccentricity Treatment" dataDxfId="3" totalsRowDxfId="29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2B5E-7704-CF4C-915A-9DB9BFA3D958}">
  <dimension ref="A1:Q17"/>
  <sheetViews>
    <sheetView tabSelected="1" zoomScale="105" zoomScaleNormal="105" workbookViewId="0">
      <selection activeCell="G5" sqref="G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1640625" style="2" customWidth="1"/>
    <col min="4" max="4" width="9" style="2" bestFit="1" customWidth="1"/>
    <col min="5" max="5" width="8.33203125" style="2" customWidth="1"/>
    <col min="6" max="6" width="9.33203125" style="2" customWidth="1"/>
    <col min="7" max="7" width="23.6640625" style="2" customWidth="1"/>
    <col min="8" max="8" width="27.5" style="2" customWidth="1"/>
    <col min="9" max="9" width="14.6640625" style="2" customWidth="1"/>
    <col min="10" max="10" width="13" style="2" customWidth="1"/>
    <col min="11" max="11" width="12.83203125" style="2" customWidth="1"/>
    <col min="12" max="12" width="20.33203125" style="2" customWidth="1"/>
    <col min="13" max="13" width="15.5" style="2" customWidth="1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7" s="4" customFormat="1" ht="18" customHeight="1" thickBot="1" x14ac:dyDescent="0.25">
      <c r="B1" s="8"/>
      <c r="C1" s="26" t="s">
        <v>47</v>
      </c>
      <c r="D1" s="27"/>
      <c r="E1" s="27"/>
      <c r="F1" s="28"/>
      <c r="G1" s="29" t="s">
        <v>48</v>
      </c>
      <c r="H1" s="27"/>
      <c r="I1" s="27"/>
      <c r="J1" s="28"/>
      <c r="K1" s="29" t="s">
        <v>24</v>
      </c>
      <c r="L1" s="27"/>
      <c r="M1" s="28"/>
      <c r="N1" s="29" t="s">
        <v>25</v>
      </c>
      <c r="O1" s="27"/>
      <c r="P1" s="30"/>
      <c r="Q1" s="5"/>
    </row>
    <row r="2" spans="1:17" s="3" customFormat="1" ht="53" thickTop="1" thickBot="1" x14ac:dyDescent="0.25">
      <c r="A2" s="16" t="s">
        <v>0</v>
      </c>
      <c r="B2" s="17" t="s">
        <v>1</v>
      </c>
      <c r="C2" s="18" t="s">
        <v>2</v>
      </c>
      <c r="D2" s="19" t="s">
        <v>3</v>
      </c>
      <c r="E2" s="19" t="s">
        <v>4</v>
      </c>
      <c r="F2" s="17" t="s">
        <v>5</v>
      </c>
      <c r="G2" s="20" t="s">
        <v>6</v>
      </c>
      <c r="H2" s="21" t="s">
        <v>7</v>
      </c>
      <c r="I2" s="21" t="s">
        <v>19</v>
      </c>
      <c r="J2" s="22" t="s">
        <v>36</v>
      </c>
      <c r="K2" s="20" t="s">
        <v>26</v>
      </c>
      <c r="L2" s="21" t="s">
        <v>37</v>
      </c>
      <c r="M2" s="22" t="s">
        <v>57</v>
      </c>
      <c r="N2" s="20" t="s">
        <v>16</v>
      </c>
      <c r="O2" s="21" t="s">
        <v>23</v>
      </c>
      <c r="P2" s="22" t="s">
        <v>33</v>
      </c>
      <c r="Q2" s="1"/>
    </row>
    <row r="3" spans="1:17" s="3" customFormat="1" ht="35" thickTop="1" x14ac:dyDescent="0.2">
      <c r="A3" s="3" t="s">
        <v>12</v>
      </c>
      <c r="B3" s="9">
        <v>2001</v>
      </c>
      <c r="C3" s="11">
        <f>12124+5943</f>
        <v>18067</v>
      </c>
      <c r="D3" s="3">
        <v>39</v>
      </c>
      <c r="E3" s="3">
        <v>3</v>
      </c>
      <c r="F3" s="9">
        <v>0</v>
      </c>
      <c r="G3" s="11" t="s">
        <v>28</v>
      </c>
      <c r="H3" s="3" t="s">
        <v>54</v>
      </c>
      <c r="I3" s="38" t="s">
        <v>27</v>
      </c>
      <c r="J3" s="37" t="s">
        <v>50</v>
      </c>
      <c r="K3" s="11" t="s">
        <v>15</v>
      </c>
      <c r="L3" s="38" t="s">
        <v>21</v>
      </c>
      <c r="M3" s="37" t="s">
        <v>32</v>
      </c>
      <c r="N3" s="11" t="s">
        <v>59</v>
      </c>
      <c r="O3" s="3">
        <v>1</v>
      </c>
      <c r="P3" s="32" t="s">
        <v>34</v>
      </c>
    </row>
    <row r="4" spans="1:17" s="3" customFormat="1" ht="51" x14ac:dyDescent="0.2">
      <c r="A4" s="3" t="s">
        <v>81</v>
      </c>
      <c r="B4" s="9">
        <v>2010</v>
      </c>
      <c r="C4" s="11" t="s">
        <v>50</v>
      </c>
      <c r="D4" s="3" t="s">
        <v>84</v>
      </c>
      <c r="E4" s="3" t="s">
        <v>83</v>
      </c>
      <c r="F4" s="9" t="s">
        <v>82</v>
      </c>
      <c r="G4" s="11" t="s">
        <v>85</v>
      </c>
      <c r="H4" s="3" t="s">
        <v>90</v>
      </c>
      <c r="I4" s="31" t="s">
        <v>86</v>
      </c>
      <c r="J4" s="37" t="s">
        <v>50</v>
      </c>
      <c r="K4" s="11" t="s">
        <v>56</v>
      </c>
      <c r="L4" s="41" t="s">
        <v>87</v>
      </c>
      <c r="M4" s="42" t="s">
        <v>88</v>
      </c>
      <c r="N4" s="11">
        <v>10</v>
      </c>
      <c r="O4" s="3">
        <v>1</v>
      </c>
      <c r="P4" s="37" t="s">
        <v>60</v>
      </c>
    </row>
    <row r="5" spans="1:17" s="3" customFormat="1" ht="34" x14ac:dyDescent="0.2">
      <c r="A5" s="3" t="s">
        <v>51</v>
      </c>
      <c r="B5" s="9">
        <v>2010</v>
      </c>
      <c r="C5" s="11" t="s">
        <v>52</v>
      </c>
      <c r="D5" s="3" t="s">
        <v>50</v>
      </c>
      <c r="E5" s="3" t="s">
        <v>50</v>
      </c>
      <c r="F5" s="9" t="s">
        <v>50</v>
      </c>
      <c r="G5" s="11" t="s">
        <v>53</v>
      </c>
      <c r="H5" s="3" t="s">
        <v>55</v>
      </c>
      <c r="I5" s="31" t="s">
        <v>42</v>
      </c>
      <c r="J5" s="37" t="s">
        <v>50</v>
      </c>
      <c r="K5" s="11" t="s">
        <v>56</v>
      </c>
      <c r="L5" s="38">
        <v>0.02</v>
      </c>
      <c r="M5" s="37" t="s">
        <v>32</v>
      </c>
      <c r="N5" s="11" t="s">
        <v>58</v>
      </c>
      <c r="O5" s="3">
        <v>1</v>
      </c>
      <c r="P5" s="37" t="s">
        <v>60</v>
      </c>
    </row>
    <row r="6" spans="1:17" s="3" customFormat="1" ht="102" x14ac:dyDescent="0.2">
      <c r="A6" s="3" t="s">
        <v>61</v>
      </c>
      <c r="B6" s="9">
        <v>2010</v>
      </c>
      <c r="C6" s="11">
        <v>33670</v>
      </c>
      <c r="D6" s="3" t="s">
        <v>50</v>
      </c>
      <c r="E6" s="3" t="s">
        <v>50</v>
      </c>
      <c r="F6" s="9" t="s">
        <v>50</v>
      </c>
      <c r="G6" s="11" t="s">
        <v>66</v>
      </c>
      <c r="H6" s="3" t="s">
        <v>65</v>
      </c>
      <c r="I6" s="31" t="s">
        <v>62</v>
      </c>
      <c r="J6" s="37" t="s">
        <v>50</v>
      </c>
      <c r="K6" s="11" t="s">
        <v>31</v>
      </c>
      <c r="L6" s="41" t="s">
        <v>68</v>
      </c>
      <c r="M6" s="37" t="s">
        <v>32</v>
      </c>
      <c r="N6" s="11" t="s">
        <v>63</v>
      </c>
      <c r="O6" s="3">
        <v>1</v>
      </c>
      <c r="P6" s="32" t="s">
        <v>34</v>
      </c>
    </row>
    <row r="7" spans="1:17" s="3" customFormat="1" ht="34" x14ac:dyDescent="0.2">
      <c r="A7" s="3" t="s">
        <v>64</v>
      </c>
      <c r="B7" s="9">
        <v>2012</v>
      </c>
      <c r="C7" s="11" t="s">
        <v>67</v>
      </c>
      <c r="D7" s="3" t="s">
        <v>50</v>
      </c>
      <c r="E7" s="3" t="s">
        <v>50</v>
      </c>
      <c r="F7" s="9" t="s">
        <v>50</v>
      </c>
      <c r="G7" s="11" t="s">
        <v>28</v>
      </c>
      <c r="H7" s="3" t="s">
        <v>54</v>
      </c>
      <c r="I7" s="31" t="s">
        <v>42</v>
      </c>
      <c r="J7" s="37" t="s">
        <v>50</v>
      </c>
      <c r="K7" s="11" t="s">
        <v>15</v>
      </c>
      <c r="L7" s="38" t="s">
        <v>21</v>
      </c>
      <c r="M7" s="37" t="s">
        <v>32</v>
      </c>
      <c r="N7" s="11">
        <v>5</v>
      </c>
      <c r="O7" s="3">
        <v>1</v>
      </c>
      <c r="P7" s="37" t="s">
        <v>60</v>
      </c>
    </row>
    <row r="8" spans="1:17" s="3" customFormat="1" ht="49" customHeight="1" x14ac:dyDescent="0.2">
      <c r="A8" s="3" t="s">
        <v>76</v>
      </c>
      <c r="B8" s="9" t="s">
        <v>77</v>
      </c>
      <c r="C8" s="11">
        <v>17820</v>
      </c>
      <c r="D8" s="3">
        <v>16</v>
      </c>
      <c r="E8" s="3">
        <v>3</v>
      </c>
      <c r="F8" s="9">
        <v>6</v>
      </c>
      <c r="G8" s="11" t="s">
        <v>38</v>
      </c>
      <c r="H8" s="3" t="s">
        <v>78</v>
      </c>
      <c r="I8" s="38" t="s">
        <v>27</v>
      </c>
      <c r="J8" s="37" t="s">
        <v>50</v>
      </c>
      <c r="K8" s="11" t="s">
        <v>31</v>
      </c>
      <c r="L8" s="38">
        <v>0.02</v>
      </c>
      <c r="M8" s="37" t="s">
        <v>32</v>
      </c>
      <c r="N8" s="11">
        <v>7</v>
      </c>
      <c r="O8" s="3">
        <v>2</v>
      </c>
      <c r="P8" s="37" t="s">
        <v>60</v>
      </c>
    </row>
    <row r="9" spans="1:17" s="3" customFormat="1" ht="34" x14ac:dyDescent="0.2">
      <c r="A9" s="3" t="s">
        <v>22</v>
      </c>
      <c r="B9" s="9">
        <v>2017</v>
      </c>
      <c r="C9" s="11">
        <v>24508</v>
      </c>
      <c r="D9" s="3" t="s">
        <v>50</v>
      </c>
      <c r="E9" s="3" t="s">
        <v>50</v>
      </c>
      <c r="F9" s="9" t="s">
        <v>50</v>
      </c>
      <c r="G9" s="11" t="s">
        <v>44</v>
      </c>
      <c r="H9" s="3" t="s">
        <v>43</v>
      </c>
      <c r="I9" s="31" t="s">
        <v>42</v>
      </c>
      <c r="J9" s="37" t="s">
        <v>50</v>
      </c>
      <c r="K9" s="11" t="s">
        <v>15</v>
      </c>
      <c r="L9" s="38" t="s">
        <v>21</v>
      </c>
      <c r="M9" s="37" t="s">
        <v>32</v>
      </c>
      <c r="N9" s="11">
        <v>7</v>
      </c>
      <c r="O9" s="3" t="s">
        <v>45</v>
      </c>
      <c r="P9" s="37" t="s">
        <v>60</v>
      </c>
    </row>
    <row r="10" spans="1:17" s="3" customFormat="1" ht="51" x14ac:dyDescent="0.2">
      <c r="A10" s="3" t="s">
        <v>13</v>
      </c>
      <c r="B10" s="9" t="s">
        <v>79</v>
      </c>
      <c r="C10" s="12" t="s">
        <v>72</v>
      </c>
      <c r="D10" s="3" t="s">
        <v>50</v>
      </c>
      <c r="E10" s="3" t="s">
        <v>50</v>
      </c>
      <c r="F10" s="9" t="s">
        <v>80</v>
      </c>
      <c r="G10" s="12" t="s">
        <v>29</v>
      </c>
      <c r="H10" s="3" t="s">
        <v>29</v>
      </c>
      <c r="I10" s="31" t="s">
        <v>30</v>
      </c>
      <c r="J10" s="32" t="s">
        <v>49</v>
      </c>
      <c r="K10" s="12" t="s">
        <v>31</v>
      </c>
      <c r="L10" s="31" t="s">
        <v>70</v>
      </c>
      <c r="M10" s="37" t="s">
        <v>32</v>
      </c>
      <c r="N10" s="12">
        <v>5</v>
      </c>
      <c r="O10" s="3" t="s">
        <v>73</v>
      </c>
      <c r="P10" s="42" t="s">
        <v>35</v>
      </c>
    </row>
    <row r="11" spans="1:17" s="3" customFormat="1" ht="51" x14ac:dyDescent="0.2">
      <c r="A11" s="3" t="s">
        <v>8</v>
      </c>
      <c r="B11" s="9">
        <v>2019</v>
      </c>
      <c r="C11" s="11" t="s">
        <v>50</v>
      </c>
      <c r="D11" s="3">
        <v>35</v>
      </c>
      <c r="E11" s="3" t="s">
        <v>50</v>
      </c>
      <c r="F11" s="9" t="s">
        <v>50</v>
      </c>
      <c r="G11" s="11" t="s">
        <v>38</v>
      </c>
      <c r="H11" s="3" t="s">
        <v>89</v>
      </c>
      <c r="I11" s="31" t="s">
        <v>39</v>
      </c>
      <c r="J11" s="37" t="s">
        <v>50</v>
      </c>
      <c r="K11" s="11" t="s">
        <v>14</v>
      </c>
      <c r="L11" s="38">
        <v>1.4200000000000001E-2</v>
      </c>
      <c r="M11" s="42" t="s">
        <v>40</v>
      </c>
      <c r="N11" s="11">
        <v>8</v>
      </c>
      <c r="O11" s="3">
        <v>4</v>
      </c>
      <c r="P11" s="32" t="s">
        <v>34</v>
      </c>
    </row>
    <row r="12" spans="1:17" s="3" customFormat="1" ht="68" x14ac:dyDescent="0.2">
      <c r="A12" s="3" t="s">
        <v>9</v>
      </c>
      <c r="B12" s="9">
        <v>2019</v>
      </c>
      <c r="C12" s="11">
        <v>24410</v>
      </c>
      <c r="D12" s="3">
        <v>8</v>
      </c>
      <c r="E12" s="3">
        <v>33</v>
      </c>
      <c r="F12" s="9">
        <v>93</v>
      </c>
      <c r="G12" s="11" t="s">
        <v>75</v>
      </c>
      <c r="H12" s="3" t="s">
        <v>41</v>
      </c>
      <c r="I12" s="31" t="s">
        <v>74</v>
      </c>
      <c r="J12" s="37" t="s">
        <v>50</v>
      </c>
      <c r="K12" s="11" t="s">
        <v>17</v>
      </c>
      <c r="L12" s="41" t="s">
        <v>69</v>
      </c>
      <c r="M12" s="37" t="s">
        <v>32</v>
      </c>
      <c r="N12" s="11">
        <v>7</v>
      </c>
      <c r="O12" s="3">
        <v>4</v>
      </c>
      <c r="P12" s="32" t="s">
        <v>34</v>
      </c>
    </row>
    <row r="13" spans="1:17" s="3" customFormat="1" ht="52" thickBot="1" x14ac:dyDescent="0.25">
      <c r="A13" s="23" t="s">
        <v>10</v>
      </c>
      <c r="B13" s="24">
        <v>2020</v>
      </c>
      <c r="C13" s="25" t="s">
        <v>50</v>
      </c>
      <c r="D13" s="23" t="s">
        <v>50</v>
      </c>
      <c r="E13" s="23" t="s">
        <v>50</v>
      </c>
      <c r="F13" s="24" t="s">
        <v>46</v>
      </c>
      <c r="G13" s="25" t="s">
        <v>29</v>
      </c>
      <c r="H13" s="23" t="s">
        <v>29</v>
      </c>
      <c r="I13" s="33" t="s">
        <v>30</v>
      </c>
      <c r="J13" s="34" t="s">
        <v>49</v>
      </c>
      <c r="K13" s="25" t="s">
        <v>31</v>
      </c>
      <c r="L13" s="33" t="s">
        <v>70</v>
      </c>
      <c r="M13" s="40" t="s">
        <v>32</v>
      </c>
      <c r="N13" s="25">
        <v>7</v>
      </c>
      <c r="O13" s="23" t="s">
        <v>18</v>
      </c>
      <c r="P13" s="43" t="s">
        <v>35</v>
      </c>
    </row>
    <row r="14" spans="1:17" s="1" customFormat="1" ht="46" thickTop="1" thickBot="1" x14ac:dyDescent="0.25">
      <c r="A14" s="7" t="s">
        <v>11</v>
      </c>
      <c r="B14" s="10">
        <v>2021</v>
      </c>
      <c r="C14" s="13" t="s">
        <v>50</v>
      </c>
      <c r="D14" s="14" t="s">
        <v>91</v>
      </c>
      <c r="E14" s="14" t="s">
        <v>92</v>
      </c>
      <c r="F14" s="15" t="s">
        <v>93</v>
      </c>
      <c r="G14" s="13" t="s">
        <v>44</v>
      </c>
      <c r="H14" s="14" t="s">
        <v>94</v>
      </c>
      <c r="I14" s="39" t="s">
        <v>20</v>
      </c>
      <c r="J14" s="35" t="s">
        <v>49</v>
      </c>
      <c r="K14" s="13" t="s">
        <v>14</v>
      </c>
      <c r="L14" s="36" t="s">
        <v>71</v>
      </c>
      <c r="M14" s="35">
        <v>15</v>
      </c>
      <c r="N14" s="13">
        <v>7</v>
      </c>
      <c r="O14" s="14" t="s">
        <v>18</v>
      </c>
      <c r="P14" s="35" t="s">
        <v>34</v>
      </c>
    </row>
    <row r="15" spans="1:17" ht="17" thickTop="1" x14ac:dyDescent="0.2"/>
    <row r="16" spans="1:17" x14ac:dyDescent="0.2">
      <c r="D16" s="6"/>
      <c r="E16" s="6"/>
      <c r="F16" s="6"/>
      <c r="G16" s="6"/>
      <c r="I16" s="6"/>
      <c r="J16" s="6"/>
    </row>
    <row r="17" spans="4:7" x14ac:dyDescent="0.2">
      <c r="D17" s="6"/>
      <c r="E17" s="6"/>
      <c r="F17" s="6"/>
      <c r="G17" s="6"/>
    </row>
  </sheetData>
  <sortState xmlns:xlrd2="http://schemas.microsoft.com/office/spreadsheetml/2017/richdata2" ref="A9:P14">
    <sortCondition ref="B3:B14"/>
  </sortState>
  <mergeCells count="4">
    <mergeCell ref="N1:P1"/>
    <mergeCell ref="C1:F1"/>
    <mergeCell ref="G1:J1"/>
    <mergeCell ref="K1:M1"/>
  </mergeCells>
  <conditionalFormatting sqref="D17 F10 F13 C2:F2 D14:F14 C12:F12 C3:E14 G2:G14 K2:K14 N2:N14">
    <cfRule type="cellIs" dxfId="1" priority="17" operator="equal">
      <formula>"No"</formula>
    </cfRule>
    <cfRule type="cellIs" dxfId="0" priority="18" operator="equal">
      <formula>"Yes"</formula>
    </cfRule>
  </conditionalFormatting>
  <pageMargins left="0.7" right="0.7" top="0.75" bottom="0.75" header="0.3" footer="0.3"/>
  <ignoredErrors>
    <ignoredError sqref="C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2021-03-20T20:06:41Z</dcterms:modified>
</cp:coreProperties>
</file>