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22D0B1D1-25B1-E047-8543-E5463BA8D0F4}" xr6:coauthVersionLast="47" xr6:coauthVersionMax="47" xr10:uidLastSave="{00000000-0000-0000-0000-000000000000}"/>
  <bookViews>
    <workbookView xWindow="0" yWindow="0" windowWidth="28800" windowHeight="18000" xr2:uid="{932AC085-5DF1-7346-88C0-42B7380C67FF}"/>
  </bookViews>
  <sheets>
    <sheet name="Sheet1 (2)" sheetId="9" r:id="rId1"/>
    <sheet name="firsthalf" sheetId="7" r:id="rId2"/>
    <sheet name="secondhalf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A2" i="8"/>
  <c r="K3" i="7"/>
  <c r="L4" i="7"/>
  <c r="A6" i="7"/>
  <c r="A1" i="7"/>
  <c r="B1" i="7"/>
  <c r="C1" i="7"/>
  <c r="I1" i="7"/>
  <c r="A2" i="7"/>
  <c r="B2" i="7"/>
  <c r="C2" i="7"/>
  <c r="E2" i="7"/>
  <c r="G2" i="7"/>
  <c r="I2" i="7"/>
  <c r="J2" i="7"/>
  <c r="K2" i="7"/>
  <c r="L2" i="7"/>
  <c r="A3" i="7"/>
  <c r="B3" i="7"/>
  <c r="I3" i="7"/>
  <c r="J3" i="7"/>
  <c r="L3" i="7"/>
  <c r="A4" i="7"/>
  <c r="B4" i="7"/>
  <c r="C4" i="7"/>
  <c r="E4" i="7"/>
  <c r="G4" i="7"/>
  <c r="I4" i="7"/>
  <c r="J4" i="7"/>
  <c r="K4" i="7"/>
  <c r="A5" i="7"/>
  <c r="B5" i="7"/>
  <c r="C5" i="7"/>
  <c r="E5" i="7"/>
  <c r="G5" i="7"/>
  <c r="I5" i="7"/>
  <c r="J5" i="7"/>
  <c r="K5" i="7"/>
  <c r="L5" i="7"/>
  <c r="B6" i="7"/>
  <c r="C6" i="7"/>
  <c r="E6" i="7"/>
  <c r="G6" i="7"/>
  <c r="I6" i="7"/>
  <c r="J6" i="7"/>
  <c r="K6" i="7"/>
  <c r="L6" i="7"/>
  <c r="A7" i="7"/>
  <c r="B7" i="7"/>
  <c r="C7" i="7"/>
  <c r="D7" i="7"/>
  <c r="E7" i="7"/>
  <c r="G7" i="7"/>
  <c r="I7" i="7"/>
  <c r="J7" i="7"/>
  <c r="K7" i="7"/>
  <c r="L7" i="7"/>
  <c r="A8" i="7"/>
  <c r="B8" i="7"/>
  <c r="C8" i="7"/>
  <c r="E8" i="7"/>
  <c r="G8" i="7"/>
  <c r="I8" i="7"/>
  <c r="J8" i="7"/>
  <c r="K8" i="7"/>
  <c r="L8" i="7"/>
  <c r="A9" i="7"/>
  <c r="B9" i="7"/>
  <c r="C9" i="7"/>
  <c r="E9" i="7"/>
  <c r="G9" i="7"/>
  <c r="I9" i="7"/>
  <c r="J9" i="7"/>
  <c r="K9" i="7"/>
  <c r="L9" i="7"/>
  <c r="A10" i="7"/>
  <c r="B10" i="7"/>
  <c r="C10" i="7"/>
  <c r="D10" i="7"/>
  <c r="E10" i="7"/>
  <c r="F10" i="7"/>
  <c r="G10" i="7"/>
  <c r="H10" i="7"/>
  <c r="I10" i="7"/>
  <c r="J10" i="7"/>
  <c r="K10" i="7"/>
  <c r="L10" i="7"/>
  <c r="A11" i="7"/>
  <c r="B11" i="7"/>
  <c r="C11" i="7"/>
  <c r="E11" i="7"/>
  <c r="G11" i="7"/>
  <c r="I11" i="7"/>
  <c r="J11" i="7"/>
  <c r="K11" i="7"/>
  <c r="L11" i="7"/>
</calcChain>
</file>

<file path=xl/sharedStrings.xml><?xml version="1.0" encoding="utf-8"?>
<sst xmlns="http://schemas.openxmlformats.org/spreadsheetml/2006/main" count="188" uniqueCount="75">
  <si>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</si>
  <si>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</si>
  <si>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</si>
  <si>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</si>
  <si>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</si>
  <si>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</si>
  <si>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</si>
  <si>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</si>
  <si>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</si>
  <si>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</si>
  <si>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</si>
  <si>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</si>
  <si>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</si>
  <si>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</si>
  <si>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</si>
  <si>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</si>
  <si>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</si>
  <si>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LISA Mission Time (yr)</t>
  </si>
  <si>
    <t>Population Synthesis</t>
  </si>
  <si>
    <t>Detection</t>
  </si>
  <si>
    <t>Code</t>
  </si>
  <si>
    <t>FIRE simulation</t>
  </si>
  <si>
    <t>Everything within 300kpc</t>
  </si>
  <si>
    <t>BSE</t>
  </si>
  <si>
    <t>None</t>
  </si>
  <si>
    <t>Eccentricity Treatment</t>
  </si>
  <si>
    <t>Full</t>
  </si>
  <si>
    <t>Metallicity Dependent Distributions</t>
  </si>
  <si>
    <t>Metallicity</t>
  </si>
  <si>
    <t>Constant</t>
  </si>
  <si>
    <t>Case BB always unstable, Single SN, alpha=0.1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</si>
  <si>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</si>
  <si>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</si>
  <si>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</si>
  <si>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</si>
  <si>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</si>
  <si>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</si>
  <si>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</si>
  <si>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>Liu</t>
  </si>
  <si>
    <t>Belcyznski</t>
  </si>
  <si>
    <t>Disc, bulge, halo</t>
  </si>
  <si>
    <t>0.02 (disc, bulge), 0.001 (halo)</t>
  </si>
  <si>
    <t>Optimistic CE, Pessimistic CE</t>
  </si>
  <si>
    <t>4, 10</t>
  </si>
  <si>
    <t>Exponential sphere (bulge), exponential radial and vertical (disc), spherical shell (halo)</t>
  </si>
  <si>
    <t>Assumed circular</t>
  </si>
  <si>
    <t>Constant over 13.7 Gyr</t>
  </si>
  <si>
    <t xml:space="preserve">13 bins between [1e-4, 3e-2] </t>
  </si>
  <si>
    <t>McMillan 2011</t>
  </si>
  <si>
    <t>Open Source Code</t>
  </si>
  <si>
    <t>Constant over 10 Gyr (thin disc),
1 Gyr burst 10 Gyr ago (bulge),
1 Gyr burst 11 Gyr (thick disc)</t>
  </si>
  <si>
    <t>Constant over 10 Gyr (disc),
1 Gyr burst 10 Gyr ago (bulge),
burst at 13 Gyr (halo)</t>
  </si>
  <si>
    <t>Thin disc, thick disc, bulge</t>
  </si>
  <si>
    <t>Exponential over 10 Gyr</t>
  </si>
  <si>
    <t>Exponential 8-0 Gyr ago (thin disc), Exponential 12-8 Gyr ago (thick disc), Skewed gaussian 0-6 Gyr (bulge)</t>
  </si>
  <si>
    <t>Single disc</t>
  </si>
  <si>
    <t>Single disc or halo</t>
  </si>
  <si>
    <t>Miyamoto &amp; Nagai potential (disc), Wilkinson &amp; Evans potential (halo)</t>
  </si>
  <si>
    <t>Exponential radial,
sech^2 vertical</t>
  </si>
  <si>
    <t>Exponential radial, sech^2 vertical (Benacquista+2007)</t>
  </si>
  <si>
    <t>Predicted DCO Detection Rates</t>
  </si>
  <si>
    <t>Exponential radial and vertical, different scale length/height for each component, thin disc has inside-out growth</t>
  </si>
  <si>
    <t>Shao</t>
  </si>
  <si>
    <t>Constant over 10 Gyr</t>
  </si>
  <si>
    <t>Uniform flat disc of 15 kpc</t>
  </si>
  <si>
    <t>Ignored during detection</t>
  </si>
  <si>
    <t>Fryer rapid, Mandel &amp; Mueller remnant mass</t>
  </si>
  <si>
    <t xml:space="preserve">53 bins between [1e-4, 3e-2] </t>
  </si>
  <si>
    <t>6-154</t>
  </si>
  <si>
    <t>First Author</t>
  </si>
  <si>
    <t>9-238</t>
  </si>
  <si>
    <t>2-198</t>
  </si>
  <si>
    <t>3-289</t>
  </si>
  <si>
    <t>4-57</t>
  </si>
  <si>
    <t>3-35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</si>
</sst>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8A0CC"/>
        <bgColor indexed="64"/>
      </patternFill>
    </fill>
    <fill>
      <patternFill patternType="solid">
        <fgColor rgb="FF6582B7"/>
        <bgColor indexed="64"/>
      </patternFill>
    </fill>
    <fill>
      <patternFill patternType="solid">
        <fgColor rgb="FF7792C2"/>
        <bgColor indexed="64"/>
      </patternFill>
    </fill>
    <fill>
      <patternFill patternType="solid">
        <fgColor rgb="FF5877AF"/>
        <bgColor indexed="64"/>
      </patternFill>
    </fill>
    <fill>
      <patternFill patternType="solid">
        <fgColor rgb="FFB0C3E5"/>
        <bgColor indexed="64"/>
      </patternFill>
    </fill>
    <fill>
      <patternFill patternType="solid">
        <fgColor rgb="FFA9BDE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4E1"/>
      <color rgb="FFBBDBE0"/>
      <color rgb="FF74B2BC"/>
      <color rgb="FF4F868F"/>
      <color rgb="FF85ADA1"/>
      <color rgb="FFADDDCF"/>
      <color rgb="FFB4DADC"/>
      <color rgb="FF3D5CFF"/>
      <color rgb="FF6D0605"/>
      <color rgb="FFB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6AE5-3AD4-7C4E-8D34-C7C8DDD88A3B}">
  <dimension ref="A1:V24"/>
  <sheetViews>
    <sheetView tabSelected="1" topLeftCell="A2" zoomScale="97" zoomScaleNormal="97" workbookViewId="0">
      <selection activeCell="K14" sqref="K14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6.83203125" style="2" customWidth="1"/>
    <col min="9" max="9" width="12.83203125" style="2" customWidth="1"/>
    <col min="10" max="10" width="8" style="2" customWidth="1"/>
    <col min="11" max="11" width="29" style="2" customWidth="1"/>
    <col min="12" max="12" width="15.5" style="2" customWidth="1"/>
    <col min="13" max="13" width="32.6640625" style="2" bestFit="1" customWidth="1"/>
    <col min="14" max="14" width="31.1640625" style="2" customWidth="1"/>
    <col min="15" max="15" width="12" style="2" customWidth="1"/>
    <col min="16" max="16" width="12" style="2" bestFit="1" customWidth="1"/>
    <col min="17" max="17" width="7" style="8" customWidth="1"/>
    <col min="18" max="18" width="8.6640625" style="8" customWidth="1"/>
    <col min="19" max="19" width="10.83203125" style="8" customWidth="1"/>
    <col min="20" max="20" width="10.83203125" style="8"/>
    <col min="21" max="21" width="10.83203125" style="2" customWidth="1"/>
    <col min="22" max="22" width="10" style="2" customWidth="1"/>
    <col min="23" max="23" width="18.6640625" style="2" customWidth="1"/>
    <col min="24" max="16384" width="10.83203125" style="2"/>
  </cols>
  <sheetData>
    <row r="1" spans="1:22" s="4" customFormat="1" ht="21" customHeight="1" thickBot="1" x14ac:dyDescent="0.25">
      <c r="A1" s="25"/>
      <c r="B1" s="26"/>
      <c r="C1" s="37" t="s">
        <v>60</v>
      </c>
      <c r="D1" s="38"/>
      <c r="E1" s="38"/>
      <c r="F1" s="38"/>
      <c r="G1" s="38"/>
      <c r="H1" s="39"/>
      <c r="I1" s="37" t="s">
        <v>18</v>
      </c>
      <c r="J1" s="38"/>
      <c r="K1" s="38"/>
      <c r="L1" s="39"/>
      <c r="M1" s="37" t="s">
        <v>31</v>
      </c>
      <c r="N1" s="38"/>
      <c r="O1" s="38"/>
      <c r="P1" s="39"/>
      <c r="Q1" s="37" t="s">
        <v>19</v>
      </c>
      <c r="R1" s="38"/>
      <c r="S1" s="38"/>
      <c r="T1" s="5"/>
    </row>
    <row r="2" spans="1:22" s="12" customFormat="1" ht="70" thickTop="1" thickBot="1" x14ac:dyDescent="0.25">
      <c r="A2" s="27" t="s">
        <v>69</v>
      </c>
      <c r="B2" s="28" t="s">
        <v>0</v>
      </c>
      <c r="C2" s="38" t="s">
        <v>3</v>
      </c>
      <c r="D2" s="38"/>
      <c r="E2" s="38" t="s">
        <v>2</v>
      </c>
      <c r="F2" s="38"/>
      <c r="G2" s="38" t="s">
        <v>1</v>
      </c>
      <c r="H2" s="39"/>
      <c r="I2" s="29" t="s">
        <v>20</v>
      </c>
      <c r="J2" s="29" t="s">
        <v>49</v>
      </c>
      <c r="K2" s="29" t="s">
        <v>28</v>
      </c>
      <c r="L2" s="28" t="s">
        <v>35</v>
      </c>
      <c r="M2" s="29" t="s">
        <v>4</v>
      </c>
      <c r="N2" s="29" t="s">
        <v>5</v>
      </c>
      <c r="O2" s="29" t="s">
        <v>16</v>
      </c>
      <c r="P2" s="28" t="s">
        <v>27</v>
      </c>
      <c r="Q2" s="29" t="s">
        <v>14</v>
      </c>
      <c r="R2" s="29" t="s">
        <v>17</v>
      </c>
      <c r="S2" s="29" t="s">
        <v>25</v>
      </c>
      <c r="T2" s="1"/>
    </row>
    <row r="3" spans="1:22" s="12" customFormat="1" ht="69" thickTop="1" x14ac:dyDescent="0.2">
      <c r="A3" s="15" t="s">
        <v>9</v>
      </c>
      <c r="B3" s="16">
        <v>2021</v>
      </c>
      <c r="C3" s="44" t="s">
        <v>68</v>
      </c>
      <c r="D3" s="45" t="s">
        <v>70</v>
      </c>
      <c r="E3" s="46" t="s">
        <v>71</v>
      </c>
      <c r="F3" s="47" t="s">
        <v>72</v>
      </c>
      <c r="G3" s="48" t="s">
        <v>74</v>
      </c>
      <c r="H3" s="49" t="s">
        <v>73</v>
      </c>
      <c r="I3" s="1" t="s">
        <v>12</v>
      </c>
      <c r="J3" s="20" t="s">
        <v>32</v>
      </c>
      <c r="K3" s="20" t="s">
        <v>67</v>
      </c>
      <c r="L3" s="21">
        <v>20</v>
      </c>
      <c r="M3" s="20" t="s">
        <v>54</v>
      </c>
      <c r="N3" s="20" t="s">
        <v>61</v>
      </c>
      <c r="O3" s="20" t="s">
        <v>52</v>
      </c>
      <c r="P3" s="21" t="s">
        <v>32</v>
      </c>
      <c r="Q3" s="20">
        <v>7</v>
      </c>
      <c r="R3" s="20" t="s">
        <v>43</v>
      </c>
      <c r="S3" s="20" t="s">
        <v>26</v>
      </c>
    </row>
    <row r="4" spans="1:22" s="19" customFormat="1" ht="68" x14ac:dyDescent="0.2">
      <c r="A4" s="13" t="s">
        <v>62</v>
      </c>
      <c r="B4" s="17">
        <v>2021</v>
      </c>
      <c r="C4" s="35">
        <v>12</v>
      </c>
      <c r="D4" s="36"/>
      <c r="E4" s="36">
        <v>2</v>
      </c>
      <c r="F4" s="36"/>
      <c r="G4" s="33" t="s">
        <v>33</v>
      </c>
      <c r="H4" s="33"/>
      <c r="I4" s="19" t="s">
        <v>23</v>
      </c>
      <c r="J4" s="20" t="s">
        <v>32</v>
      </c>
      <c r="K4" s="23">
        <v>0.02</v>
      </c>
      <c r="L4" s="14" t="s">
        <v>66</v>
      </c>
      <c r="M4" s="23" t="s">
        <v>63</v>
      </c>
      <c r="N4" s="23" t="s">
        <v>64</v>
      </c>
      <c r="O4" s="23" t="s">
        <v>55</v>
      </c>
      <c r="P4" s="24" t="s">
        <v>33</v>
      </c>
      <c r="Q4" s="10">
        <v>5</v>
      </c>
      <c r="R4" s="9">
        <v>4</v>
      </c>
      <c r="S4" s="9" t="s">
        <v>26</v>
      </c>
    </row>
    <row r="5" spans="1:22" s="12" customFormat="1" ht="51" x14ac:dyDescent="0.2">
      <c r="A5" s="13" t="s">
        <v>7</v>
      </c>
      <c r="B5" s="17">
        <v>2020</v>
      </c>
      <c r="C5" s="33">
        <v>93</v>
      </c>
      <c r="D5" s="33"/>
      <c r="E5" s="33">
        <v>33</v>
      </c>
      <c r="F5" s="33"/>
      <c r="G5" s="33">
        <v>8</v>
      </c>
      <c r="H5" s="34"/>
      <c r="I5" s="12" t="s">
        <v>15</v>
      </c>
      <c r="J5" s="9" t="s">
        <v>32</v>
      </c>
      <c r="K5" s="11" t="s">
        <v>37</v>
      </c>
      <c r="L5" s="24" t="s">
        <v>24</v>
      </c>
      <c r="M5" s="11" t="s">
        <v>50</v>
      </c>
      <c r="N5" s="11" t="s">
        <v>48</v>
      </c>
      <c r="O5" s="11" t="s">
        <v>52</v>
      </c>
      <c r="P5" s="24" t="s">
        <v>33</v>
      </c>
      <c r="Q5" s="9">
        <v>7</v>
      </c>
      <c r="R5" s="9">
        <v>4</v>
      </c>
      <c r="S5" s="9" t="s">
        <v>26</v>
      </c>
    </row>
    <row r="6" spans="1:22" s="12" customFormat="1" ht="51" x14ac:dyDescent="0.2">
      <c r="A6" s="13" t="s">
        <v>6</v>
      </c>
      <c r="B6" s="17">
        <v>2020</v>
      </c>
      <c r="C6" s="33" t="s">
        <v>33</v>
      </c>
      <c r="D6" s="33"/>
      <c r="E6" s="33" t="s">
        <v>33</v>
      </c>
      <c r="F6" s="33"/>
      <c r="G6" s="33">
        <v>35</v>
      </c>
      <c r="H6" s="34"/>
      <c r="I6" s="12" t="s">
        <v>12</v>
      </c>
      <c r="J6" s="9" t="s">
        <v>32</v>
      </c>
      <c r="K6" s="23">
        <v>1.4200000000000001E-2</v>
      </c>
      <c r="L6" s="14" t="s">
        <v>30</v>
      </c>
      <c r="M6" s="23" t="s">
        <v>29</v>
      </c>
      <c r="N6" s="11" t="s">
        <v>57</v>
      </c>
      <c r="O6" s="11" t="s">
        <v>56</v>
      </c>
      <c r="P6" s="24" t="s">
        <v>33</v>
      </c>
      <c r="Q6" s="9">
        <v>8</v>
      </c>
      <c r="R6" s="9">
        <v>4</v>
      </c>
      <c r="S6" s="9" t="s">
        <v>26</v>
      </c>
      <c r="V6" s="18"/>
    </row>
    <row r="7" spans="1:22" s="12" customFormat="1" ht="51" x14ac:dyDescent="0.2">
      <c r="A7" s="13" t="s">
        <v>8</v>
      </c>
      <c r="B7" s="17">
        <v>2020</v>
      </c>
      <c r="C7" s="31">
        <v>4.2</v>
      </c>
      <c r="D7" s="31">
        <v>6.5</v>
      </c>
      <c r="E7" s="33" t="s">
        <v>33</v>
      </c>
      <c r="F7" s="33"/>
      <c r="G7" s="33" t="s">
        <v>33</v>
      </c>
      <c r="H7" s="34"/>
      <c r="I7" s="12" t="s">
        <v>23</v>
      </c>
      <c r="J7" s="9" t="s">
        <v>32</v>
      </c>
      <c r="K7" s="10" t="s">
        <v>47</v>
      </c>
      <c r="L7" s="24" t="s">
        <v>24</v>
      </c>
      <c r="M7" s="9" t="s">
        <v>21</v>
      </c>
      <c r="N7" s="9" t="s">
        <v>21</v>
      </c>
      <c r="O7" s="9" t="s">
        <v>22</v>
      </c>
      <c r="P7" s="22" t="s">
        <v>32</v>
      </c>
      <c r="Q7" s="9">
        <v>7</v>
      </c>
      <c r="R7" s="9" t="s">
        <v>43</v>
      </c>
      <c r="S7" s="11" t="s">
        <v>65</v>
      </c>
    </row>
    <row r="8" spans="1:22" s="12" customFormat="1" ht="51" x14ac:dyDescent="0.2">
      <c r="A8" s="13" t="s">
        <v>11</v>
      </c>
      <c r="B8" s="17">
        <v>2018</v>
      </c>
      <c r="C8" s="33">
        <v>25</v>
      </c>
      <c r="D8" s="33"/>
      <c r="E8" s="33" t="s">
        <v>33</v>
      </c>
      <c r="F8" s="33"/>
      <c r="G8" s="33" t="s">
        <v>33</v>
      </c>
      <c r="H8" s="34"/>
      <c r="I8" s="7" t="s">
        <v>23</v>
      </c>
      <c r="J8" s="9" t="s">
        <v>32</v>
      </c>
      <c r="K8" s="10" t="s">
        <v>47</v>
      </c>
      <c r="L8" s="24" t="s">
        <v>24</v>
      </c>
      <c r="M8" s="9" t="s">
        <v>21</v>
      </c>
      <c r="N8" s="9" t="s">
        <v>21</v>
      </c>
      <c r="O8" s="9" t="s">
        <v>22</v>
      </c>
      <c r="P8" s="22" t="s">
        <v>32</v>
      </c>
      <c r="Q8" s="10">
        <v>5</v>
      </c>
      <c r="R8" s="9">
        <v>4</v>
      </c>
      <c r="S8" s="11" t="s">
        <v>65</v>
      </c>
    </row>
    <row r="9" spans="1:22" s="12" customFormat="1" ht="48" customHeight="1" x14ac:dyDescent="0.2">
      <c r="A9" s="13" t="s">
        <v>38</v>
      </c>
      <c r="B9" s="17">
        <v>2014</v>
      </c>
      <c r="C9" s="33">
        <v>6</v>
      </c>
      <c r="D9" s="33"/>
      <c r="E9" s="33">
        <v>3</v>
      </c>
      <c r="F9" s="33"/>
      <c r="G9" s="33">
        <v>16</v>
      </c>
      <c r="H9" s="34"/>
      <c r="I9" s="12" t="s">
        <v>23</v>
      </c>
      <c r="J9" s="9" t="s">
        <v>32</v>
      </c>
      <c r="K9" s="23">
        <v>0.02</v>
      </c>
      <c r="L9" s="24" t="s">
        <v>24</v>
      </c>
      <c r="M9" s="23" t="s">
        <v>46</v>
      </c>
      <c r="N9" s="11" t="s">
        <v>59</v>
      </c>
      <c r="O9" s="23" t="s">
        <v>55</v>
      </c>
      <c r="P9" s="24" t="s">
        <v>33</v>
      </c>
      <c r="Q9" s="9">
        <v>7</v>
      </c>
      <c r="R9" s="23">
        <v>2</v>
      </c>
      <c r="S9" s="23" t="s">
        <v>45</v>
      </c>
    </row>
    <row r="10" spans="1:22" s="12" customFormat="1" ht="51" x14ac:dyDescent="0.2">
      <c r="A10" s="13" t="s">
        <v>39</v>
      </c>
      <c r="B10" s="17">
        <v>2010</v>
      </c>
      <c r="C10" s="31">
        <v>2.2999999999999998</v>
      </c>
      <c r="D10" s="31">
        <v>0</v>
      </c>
      <c r="E10" s="31">
        <v>0.2</v>
      </c>
      <c r="F10" s="31">
        <v>0</v>
      </c>
      <c r="G10" s="31">
        <v>4</v>
      </c>
      <c r="H10" s="32">
        <v>1.7</v>
      </c>
      <c r="I10" s="12" t="s">
        <v>34</v>
      </c>
      <c r="J10" s="23" t="s">
        <v>33</v>
      </c>
      <c r="K10" s="11" t="s">
        <v>41</v>
      </c>
      <c r="L10" s="14" t="s">
        <v>42</v>
      </c>
      <c r="M10" s="11" t="s">
        <v>51</v>
      </c>
      <c r="N10" s="11" t="s">
        <v>44</v>
      </c>
      <c r="O10" s="9" t="s">
        <v>40</v>
      </c>
      <c r="P10" s="24" t="s">
        <v>33</v>
      </c>
      <c r="Q10" s="10">
        <v>10</v>
      </c>
      <c r="R10" s="23">
        <v>1</v>
      </c>
      <c r="S10" s="9" t="s">
        <v>26</v>
      </c>
    </row>
    <row r="11" spans="1:22" s="1" customFormat="1" ht="46" customHeight="1" x14ac:dyDescent="0.2">
      <c r="A11" s="13" t="s">
        <v>10</v>
      </c>
      <c r="B11" s="17">
        <v>2001</v>
      </c>
      <c r="C11" s="33">
        <v>0</v>
      </c>
      <c r="D11" s="33"/>
      <c r="E11" s="33">
        <v>3</v>
      </c>
      <c r="F11" s="33"/>
      <c r="G11" s="33">
        <v>39</v>
      </c>
      <c r="H11" s="34"/>
      <c r="I11" s="12" t="s">
        <v>13</v>
      </c>
      <c r="J11" s="23" t="s">
        <v>33</v>
      </c>
      <c r="K11" s="23">
        <v>0.02</v>
      </c>
      <c r="L11" s="24" t="s">
        <v>24</v>
      </c>
      <c r="M11" s="11" t="s">
        <v>53</v>
      </c>
      <c r="N11" s="11" t="s">
        <v>58</v>
      </c>
      <c r="O11" s="23" t="s">
        <v>55</v>
      </c>
      <c r="P11" s="24" t="s">
        <v>33</v>
      </c>
      <c r="Q11" s="11" t="s">
        <v>36</v>
      </c>
      <c r="R11" s="23">
        <v>1</v>
      </c>
      <c r="S11" s="9" t="s">
        <v>26</v>
      </c>
    </row>
    <row r="12" spans="1:22" x14ac:dyDescent="0.2">
      <c r="A12"/>
      <c r="B12"/>
      <c r="C12"/>
      <c r="D12"/>
      <c r="E12"/>
      <c r="F12"/>
      <c r="G12"/>
      <c r="H12"/>
      <c r="I12"/>
      <c r="J12"/>
      <c r="K12"/>
    </row>
    <row r="13" spans="1:22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2" ht="16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2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2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"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">
      <c r="I24"/>
      <c r="J24"/>
      <c r="K24"/>
      <c r="L24"/>
      <c r="M24"/>
      <c r="N24"/>
      <c r="O24"/>
      <c r="P24"/>
      <c r="Q24"/>
      <c r="R24"/>
      <c r="S24"/>
      <c r="T24"/>
      <c r="U24"/>
    </row>
  </sheetData>
  <mergeCells count="27">
    <mergeCell ref="C1:H1"/>
    <mergeCell ref="I1:L1"/>
    <mergeCell ref="M1:P1"/>
    <mergeCell ref="Q1:S1"/>
    <mergeCell ref="C2:D2"/>
    <mergeCell ref="E2:F2"/>
    <mergeCell ref="G2:H2"/>
    <mergeCell ref="C8:D8"/>
    <mergeCell ref="E8:F8"/>
    <mergeCell ref="G8:H8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E7:F7"/>
    <mergeCell ref="G7:H7"/>
    <mergeCell ref="C9:D9"/>
    <mergeCell ref="E9:F9"/>
    <mergeCell ref="G9:H9"/>
    <mergeCell ref="C11:D11"/>
    <mergeCell ref="E11:F11"/>
    <mergeCell ref="G11:H11"/>
  </mergeCells>
  <conditionalFormatting sqref="C4:H11">
    <cfRule type="colorScale" priority="7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  <ignoredErrors>
    <ignoredError sqref="G3:H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9316-5255-AD47-A62A-6CE8C13051D3}">
  <sheetPr codeName="Sheet2"/>
  <dimension ref="A1:N23"/>
  <sheetViews>
    <sheetView zoomScale="130" zoomScaleNormal="130" workbookViewId="0">
      <selection activeCell="N17" sqref="N17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5.83203125" style="2" customWidth="1"/>
    <col min="9" max="9" width="12.83203125" style="2" customWidth="1"/>
    <col min="10" max="10" width="11.83203125" style="2" customWidth="1"/>
    <col min="11" max="11" width="29" style="2" customWidth="1"/>
    <col min="12" max="12" width="25.5" style="2" customWidth="1"/>
    <col min="13" max="13" width="10.83203125" style="8"/>
    <col min="14" max="14" width="10.83203125" style="2" customWidth="1"/>
    <col min="15" max="15" width="10" style="2" customWidth="1"/>
    <col min="16" max="16" width="18.6640625" style="2" customWidth="1"/>
    <col min="17" max="16384" width="10.83203125" style="2"/>
  </cols>
  <sheetData>
    <row r="1" spans="1:14" s="4" customFormat="1" ht="27" customHeight="1" thickBot="1" x14ac:dyDescent="0.25">
      <c r="A1" s="25">
        <f>'Sheet1 (2)'!A1</f>
        <v>0</v>
      </c>
      <c r="B1" s="26">
        <f>'Sheet1 (2)'!B1</f>
        <v>0</v>
      </c>
      <c r="C1" s="37" t="str">
        <f>'Sheet1 (2)'!C1</f>
        <v>Predicted DCO Detection Rates</v>
      </c>
      <c r="D1" s="38"/>
      <c r="E1" s="38"/>
      <c r="F1" s="38"/>
      <c r="G1" s="38"/>
      <c r="H1" s="39"/>
      <c r="I1" s="37" t="str">
        <f>'Sheet1 (2)'!I1</f>
        <v>Population Synthesis</v>
      </c>
      <c r="J1" s="38"/>
      <c r="K1" s="38"/>
      <c r="L1" s="39"/>
      <c r="M1" s="5"/>
    </row>
    <row r="2" spans="1:14" s="3" customFormat="1" ht="36" thickTop="1" thickBot="1" x14ac:dyDescent="0.25">
      <c r="A2" s="27" t="str">
        <f>'Sheet1 (2)'!A2</f>
        <v>First Author</v>
      </c>
      <c r="B2" s="28" t="str">
        <f>'Sheet1 (2)'!B2</f>
        <v>Year</v>
      </c>
      <c r="C2" s="41" t="str">
        <f>'Sheet1 (2)'!C2</f>
        <v>BHBH</v>
      </c>
      <c r="D2" s="42"/>
      <c r="E2" s="42" t="str">
        <f>'Sheet1 (2)'!E2</f>
        <v>BHNS</v>
      </c>
      <c r="F2" s="42"/>
      <c r="G2" s="42" t="str">
        <f>'Sheet1 (2)'!G2</f>
        <v>NSNS</v>
      </c>
      <c r="H2" s="43"/>
      <c r="I2" s="29" t="str">
        <f>'Sheet1 (2)'!I2</f>
        <v>Code</v>
      </c>
      <c r="J2" s="29" t="str">
        <f>'Sheet1 (2)'!J2</f>
        <v>Open Source Code</v>
      </c>
      <c r="K2" s="29" t="str">
        <f>'Sheet1 (2)'!K2</f>
        <v>Metallicity</v>
      </c>
      <c r="L2" s="28" t="str">
        <f>'Sheet1 (2)'!L2</f>
        <v>Binary Physics Variations</v>
      </c>
      <c r="M2" s="1"/>
    </row>
    <row r="3" spans="1:14" s="3" customFormat="1" ht="31" customHeight="1" thickTop="1" x14ac:dyDescent="0.2">
      <c r="A3" s="15" t="str">
        <f>'Sheet1 (2)'!A3</f>
        <v>Wagg</v>
      </c>
      <c r="B3" s="16">
        <f>'Sheet1 (2)'!B3</f>
        <v>2021</v>
      </c>
      <c r="C3" s="44" t="str">
        <f>'Sheet1 (2)'!C3</f>
        <v>6-154</v>
      </c>
      <c r="D3" s="45" t="str">
        <f>'Sheet1 (2)'!D3</f>
        <v>9-238</v>
      </c>
      <c r="E3" s="46" t="str">
        <f>'Sheet1 (2)'!E3</f>
        <v>2-198</v>
      </c>
      <c r="F3" s="47" t="str">
        <f>'Sheet1 (2)'!F3</f>
        <v>3-289</v>
      </c>
      <c r="G3" s="48" t="str">
        <f>'Sheet1 (2)'!G3</f>
        <v>3-35</v>
      </c>
      <c r="H3" s="49" t="str">
        <f>'Sheet1 (2)'!H3</f>
        <v>4-57</v>
      </c>
      <c r="I3" s="1" t="str">
        <f>'Sheet1 (2)'!I3</f>
        <v>COMPAS</v>
      </c>
      <c r="J3" s="20" t="str">
        <f>'Sheet1 (2)'!J3</f>
        <v>✓</v>
      </c>
      <c r="K3" s="20" t="str">
        <f>'Sheet1 (2)'!K3</f>
        <v xml:space="preserve">53 bins between [1e-4, 3e-2] </v>
      </c>
      <c r="L3" s="21">
        <f>'Sheet1 (2)'!L3</f>
        <v>20</v>
      </c>
    </row>
    <row r="4" spans="1:14" s="3" customFormat="1" ht="31" customHeight="1" x14ac:dyDescent="0.2">
      <c r="A4" s="13" t="str">
        <f>'Sheet1 (2)'!A4</f>
        <v>Shao</v>
      </c>
      <c r="B4" s="17">
        <f>'Sheet1 (2)'!B4</f>
        <v>2021</v>
      </c>
      <c r="C4" s="35">
        <f>'Sheet1 (2)'!C4</f>
        <v>12</v>
      </c>
      <c r="D4" s="36"/>
      <c r="E4" s="36">
        <f>'Sheet1 (2)'!E4</f>
        <v>2</v>
      </c>
      <c r="F4" s="36"/>
      <c r="G4" s="33" t="str">
        <f>'Sheet1 (2)'!G4</f>
        <v>✗</v>
      </c>
      <c r="H4" s="33"/>
      <c r="I4" s="19" t="str">
        <f>'Sheet1 (2)'!I4</f>
        <v>BSE</v>
      </c>
      <c r="J4" s="20" t="str">
        <f>'Sheet1 (2)'!J4</f>
        <v>✓</v>
      </c>
      <c r="K4" s="30">
        <f>'Sheet1 (2)'!K4</f>
        <v>0.02</v>
      </c>
      <c r="L4" s="14" t="str">
        <f>'Sheet1 (2)'!L4</f>
        <v>Fryer rapid, Mandel &amp; Mueller remnant mass</v>
      </c>
    </row>
    <row r="5" spans="1:14" s="3" customFormat="1" ht="31" customHeight="1" x14ac:dyDescent="0.2">
      <c r="A5" s="13" t="str">
        <f>'Sheet1 (2)'!A5</f>
        <v>Breivik</v>
      </c>
      <c r="B5" s="17">
        <f>'Sheet1 (2)'!B5</f>
        <v>2020</v>
      </c>
      <c r="C5" s="40">
        <f>'Sheet1 (2)'!C5</f>
        <v>93</v>
      </c>
      <c r="D5" s="33"/>
      <c r="E5" s="33">
        <f>'Sheet1 (2)'!E5</f>
        <v>33</v>
      </c>
      <c r="F5" s="33"/>
      <c r="G5" s="33">
        <f>'Sheet1 (2)'!G5</f>
        <v>8</v>
      </c>
      <c r="H5" s="34"/>
      <c r="I5" s="12" t="str">
        <f>'Sheet1 (2)'!I5</f>
        <v>COSMIC</v>
      </c>
      <c r="J5" s="9" t="str">
        <f>'Sheet1 (2)'!J5</f>
        <v>✓</v>
      </c>
      <c r="K5" s="11" t="str">
        <f>'Sheet1 (2)'!K5</f>
        <v>0.02, 0.003</v>
      </c>
      <c r="L5" s="24" t="str">
        <f>'Sheet1 (2)'!L5</f>
        <v>None</v>
      </c>
    </row>
    <row r="6" spans="1:14" s="3" customFormat="1" ht="31" customHeight="1" x14ac:dyDescent="0.2">
      <c r="A6" s="13" t="str">
        <f>'Sheet1 (2)'!A6</f>
        <v>Lau</v>
      </c>
      <c r="B6" s="17">
        <f>'Sheet1 (2)'!B6</f>
        <v>2020</v>
      </c>
      <c r="C6" s="40" t="str">
        <f>'Sheet1 (2)'!C6</f>
        <v>✗</v>
      </c>
      <c r="D6" s="33"/>
      <c r="E6" s="33" t="str">
        <f>'Sheet1 (2)'!E6</f>
        <v>✗</v>
      </c>
      <c r="F6" s="33"/>
      <c r="G6" s="33">
        <f>'Sheet1 (2)'!G6</f>
        <v>35</v>
      </c>
      <c r="H6" s="34"/>
      <c r="I6" s="12" t="str">
        <f>'Sheet1 (2)'!I6</f>
        <v>COMPAS</v>
      </c>
      <c r="J6" s="9" t="str">
        <f>'Sheet1 (2)'!J6</f>
        <v>✓</v>
      </c>
      <c r="K6" s="30">
        <f>'Sheet1 (2)'!K6</f>
        <v>1.4200000000000001E-2</v>
      </c>
      <c r="L6" s="14" t="str">
        <f>'Sheet1 (2)'!L6</f>
        <v>Case BB always unstable, Single SN, alpha=0.1</v>
      </c>
    </row>
    <row r="7" spans="1:14" s="3" customFormat="1" ht="31" customHeight="1" x14ac:dyDescent="0.2">
      <c r="A7" s="13" t="str">
        <f>'Sheet1 (2)'!A7</f>
        <v>Sesana</v>
      </c>
      <c r="B7" s="17">
        <f>'Sheet1 (2)'!B7</f>
        <v>2020</v>
      </c>
      <c r="C7" s="31">
        <f>'Sheet1 (2)'!C7</f>
        <v>4.2</v>
      </c>
      <c r="D7" s="31">
        <f>'Sheet1 (2)'!D7</f>
        <v>6.5</v>
      </c>
      <c r="E7" s="33" t="str">
        <f>'Sheet1 (2)'!E7</f>
        <v>✗</v>
      </c>
      <c r="F7" s="33"/>
      <c r="G7" s="33" t="str">
        <f>'Sheet1 (2)'!G7</f>
        <v>✗</v>
      </c>
      <c r="H7" s="34"/>
      <c r="I7" s="12" t="str">
        <f>'Sheet1 (2)'!I7</f>
        <v>BSE</v>
      </c>
      <c r="J7" s="9" t="str">
        <f>'Sheet1 (2)'!J7</f>
        <v>✓</v>
      </c>
      <c r="K7" s="10" t="str">
        <f>'Sheet1 (2)'!K7</f>
        <v xml:space="preserve">13 bins between [1e-4, 3e-2] </v>
      </c>
      <c r="L7" s="24" t="str">
        <f>'Sheet1 (2)'!L7</f>
        <v>None</v>
      </c>
    </row>
    <row r="8" spans="1:14" s="3" customFormat="1" ht="31" customHeight="1" x14ac:dyDescent="0.2">
      <c r="A8" s="13" t="str">
        <f>'Sheet1 (2)'!A8</f>
        <v>Lamberts</v>
      </c>
      <c r="B8" s="17">
        <f>'Sheet1 (2)'!B8</f>
        <v>2018</v>
      </c>
      <c r="C8" s="40">
        <f>'Sheet1 (2)'!C8</f>
        <v>25</v>
      </c>
      <c r="D8" s="33"/>
      <c r="E8" s="33" t="str">
        <f>'Sheet1 (2)'!E8</f>
        <v>✗</v>
      </c>
      <c r="F8" s="33"/>
      <c r="G8" s="33" t="str">
        <f>'Sheet1 (2)'!G8</f>
        <v>✗</v>
      </c>
      <c r="H8" s="34"/>
      <c r="I8" s="7" t="str">
        <f>'Sheet1 (2)'!I8</f>
        <v>BSE</v>
      </c>
      <c r="J8" s="9" t="str">
        <f>'Sheet1 (2)'!J8</f>
        <v>✓</v>
      </c>
      <c r="K8" s="10" t="str">
        <f>'Sheet1 (2)'!K8</f>
        <v xml:space="preserve">13 bins between [1e-4, 3e-2] </v>
      </c>
      <c r="L8" s="24" t="str">
        <f>'Sheet1 (2)'!L8</f>
        <v>None</v>
      </c>
    </row>
    <row r="9" spans="1:14" s="3" customFormat="1" ht="31" customHeight="1" x14ac:dyDescent="0.2">
      <c r="A9" s="13" t="str">
        <f>'Sheet1 (2)'!A9</f>
        <v>Liu</v>
      </c>
      <c r="B9" s="17">
        <f>'Sheet1 (2)'!B9</f>
        <v>2014</v>
      </c>
      <c r="C9" s="40">
        <f>'Sheet1 (2)'!C9</f>
        <v>6</v>
      </c>
      <c r="D9" s="33"/>
      <c r="E9" s="33">
        <f>'Sheet1 (2)'!E9</f>
        <v>3</v>
      </c>
      <c r="F9" s="33"/>
      <c r="G9" s="33">
        <f>'Sheet1 (2)'!G9</f>
        <v>16</v>
      </c>
      <c r="H9" s="34"/>
      <c r="I9" s="12" t="str">
        <f>'Sheet1 (2)'!I9</f>
        <v>BSE</v>
      </c>
      <c r="J9" s="9" t="str">
        <f>'Sheet1 (2)'!J9</f>
        <v>✓</v>
      </c>
      <c r="K9" s="30">
        <f>'Sheet1 (2)'!K9</f>
        <v>0.02</v>
      </c>
      <c r="L9" s="24" t="str">
        <f>'Sheet1 (2)'!L9</f>
        <v>None</v>
      </c>
    </row>
    <row r="10" spans="1:14" s="1" customFormat="1" ht="31" customHeight="1" x14ac:dyDescent="0.2">
      <c r="A10" s="13" t="str">
        <f>'Sheet1 (2)'!A10</f>
        <v>Belcyznski</v>
      </c>
      <c r="B10" s="17">
        <f>'Sheet1 (2)'!B10</f>
        <v>2010</v>
      </c>
      <c r="C10" s="31">
        <f>'Sheet1 (2)'!C10</f>
        <v>2.2999999999999998</v>
      </c>
      <c r="D10" s="31">
        <f>'Sheet1 (2)'!D10</f>
        <v>0</v>
      </c>
      <c r="E10" s="31">
        <f>'Sheet1 (2)'!E10</f>
        <v>0.2</v>
      </c>
      <c r="F10" s="31">
        <f>'Sheet1 (2)'!F10</f>
        <v>0</v>
      </c>
      <c r="G10" s="31">
        <f>'Sheet1 (2)'!G10</f>
        <v>4</v>
      </c>
      <c r="H10" s="32">
        <f>'Sheet1 (2)'!H10</f>
        <v>1.7</v>
      </c>
      <c r="I10" s="12" t="str">
        <f>'Sheet1 (2)'!I10</f>
        <v>Startrack</v>
      </c>
      <c r="J10" s="30" t="str">
        <f>'Sheet1 (2)'!J10</f>
        <v>✗</v>
      </c>
      <c r="K10" s="11" t="str">
        <f>'Sheet1 (2)'!K10</f>
        <v>0.02 (disc, bulge), 0.001 (halo)</v>
      </c>
      <c r="L10" s="14" t="str">
        <f>'Sheet1 (2)'!L10</f>
        <v>Optimistic CE, Pessimistic CE</v>
      </c>
    </row>
    <row r="11" spans="1:14" ht="31" customHeight="1" x14ac:dyDescent="0.2">
      <c r="A11" s="13" t="str">
        <f>'Sheet1 (2)'!A11</f>
        <v>Nelemans</v>
      </c>
      <c r="B11" s="17">
        <f>'Sheet1 (2)'!B11</f>
        <v>2001</v>
      </c>
      <c r="C11" s="40">
        <f>'Sheet1 (2)'!C11</f>
        <v>0</v>
      </c>
      <c r="D11" s="33"/>
      <c r="E11" s="33">
        <f>'Sheet1 (2)'!E11</f>
        <v>3</v>
      </c>
      <c r="F11" s="33"/>
      <c r="G11" s="33">
        <f>'Sheet1 (2)'!G11</f>
        <v>39</v>
      </c>
      <c r="H11" s="34"/>
      <c r="I11" s="12" t="str">
        <f>'Sheet1 (2)'!I11</f>
        <v>SeBa</v>
      </c>
      <c r="J11" s="30" t="str">
        <f>'Sheet1 (2)'!J11</f>
        <v>✗</v>
      </c>
      <c r="K11" s="30">
        <f>'Sheet1 (2)'!K11</f>
        <v>0.02</v>
      </c>
      <c r="L11" s="24" t="str">
        <f>'Sheet1 (2)'!L11</f>
        <v>None</v>
      </c>
    </row>
    <row r="12" spans="1:14" x14ac:dyDescent="0.2">
      <c r="C12" s="6"/>
      <c r="D12" s="6"/>
      <c r="E12" s="6"/>
      <c r="F12" s="6"/>
      <c r="G12" s="6"/>
      <c r="H12" s="6"/>
      <c r="I12"/>
      <c r="J12"/>
      <c r="K12"/>
      <c r="L12"/>
      <c r="M12"/>
      <c r="N12"/>
    </row>
    <row r="13" spans="1:14" ht="16" customHeight="1" x14ac:dyDescent="0.2">
      <c r="C13" s="6"/>
      <c r="D13" s="6"/>
      <c r="E13" s="6"/>
      <c r="F13" s="6"/>
      <c r="G13" s="6"/>
      <c r="H13" s="6"/>
      <c r="I13"/>
      <c r="J13"/>
      <c r="K13"/>
      <c r="L13"/>
      <c r="M13"/>
      <c r="N13"/>
    </row>
    <row r="14" spans="1:14" x14ac:dyDescent="0.2">
      <c r="I14"/>
      <c r="J14"/>
      <c r="K14"/>
      <c r="L14"/>
      <c r="M14"/>
      <c r="N14"/>
    </row>
    <row r="15" spans="1:14" x14ac:dyDescent="0.2">
      <c r="I15"/>
      <c r="J15"/>
      <c r="K15"/>
      <c r="L15"/>
      <c r="M15"/>
      <c r="N15"/>
    </row>
    <row r="16" spans="1:14" x14ac:dyDescent="0.2">
      <c r="I16"/>
      <c r="J16"/>
      <c r="K16"/>
      <c r="L16"/>
      <c r="M16"/>
      <c r="N16"/>
    </row>
    <row r="17" spans="9:14" x14ac:dyDescent="0.2">
      <c r="I17"/>
      <c r="J17"/>
      <c r="K17"/>
      <c r="L17"/>
      <c r="M17"/>
      <c r="N17"/>
    </row>
    <row r="18" spans="9:14" x14ac:dyDescent="0.2">
      <c r="I18"/>
      <c r="J18"/>
      <c r="K18"/>
      <c r="L18"/>
      <c r="M18"/>
      <c r="N18"/>
    </row>
    <row r="19" spans="9:14" x14ac:dyDescent="0.2">
      <c r="I19" s="8"/>
      <c r="J19"/>
      <c r="K19"/>
      <c r="L19"/>
      <c r="M19"/>
      <c r="N19"/>
    </row>
    <row r="20" spans="9:14" x14ac:dyDescent="0.2">
      <c r="I20"/>
      <c r="J20"/>
      <c r="K20"/>
      <c r="L20"/>
      <c r="M20"/>
      <c r="N20"/>
    </row>
    <row r="21" spans="9:14" x14ac:dyDescent="0.2">
      <c r="I21"/>
      <c r="J21"/>
      <c r="K21"/>
      <c r="L21"/>
      <c r="M21"/>
      <c r="N21"/>
    </row>
    <row r="22" spans="9:14" x14ac:dyDescent="0.2">
      <c r="I22"/>
      <c r="J22"/>
      <c r="K22"/>
      <c r="L22"/>
      <c r="M22"/>
      <c r="N22"/>
    </row>
    <row r="23" spans="9:14" x14ac:dyDescent="0.2">
      <c r="I23"/>
      <c r="J23"/>
      <c r="K23"/>
      <c r="L23"/>
      <c r="M23"/>
      <c r="N23"/>
    </row>
  </sheetData>
  <mergeCells count="25">
    <mergeCell ref="C6:D6"/>
    <mergeCell ref="C9:D9"/>
    <mergeCell ref="E9:F9"/>
    <mergeCell ref="G9:H9"/>
    <mergeCell ref="E7:F7"/>
    <mergeCell ref="G7:H7"/>
    <mergeCell ref="C8:D8"/>
    <mergeCell ref="E8:F8"/>
    <mergeCell ref="G8:H8"/>
    <mergeCell ref="C11:D11"/>
    <mergeCell ref="E11:F11"/>
    <mergeCell ref="G11:H11"/>
    <mergeCell ref="C1:H1"/>
    <mergeCell ref="I1:L1"/>
    <mergeCell ref="C2:D2"/>
    <mergeCell ref="E2:F2"/>
    <mergeCell ref="G2:H2"/>
    <mergeCell ref="C4:D4"/>
    <mergeCell ref="E4:F4"/>
    <mergeCell ref="G4:H4"/>
    <mergeCell ref="C5:D5"/>
    <mergeCell ref="E5:F5"/>
    <mergeCell ref="G5:H5"/>
    <mergeCell ref="E6:F6"/>
    <mergeCell ref="G6:H6"/>
  </mergeCells>
  <conditionalFormatting sqref="C4:H11">
    <cfRule type="colorScale" priority="1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211A-B936-C549-A4F7-4189D0613CE9}">
  <sheetPr codeName="Sheet5"/>
  <dimension ref="A1:K23"/>
  <sheetViews>
    <sheetView zoomScale="130" zoomScaleNormal="130" workbookViewId="0">
      <selection activeCell="L17" sqref="L17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32.6640625" style="2" bestFit="1" customWidth="1"/>
    <col min="4" max="4" width="31.1640625" style="2" customWidth="1"/>
    <col min="5" max="5" width="12" style="2" customWidth="1"/>
    <col min="6" max="6" width="12" style="2" bestFit="1" customWidth="1"/>
    <col min="7" max="7" width="7" style="8" customWidth="1"/>
    <col min="8" max="8" width="8.6640625" style="8" customWidth="1"/>
    <col min="9" max="9" width="10.83203125" style="8" customWidth="1"/>
    <col min="10" max="10" width="10.83203125" style="8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1" s="4" customFormat="1" ht="17" thickBot="1" x14ac:dyDescent="0.25">
      <c r="A1" s="25"/>
      <c r="B1" s="26"/>
      <c r="C1" s="37" t="s">
        <v>31</v>
      </c>
      <c r="D1" s="38"/>
      <c r="E1" s="38"/>
      <c r="F1" s="39"/>
      <c r="G1" s="37" t="s">
        <v>19</v>
      </c>
      <c r="H1" s="38"/>
      <c r="I1" s="38"/>
      <c r="J1" s="5"/>
    </row>
    <row r="2" spans="1:11" s="3" customFormat="1" ht="70" thickTop="1" thickBot="1" x14ac:dyDescent="0.25">
      <c r="A2" s="27" t="str">
        <f>'Sheet1 (2)'!A2</f>
        <v>First Author</v>
      </c>
      <c r="B2" s="28" t="s">
        <v>0</v>
      </c>
      <c r="C2" s="29" t="s">
        <v>4</v>
      </c>
      <c r="D2" s="29" t="s">
        <v>5</v>
      </c>
      <c r="E2" s="29" t="s">
        <v>16</v>
      </c>
      <c r="F2" s="28" t="s">
        <v>27</v>
      </c>
      <c r="G2" s="29" t="s">
        <v>14</v>
      </c>
      <c r="H2" s="29" t="s">
        <v>17</v>
      </c>
      <c r="I2" s="29" t="s">
        <v>25</v>
      </c>
      <c r="J2" s="1"/>
    </row>
    <row r="3" spans="1:11" s="3" customFormat="1" ht="69" thickTop="1" x14ac:dyDescent="0.2">
      <c r="A3" s="15" t="s">
        <v>9</v>
      </c>
      <c r="B3" s="16">
        <v>2021</v>
      </c>
      <c r="C3" s="20" t="s">
        <v>54</v>
      </c>
      <c r="D3" s="20" t="s">
        <v>61</v>
      </c>
      <c r="E3" s="20" t="s">
        <v>52</v>
      </c>
      <c r="F3" s="21" t="s">
        <v>32</v>
      </c>
      <c r="G3" s="20">
        <v>7</v>
      </c>
      <c r="H3" s="20" t="s">
        <v>43</v>
      </c>
      <c r="I3" s="20" t="s">
        <v>26</v>
      </c>
    </row>
    <row r="4" spans="1:11" s="3" customFormat="1" ht="28" customHeight="1" x14ac:dyDescent="0.2">
      <c r="A4" s="13" t="s">
        <v>62</v>
      </c>
      <c r="B4" s="17">
        <v>2021</v>
      </c>
      <c r="C4" s="30" t="s">
        <v>63</v>
      </c>
      <c r="D4" s="30" t="s">
        <v>64</v>
      </c>
      <c r="E4" s="30" t="s">
        <v>55</v>
      </c>
      <c r="F4" s="24" t="s">
        <v>33</v>
      </c>
      <c r="G4" s="10">
        <v>5</v>
      </c>
      <c r="H4" s="9">
        <v>4</v>
      </c>
      <c r="I4" s="9" t="s">
        <v>26</v>
      </c>
    </row>
    <row r="5" spans="1:11" s="3" customFormat="1" ht="51" x14ac:dyDescent="0.2">
      <c r="A5" s="13" t="s">
        <v>7</v>
      </c>
      <c r="B5" s="17">
        <v>2020</v>
      </c>
      <c r="C5" s="11" t="s">
        <v>50</v>
      </c>
      <c r="D5" s="11" t="s">
        <v>48</v>
      </c>
      <c r="E5" s="11" t="s">
        <v>52</v>
      </c>
      <c r="F5" s="24" t="s">
        <v>33</v>
      </c>
      <c r="G5" s="9">
        <v>7</v>
      </c>
      <c r="H5" s="9">
        <v>4</v>
      </c>
      <c r="I5" s="9" t="s">
        <v>26</v>
      </c>
    </row>
    <row r="6" spans="1:11" s="3" customFormat="1" ht="34" x14ac:dyDescent="0.2">
      <c r="A6" s="13" t="s">
        <v>6</v>
      </c>
      <c r="B6" s="17">
        <v>2020</v>
      </c>
      <c r="C6" s="30" t="s">
        <v>29</v>
      </c>
      <c r="D6" s="11" t="s">
        <v>57</v>
      </c>
      <c r="E6" s="11" t="s">
        <v>56</v>
      </c>
      <c r="F6" s="24" t="s">
        <v>33</v>
      </c>
      <c r="G6" s="9">
        <v>8</v>
      </c>
      <c r="H6" s="9">
        <v>4</v>
      </c>
      <c r="I6" s="9" t="s">
        <v>26</v>
      </c>
    </row>
    <row r="7" spans="1:11" s="3" customFormat="1" ht="51" x14ac:dyDescent="0.2">
      <c r="A7" s="13" t="s">
        <v>8</v>
      </c>
      <c r="B7" s="17">
        <v>2020</v>
      </c>
      <c r="C7" s="9" t="s">
        <v>21</v>
      </c>
      <c r="D7" s="9" t="s">
        <v>21</v>
      </c>
      <c r="E7" s="9" t="s">
        <v>22</v>
      </c>
      <c r="F7" s="22" t="s">
        <v>32</v>
      </c>
      <c r="G7" s="9">
        <v>7</v>
      </c>
      <c r="H7" s="9" t="s">
        <v>43</v>
      </c>
      <c r="I7" s="11" t="s">
        <v>65</v>
      </c>
    </row>
    <row r="8" spans="1:11" s="3" customFormat="1" ht="51" x14ac:dyDescent="0.2">
      <c r="A8" s="13" t="s">
        <v>11</v>
      </c>
      <c r="B8" s="17">
        <v>2018</v>
      </c>
      <c r="C8" s="9" t="s">
        <v>21</v>
      </c>
      <c r="D8" s="9" t="s">
        <v>21</v>
      </c>
      <c r="E8" s="9" t="s">
        <v>22</v>
      </c>
      <c r="F8" s="22" t="s">
        <v>32</v>
      </c>
      <c r="G8" s="10">
        <v>5</v>
      </c>
      <c r="H8" s="9">
        <v>4</v>
      </c>
      <c r="I8" s="11" t="s">
        <v>65</v>
      </c>
    </row>
    <row r="9" spans="1:11" s="3" customFormat="1" ht="34" x14ac:dyDescent="0.2">
      <c r="A9" s="13" t="s">
        <v>38</v>
      </c>
      <c r="B9" s="17">
        <v>2014</v>
      </c>
      <c r="C9" s="30" t="s">
        <v>46</v>
      </c>
      <c r="D9" s="11" t="s">
        <v>59</v>
      </c>
      <c r="E9" s="30" t="s">
        <v>55</v>
      </c>
      <c r="F9" s="24" t="s">
        <v>33</v>
      </c>
      <c r="G9" s="9">
        <v>7</v>
      </c>
      <c r="H9" s="30">
        <v>2</v>
      </c>
      <c r="I9" s="30" t="s">
        <v>45</v>
      </c>
    </row>
    <row r="10" spans="1:11" s="1" customFormat="1" ht="51" x14ac:dyDescent="0.2">
      <c r="A10" s="13" t="s">
        <v>39</v>
      </c>
      <c r="B10" s="17">
        <v>2010</v>
      </c>
      <c r="C10" s="11" t="s">
        <v>51</v>
      </c>
      <c r="D10" s="11" t="s">
        <v>44</v>
      </c>
      <c r="E10" s="9" t="s">
        <v>40</v>
      </c>
      <c r="F10" s="24" t="s">
        <v>33</v>
      </c>
      <c r="G10" s="10">
        <v>10</v>
      </c>
      <c r="H10" s="30">
        <v>1</v>
      </c>
      <c r="I10" s="9" t="s">
        <v>26</v>
      </c>
    </row>
    <row r="11" spans="1:11" ht="34" x14ac:dyDescent="0.2">
      <c r="A11" s="13" t="s">
        <v>10</v>
      </c>
      <c r="B11" s="17">
        <v>2001</v>
      </c>
      <c r="C11" s="11" t="s">
        <v>53</v>
      </c>
      <c r="D11" s="11" t="s">
        <v>58</v>
      </c>
      <c r="E11" s="30" t="s">
        <v>55</v>
      </c>
      <c r="F11" s="24" t="s">
        <v>33</v>
      </c>
      <c r="G11" s="11" t="s">
        <v>36</v>
      </c>
      <c r="H11" s="30">
        <v>1</v>
      </c>
      <c r="I11" s="9" t="s">
        <v>26</v>
      </c>
    </row>
    <row r="12" spans="1:11" x14ac:dyDescent="0.2">
      <c r="C12"/>
      <c r="D12"/>
      <c r="E12"/>
      <c r="F12"/>
      <c r="G12"/>
      <c r="H12"/>
      <c r="I12"/>
      <c r="J12"/>
      <c r="K12"/>
    </row>
    <row r="13" spans="1:11" ht="16" customHeight="1" x14ac:dyDescent="0.2">
      <c r="C13"/>
      <c r="D13"/>
      <c r="E13"/>
      <c r="F13"/>
      <c r="G13"/>
      <c r="H13"/>
      <c r="I13"/>
      <c r="J13"/>
      <c r="K13"/>
    </row>
    <row r="14" spans="1:11" x14ac:dyDescent="0.2">
      <c r="C14"/>
      <c r="D14"/>
      <c r="E14"/>
      <c r="F14"/>
      <c r="G14"/>
      <c r="H14"/>
      <c r="I14"/>
      <c r="J14"/>
      <c r="K14"/>
    </row>
    <row r="15" spans="1:11" x14ac:dyDescent="0.2">
      <c r="C15"/>
      <c r="D15"/>
      <c r="E15"/>
      <c r="F15"/>
      <c r="G15"/>
      <c r="H15"/>
      <c r="I15"/>
      <c r="J15"/>
      <c r="K15"/>
    </row>
    <row r="16" spans="1:11" x14ac:dyDescent="0.2">
      <c r="C16"/>
      <c r="D16"/>
      <c r="E16"/>
      <c r="F16"/>
      <c r="G16"/>
      <c r="H16"/>
      <c r="I16"/>
      <c r="J16"/>
      <c r="K16"/>
    </row>
    <row r="17" spans="3:11" x14ac:dyDescent="0.2">
      <c r="C17"/>
      <c r="D17"/>
      <c r="E17"/>
      <c r="F17"/>
      <c r="G17"/>
      <c r="H17"/>
      <c r="I17"/>
      <c r="J17"/>
      <c r="K17"/>
    </row>
    <row r="18" spans="3:11" x14ac:dyDescent="0.2">
      <c r="C18"/>
      <c r="D18"/>
      <c r="E18"/>
      <c r="F18"/>
      <c r="G18"/>
      <c r="H18"/>
      <c r="I18"/>
      <c r="J18"/>
      <c r="K18"/>
    </row>
    <row r="19" spans="3:11" x14ac:dyDescent="0.2">
      <c r="C19"/>
      <c r="D19"/>
      <c r="E19"/>
      <c r="F19"/>
      <c r="G19"/>
      <c r="H19"/>
      <c r="I19"/>
      <c r="J19"/>
      <c r="K19"/>
    </row>
    <row r="20" spans="3:11" x14ac:dyDescent="0.2">
      <c r="C20"/>
      <c r="D20"/>
      <c r="E20"/>
      <c r="F20"/>
      <c r="G20"/>
      <c r="H20"/>
      <c r="I20"/>
      <c r="J20"/>
      <c r="K20"/>
    </row>
    <row r="21" spans="3:11" x14ac:dyDescent="0.2">
      <c r="C21"/>
      <c r="D21"/>
      <c r="E21"/>
      <c r="F21"/>
      <c r="G21"/>
      <c r="H21"/>
      <c r="I21"/>
      <c r="J21"/>
      <c r="K21"/>
    </row>
    <row r="22" spans="3:11" x14ac:dyDescent="0.2">
      <c r="C22"/>
      <c r="D22"/>
      <c r="E22"/>
      <c r="F22"/>
      <c r="G22"/>
      <c r="H22"/>
      <c r="I22"/>
      <c r="J22"/>
      <c r="K22"/>
    </row>
    <row r="23" spans="3:11" x14ac:dyDescent="0.2">
      <c r="C23"/>
      <c r="D23"/>
      <c r="E23"/>
      <c r="F23"/>
      <c r="G23"/>
      <c r="H23"/>
      <c r="I23"/>
      <c r="J23"/>
      <c r="K23"/>
    </row>
  </sheetData>
  <mergeCells count="2"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firsthalf</vt:lpstr>
      <vt:lpstr>secondhalf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2021-11-24T19:10:14Z</dcterms:modified>
</cp:coreProperties>
</file>