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3N\Desktop\"/>
    </mc:Choice>
  </mc:AlternateContent>
  <xr:revisionPtr revIDLastSave="0" documentId="8_{4CDF365B-7DF3-4CF9-9D82-0DB987434CB2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" i="1" l="1"/>
  <c r="V5" i="1"/>
  <c r="U6" i="1"/>
  <c r="U5" i="1"/>
  <c r="T6" i="1"/>
  <c r="T5" i="1"/>
  <c r="S6" i="1"/>
  <c r="S5" i="1"/>
  <c r="R6" i="1"/>
  <c r="R5" i="1"/>
  <c r="L7" i="1"/>
  <c r="M7" i="1"/>
  <c r="N7" i="1"/>
  <c r="O7" i="1"/>
  <c r="K7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<sst xmlns="http://schemas.openxmlformats.org/spreadsheetml/2006/main" count="25" uniqueCount="11">
  <si>
    <t>N</t>
  </si>
  <si>
    <t>25</t>
  </si>
  <si>
    <t>50</t>
  </si>
  <si>
    <t>100</t>
  </si>
  <si>
    <t>400</t>
  </si>
  <si>
    <t>1000</t>
  </si>
  <si>
    <t>Affichage</t>
  </si>
  <si>
    <t>Prim</t>
  </si>
  <si>
    <t>n2</t>
  </si>
  <si>
    <t xml:space="preserve">min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</si>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</sst>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23"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Opérations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Sheet1!$J$6</c:f>
              <c:strCache>
                <c:ptCount val="1"/>
                <c:pt idx="0">
                  <c:v>Affichage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Sheet1!$K$4:$O$4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400</c:v>
                </c:pt>
                <c:pt idx="4">
                  <c:v>1000</c:v>
                </c:pt>
              </c:strCache>
            </c:strRef>
          </c:cat>
          <c:val>
            <c:numRef>
              <c:f>Sheet1!$K$6:$O$6</c:f>
              <c:numCache>
                <c:formatCode>General</c:formatCode>
                <c:ptCount val="5"/>
                <c:pt idx="0">
                  <c:v>65</c:v>
                </c:pt>
                <c:pt idx="1">
                  <c:v>135</c:v>
                </c:pt>
                <c:pt idx="2">
                  <c:v>280</c:v>
                </c:pt>
                <c:pt idx="3">
                  <c:v>1160</c:v>
                </c:pt>
                <c:pt idx="4">
                  <c:v>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BE-4E1A-AD4D-B06F1BD27A96}"/>
            </c:ext>
          </c:extLst>
        </c:ser>
        <c:ser>
          <c:idx val="0"/>
          <c:order val="1"/>
          <c:tx>
            <c:strRef>
              <c:f>Sheet1!$J$5</c:f>
              <c:strCache>
                <c:ptCount val="1"/>
                <c:pt idx="0">
                  <c:v>Prim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Sheet1!$K$4:$O$4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400</c:v>
                </c:pt>
                <c:pt idx="4">
                  <c:v>1000</c:v>
                </c:pt>
              </c:strCache>
            </c:strRef>
          </c:cat>
          <c:val>
            <c:numRef>
              <c:f>Sheet1!$K$5:$O$5</c:f>
              <c:numCache>
                <c:formatCode>#,##0</c:formatCode>
                <c:ptCount val="5"/>
                <c:pt idx="0" formatCode="0.00">
                  <c:v>530.9655172413793</c:v>
                </c:pt>
                <c:pt idx="1">
                  <c:v>1898.4545454545455</c:v>
                </c:pt>
                <c:pt idx="2">
                  <c:v>7276.25</c:v>
                </c:pt>
                <c:pt idx="3">
                  <c:v>110362.69230769231</c:v>
                </c:pt>
                <c:pt idx="4">
                  <c:v>667510.0588235294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E-4E1A-AD4D-B06F1BD27A96}"/>
            </c:ext>
          </c:extLst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Sheet1!$K$4:$O$4</c:f>
              <c:strCach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400</c:v>
                </c:pt>
                <c:pt idx="4">
                  <c:v>1000</c:v>
                </c:pt>
              </c:strCache>
            </c:strRef>
          </c:cat>
          <c:val>
            <c:numRef>
              <c:f>Sheet1!$K$7:$O$7</c:f>
              <c:numCache>
                <c:formatCode>General</c:formatCode>
                <c:ptCount val="5"/>
                <c:pt idx="0">
                  <c:v>625</c:v>
                </c:pt>
                <c:pt idx="1">
                  <c:v>2500</c:v>
                </c:pt>
                <c:pt idx="2">
                  <c:v>10000</c:v>
                </c:pt>
                <c:pt idx="3">
                  <c:v>160000</c:v>
                </c:pt>
                <c:pt idx="4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BE-4E1A-AD4D-B06F1BD2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56255"/>
        <c:axId val="2074495631"/>
      </c:barChart>
      <c:catAx>
        <c:axId val="2601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4495631"/>
        <c:crosses val="autoZero"/>
        <c:auto val="1"/>
        <c:lblAlgn val="ctr"/>
        <c:lblOffset val="100"/>
        <c:noMultiLvlLbl val="0"/>
      </c:catAx>
      <c:valAx>
        <c:axId val="20744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156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>
          <a:softEdge rad="0"/>
        </a:effectLst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171449</xdr:rowOff>
    </xdr:from>
    <xdr:to>
      <xdr:col>21</xdr:col>
      <xdr:colOff>571500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AEC11-AA37-4A54-AA1D-44CBA6AA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4:O7" totalsRowCount="1" totalsRowDxfId="22">
  <autoFilter ref="J4:O6" xr:uid="{00000000-0009-0000-0100-000001000000}"/>
  <tableColumns count="6">
    <tableColumn id="1" xr3:uid="{00000000-0010-0000-0000-000001000000}" name="N" totalsRowLabel="n2" totalsRowDxfId="21"/>
    <tableColumn id="2" xr3:uid="{00000000-0010-0000-0000-000002000000}" name="25" totalsRowFunction="custom" totalsRowDxfId="20">
      <totalsRowFormula>POWER(Table1[[#Headers],[25]],2)</totalsRowFormula>
    </tableColumn>
    <tableColumn id="3" xr3:uid="{00000000-0010-0000-0000-000003000000}" name="50" totalsRowFunction="custom" totalsRowDxfId="19">
      <totalsRowFormula>POWER(Table1[[#Headers],[50]],2)</totalsRowFormula>
    </tableColumn>
    <tableColumn id="4" xr3:uid="{00000000-0010-0000-0000-000004000000}" name="100" totalsRowFunction="custom" totalsRowDxfId="18">
      <totalsRowFormula>POWER(Table1[[#Headers],[100]],2)</totalsRowFormula>
    </tableColumn>
    <tableColumn id="5" xr3:uid="{00000000-0010-0000-0000-000005000000}" name="400" totalsRowFunction="custom" totalsRowDxfId="17">
      <totalsRowFormula>POWER(Table1[[#Headers],[400]],2)</totalsRowFormula>
    </tableColumn>
    <tableColumn id="6" xr3:uid="{00000000-0010-0000-0000-000006000000}" name="1000" totalsRowFunction="custom" totalsRowDxfId="16">
      <totalsRowFormula>POWER(Table1[[#Headers],[1000]],2)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Q4:V6" totalsRowShown="0" headerRowDxfId="15" dataDxfId="14">
  <autoFilter ref="Q4:V6" xr:uid="{00000000-0009-0000-0100-000002000000}"/>
  <tableColumns count="6">
    <tableColumn id="1" xr3:uid="{00000000-0010-0000-0100-000001000000}" name="N" dataDxfId="13"/>
    <tableColumn id="2" xr3:uid="{00000000-0010-0000-0100-000002000000}" name="25" dataDxfId="12">
      <calculatedColumnFormula>MAX(C4:C32)</calculatedColumnFormula>
    </tableColumn>
    <tableColumn id="3" xr3:uid="{00000000-0010-0000-0100-000003000000}" name="50" dataDxfId="11">
      <calculatedColumnFormula>MAX(D4:D14)</calculatedColumnFormula>
    </tableColumn>
    <tableColumn id="4" xr3:uid="{00000000-0010-0000-0100-000004000000}" name="100" dataDxfId="10">
      <calculatedColumnFormula>MAX(E4:E15)</calculatedColumnFormula>
    </tableColumn>
    <tableColumn id="5" xr3:uid="{00000000-0010-0000-0100-000005000000}" name="400" dataDxfId="9">
      <calculatedColumnFormula>MAX(F4:F16)</calculatedColumnFormula>
    </tableColumn>
    <tableColumn id="6" xr3:uid="{00000000-0010-0000-0100-000006000000}" name="1000" dataDxfId="8">
      <calculatedColumnFormula>MAX(G4:G20)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I41:N43" totalsRowShown="0" headerRowDxfId="7" dataDxfId="6">
  <autoFilter ref="I41:N43" xr:uid="{00000000-0009-0000-0100-000003000000}"/>
  <tableColumns count="6">
    <tableColumn id="1" xr3:uid="{00000000-0010-0000-0200-000001000000}" name="N" dataDxfId="5"/>
    <tableColumn id="2" xr3:uid="{00000000-0010-0000-0200-000002000000}" name="25" dataDxfId="4">
      <calculatedColumnFormula>MAX(#REF!)</calculatedColumnFormula>
    </tableColumn>
    <tableColumn id="3" xr3:uid="{00000000-0010-0000-0200-000003000000}" name="50" dataDxfId="3">
      <calculatedColumnFormula>MAX(#REF!)</calculatedColumnFormula>
    </tableColumn>
    <tableColumn id="4" xr3:uid="{00000000-0010-0000-0200-000004000000}" name="100" dataDxfId="2">
      <calculatedColumnFormula>MAX(#REF!)</calculatedColumnFormula>
    </tableColumn>
    <tableColumn id="5" xr3:uid="{00000000-0010-0000-0200-000005000000}" name="400" dataDxfId="1">
      <calculatedColumnFormula>MAX(#REF!)</calculatedColumnFormula>
    </tableColumn>
    <tableColumn id="6" xr3:uid="{00000000-0010-0000-0200-000006000000}" name="1000" dataDxfId="0">
      <calculatedColumnFormula>MAX(#REF!)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V43"/>
  <sheetViews>
    <sheetView tabSelected="1" topLeftCell="A15" workbookViewId="0">
      <selection activeCell="F42" sqref="F42"/>
    </sheetView>
  </sheetViews>
  <sheetFormatPr defaultRowHeight="15" x14ac:dyDescent="0.25"/>
  <cols>
    <col min="7" max="7" width="12.7109375" bestFit="1" customWidth="1"/>
    <col min="17" max="17" width="11" customWidth="1"/>
  </cols>
  <sheetData>
    <row r="4" spans="3:22" x14ac:dyDescent="0.25"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5</v>
      </c>
      <c r="Q4" s="7" t="s">
        <v>0</v>
      </c>
      <c r="R4" s="7" t="s">
        <v>1</v>
      </c>
      <c r="S4" s="7" t="s">
        <v>2</v>
      </c>
      <c r="T4" s="7" t="s">
        <v>3</v>
      </c>
      <c r="U4" s="7" t="s">
        <v>4</v>
      </c>
      <c r="V4" s="7" t="s">
        <v>5</v>
      </c>
    </row>
    <row r="5" spans="3:22" x14ac:dyDescent="0.25">
      <c r="C5">
        <v>553</v>
      </c>
      <c r="D5" s="1">
        <v>1973</v>
      </c>
      <c r="E5" s="1">
        <v>6987</v>
      </c>
      <c r="F5" s="1">
        <v>109145</v>
      </c>
      <c r="G5" s="1">
        <v>694174</v>
      </c>
      <c r="J5" t="s">
        <v>7</v>
      </c>
      <c r="K5" s="2">
        <f>AVERAGE(C5:C33)</f>
        <v>530.9655172413793</v>
      </c>
      <c r="L5" s="1">
        <f>AVERAGE(D5:D15)</f>
        <v>1898.4545454545455</v>
      </c>
      <c r="M5" s="1">
        <f>AVERAGE(E5:E16)</f>
        <v>7276.25</v>
      </c>
      <c r="N5" s="1">
        <f>AVERAGE(F5:F17)</f>
        <v>110362.69230769231</v>
      </c>
      <c r="O5" s="1">
        <f>AVERAGE(G5:G21)</f>
        <v>667510.0588235294</v>
      </c>
      <c r="Q5" s="7" t="s">
        <v>9</v>
      </c>
      <c r="R5" s="7">
        <f>MIN(C5:C33)</f>
        <v>476</v>
      </c>
      <c r="S5" s="8">
        <f>MIN(D5:D15)</f>
        <v>1731</v>
      </c>
      <c r="T5" s="8">
        <f>MIN(E5:E16)</f>
        <v>6755</v>
      </c>
      <c r="U5" s="8">
        <f>MIN(F5:F17)</f>
        <v>107454</v>
      </c>
      <c r="V5" s="8">
        <f>MIN(G5:G21)</f>
        <v>638397</v>
      </c>
    </row>
    <row r="6" spans="3:22" x14ac:dyDescent="0.25">
      <c r="C6">
        <v>526</v>
      </c>
      <c r="D6" s="1">
        <v>1966</v>
      </c>
      <c r="E6" s="1">
        <v>7163</v>
      </c>
      <c r="F6" s="1">
        <v>109904</v>
      </c>
      <c r="G6" s="1">
        <v>671255</v>
      </c>
      <c r="J6" s="3" t="s">
        <v>6</v>
      </c>
      <c r="K6" s="4">
        <v>65</v>
      </c>
      <c r="L6" s="4">
        <v>135</v>
      </c>
      <c r="M6" s="4">
        <v>280</v>
      </c>
      <c r="N6" s="4">
        <v>1160</v>
      </c>
      <c r="O6" s="5">
        <v>2935</v>
      </c>
      <c r="Q6" s="7" t="s">
        <v>10</v>
      </c>
      <c r="R6" s="7">
        <f>MAX(C5:C33)</f>
        <v>594</v>
      </c>
      <c r="S6" s="8">
        <f>MAX(D5:D15)</f>
        <v>2042</v>
      </c>
      <c r="T6" s="8">
        <f>MAX(E5:E16)</f>
        <v>8019</v>
      </c>
      <c r="U6" s="8">
        <f>MAX(F5:F17)</f>
        <v>114695</v>
      </c>
      <c r="V6" s="8">
        <f>MAX(G5:G21)</f>
        <v>700844</v>
      </c>
    </row>
    <row r="7" spans="3:22" x14ac:dyDescent="0.25">
      <c r="C7">
        <v>493</v>
      </c>
      <c r="D7" s="1">
        <v>1739</v>
      </c>
      <c r="E7" s="1">
        <v>7268</v>
      </c>
      <c r="F7" s="1">
        <v>110482</v>
      </c>
      <c r="G7" s="1">
        <v>668664</v>
      </c>
      <c r="J7" s="6" t="s">
        <v>8</v>
      </c>
      <c r="K7" s="6">
        <f>POWER(Table1[[#Headers],[25]],2)</f>
        <v>625</v>
      </c>
      <c r="L7" s="6">
        <f>POWER(Table1[[#Headers],[50]],2)</f>
        <v>2500</v>
      </c>
      <c r="M7" s="6">
        <f>POWER(Table1[[#Headers],[100]],2)</f>
        <v>10000</v>
      </c>
      <c r="N7" s="6">
        <f>POWER(Table1[[#Headers],[400]],2)</f>
        <v>160000</v>
      </c>
      <c r="O7" s="6">
        <f>POWER(Table1[[#Headers],[1000]],2)</f>
        <v>1000000</v>
      </c>
    </row>
    <row r="8" spans="3:22" x14ac:dyDescent="0.25">
      <c r="C8">
        <v>568</v>
      </c>
      <c r="D8" s="1">
        <v>2033</v>
      </c>
      <c r="E8" s="1">
        <v>7034</v>
      </c>
      <c r="F8" s="1">
        <v>113516</v>
      </c>
      <c r="G8" s="1">
        <v>638397</v>
      </c>
    </row>
    <row r="9" spans="3:22" x14ac:dyDescent="0.25">
      <c r="C9">
        <v>539</v>
      </c>
      <c r="D9" s="1">
        <v>1855</v>
      </c>
      <c r="E9" s="1">
        <v>7225</v>
      </c>
      <c r="F9" s="1">
        <v>107585</v>
      </c>
      <c r="G9" s="1">
        <v>700844</v>
      </c>
    </row>
    <row r="10" spans="3:22" x14ac:dyDescent="0.25">
      <c r="C10">
        <v>508</v>
      </c>
      <c r="D10" s="1">
        <v>2042</v>
      </c>
      <c r="E10" s="1">
        <v>7652</v>
      </c>
      <c r="F10" s="1">
        <v>111014</v>
      </c>
      <c r="G10" s="1">
        <v>645653</v>
      </c>
    </row>
    <row r="11" spans="3:22" x14ac:dyDescent="0.25">
      <c r="C11">
        <v>555</v>
      </c>
      <c r="D11" s="1">
        <v>1860</v>
      </c>
      <c r="E11" s="1">
        <v>8019</v>
      </c>
      <c r="F11" s="1">
        <v>107454</v>
      </c>
      <c r="G11" s="1">
        <v>672530</v>
      </c>
    </row>
    <row r="12" spans="3:22" x14ac:dyDescent="0.25">
      <c r="C12">
        <v>476</v>
      </c>
      <c r="D12" s="1">
        <v>1731</v>
      </c>
      <c r="E12" s="1">
        <v>7322</v>
      </c>
      <c r="F12" s="1">
        <v>114695</v>
      </c>
      <c r="G12" s="1">
        <v>686309</v>
      </c>
    </row>
    <row r="13" spans="3:22" x14ac:dyDescent="0.25">
      <c r="C13">
        <v>496</v>
      </c>
      <c r="D13" s="1">
        <v>1784</v>
      </c>
      <c r="E13" s="1">
        <v>6938</v>
      </c>
      <c r="F13" s="1">
        <v>107591</v>
      </c>
      <c r="G13" s="1">
        <v>677863</v>
      </c>
    </row>
    <row r="14" spans="3:22" x14ac:dyDescent="0.25">
      <c r="C14">
        <v>509</v>
      </c>
      <c r="D14" s="1">
        <v>1873</v>
      </c>
      <c r="E14" s="1">
        <v>7524</v>
      </c>
      <c r="F14" s="1">
        <v>108005</v>
      </c>
      <c r="G14" s="1">
        <v>652825</v>
      </c>
    </row>
    <row r="15" spans="3:22" x14ac:dyDescent="0.25">
      <c r="C15">
        <v>547</v>
      </c>
      <c r="D15" s="1">
        <v>2027</v>
      </c>
      <c r="E15" s="1">
        <v>6755</v>
      </c>
      <c r="F15" s="1">
        <v>109858</v>
      </c>
      <c r="G15" s="1">
        <v>652725</v>
      </c>
    </row>
    <row r="16" spans="3:22" x14ac:dyDescent="0.25">
      <c r="C16">
        <v>484</v>
      </c>
      <c r="E16" s="1">
        <v>7428</v>
      </c>
      <c r="F16" s="1">
        <v>114355</v>
      </c>
      <c r="G16" s="1">
        <v>647476</v>
      </c>
    </row>
    <row r="17" spans="3:7" x14ac:dyDescent="0.25">
      <c r="C17">
        <v>534</v>
      </c>
      <c r="F17" s="1">
        <v>111111</v>
      </c>
      <c r="G17" s="1">
        <v>670148</v>
      </c>
    </row>
    <row r="18" spans="3:7" x14ac:dyDescent="0.25">
      <c r="C18">
        <v>569</v>
      </c>
      <c r="G18" s="1">
        <v>653996</v>
      </c>
    </row>
    <row r="19" spans="3:7" x14ac:dyDescent="0.25">
      <c r="C19">
        <v>522</v>
      </c>
      <c r="G19" s="1">
        <v>653416</v>
      </c>
    </row>
    <row r="20" spans="3:7" x14ac:dyDescent="0.25">
      <c r="C20">
        <v>531</v>
      </c>
      <c r="G20" s="1">
        <v>687499</v>
      </c>
    </row>
    <row r="21" spans="3:7" x14ac:dyDescent="0.25">
      <c r="C21">
        <v>538</v>
      </c>
      <c r="G21" s="1">
        <v>673897</v>
      </c>
    </row>
    <row r="22" spans="3:7" x14ac:dyDescent="0.25">
      <c r="C22">
        <v>543</v>
      </c>
    </row>
    <row r="23" spans="3:7" x14ac:dyDescent="0.25">
      <c r="C23">
        <v>559</v>
      </c>
    </row>
    <row r="24" spans="3:7" x14ac:dyDescent="0.25">
      <c r="C24">
        <v>516</v>
      </c>
    </row>
    <row r="25" spans="3:7" x14ac:dyDescent="0.25">
      <c r="C25">
        <v>577</v>
      </c>
    </row>
    <row r="26" spans="3:7" x14ac:dyDescent="0.25">
      <c r="C26">
        <v>492</v>
      </c>
    </row>
    <row r="27" spans="3:7" x14ac:dyDescent="0.25">
      <c r="C27">
        <v>495</v>
      </c>
    </row>
    <row r="28" spans="3:7" x14ac:dyDescent="0.25">
      <c r="C28">
        <v>483</v>
      </c>
    </row>
    <row r="29" spans="3:7" x14ac:dyDescent="0.25">
      <c r="C29">
        <v>562</v>
      </c>
    </row>
    <row r="30" spans="3:7" x14ac:dyDescent="0.25">
      <c r="C30" s="1">
        <v>542</v>
      </c>
    </row>
    <row r="31" spans="3:7" x14ac:dyDescent="0.25">
      <c r="C31">
        <v>561</v>
      </c>
    </row>
    <row r="32" spans="3:7" x14ac:dyDescent="0.25">
      <c r="C32" s="1">
        <v>526</v>
      </c>
    </row>
    <row r="33" spans="3:14" x14ac:dyDescent="0.25">
      <c r="C33">
        <v>594</v>
      </c>
    </row>
    <row r="41" spans="3:14" x14ac:dyDescent="0.25">
      <c r="I41" s="7" t="s">
        <v>0</v>
      </c>
      <c r="J41" s="7" t="s">
        <v>1</v>
      </c>
      <c r="K41" s="7" t="s">
        <v>2</v>
      </c>
      <c r="L41" s="7" t="s">
        <v>3</v>
      </c>
      <c r="M41" s="7" t="s">
        <v>4</v>
      </c>
      <c r="N41" s="7" t="s">
        <v>5</v>
      </c>
    </row>
    <row r="42" spans="3:14" x14ac:dyDescent="0.25">
      <c r="I42" s="7" t="s">
        <v>9</v>
      </c>
      <c r="J42" s="7">
        <v>49</v>
      </c>
      <c r="K42" s="8">
        <v>99</v>
      </c>
      <c r="L42" s="8">
        <v>199</v>
      </c>
      <c r="M42" s="8">
        <v>799</v>
      </c>
      <c r="N42" s="8">
        <v>1999</v>
      </c>
    </row>
    <row r="43" spans="3:14" x14ac:dyDescent="0.25">
      <c r="I43" s="7" t="s">
        <v>10</v>
      </c>
      <c r="J43" s="7">
        <v>65</v>
      </c>
      <c r="K43" s="8">
        <v>135</v>
      </c>
      <c r="L43" s="8">
        <v>280</v>
      </c>
      <c r="M43" s="8">
        <v>1060</v>
      </c>
      <c r="N43" s="8">
        <v>2935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B3N</dc:creator>
  <cp:lastModifiedBy>B3N</cp:lastModifiedBy>
  <dcterms:created xsi:type="dcterms:W3CDTF">2021-03-28T20:22:37Z</dcterms:created>
  <dcterms:modified xsi:type="dcterms:W3CDTF">2021-03-29T05:54:45Z</dcterms:modified>
</cp:coreProperties>
</file>