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INECON\INECON\VAN_MEDIDOR\Limpio\Excels\"/>
    </mc:Choice>
  </mc:AlternateContent>
  <xr:revisionPtr revIDLastSave="0" documentId="13_ncr:1_{A907D561-A6CA-4DC8-A7E8-95F3CF84F1EC}" xr6:coauthVersionLast="47" xr6:coauthVersionMax="47" xr10:uidLastSave="{00000000-0000-0000-0000-000000000000}"/>
  <bookViews>
    <workbookView xWindow="-108" yWindow="-108" windowWidth="23256" windowHeight="12576" activeTab="1" xr2:uid="{0B67A8E0-BE2B-4F48-8F89-95A6B35879D7}"/>
  </bookViews>
  <sheets>
    <sheet name="PARAMETROS" sheetId="7" r:id="rId1"/>
    <sheet name="PARAMETROS_NEO" sheetId="11" r:id="rId2"/>
    <sheet name="DATOS" sheetId="8" r:id="rId3"/>
    <sheet name="CAUDAL MODIFICADO" sheetId="4" r:id="rId4"/>
    <sheet name="PORC CAUDAL PENDIENTE" sheetId="6" r:id="rId5"/>
    <sheet name="EDAD" sheetId="2" r:id="rId6"/>
    <sheet name="PROGRAMA AUTOCONTROL" sheetId="5" r:id="rId7"/>
    <sheet name="CLASES" sheetId="3" r:id="rId8"/>
    <sheet name="REFERENCIA CLASES DECAIMIENTO" sheetId="10" r:id="rId9"/>
    <sheet name="CAUDAL ORIGINAL" sheetId="1" r:id="rId10"/>
  </sheets>
  <definedNames>
    <definedName name="_xlnm._FilterDatabase" localSheetId="2" hidden="1">DATOS!$A$1:$G$1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8" l="1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59" i="5" l="1"/>
  <c r="F58" i="5"/>
  <c r="F57" i="5"/>
  <c r="F60" i="5" s="1"/>
  <c r="E57" i="5"/>
  <c r="D57" i="5"/>
  <c r="E56" i="5"/>
  <c r="F56" i="5"/>
  <c r="D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3" i="5"/>
  <c r="F32" i="5"/>
  <c r="F31" i="5"/>
  <c r="F30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4" i="5"/>
  <c r="F2" i="5"/>
  <c r="D58" i="5" l="1"/>
  <c r="E58" i="5"/>
  <c r="E60" i="5" s="1"/>
  <c r="E59" i="5"/>
  <c r="D59" i="5" l="1"/>
  <c r="D60" i="5" s="1"/>
</calcChain>
</file>

<file path=xl/sharedStrings.xml><?xml version="1.0" encoding="utf-8"?>
<sst xmlns="http://schemas.openxmlformats.org/spreadsheetml/2006/main" count="447" uniqueCount="135">
  <si>
    <t>Intervalo (l/h)</t>
  </si>
  <si>
    <t>% Consumo</t>
  </si>
  <si>
    <t>Año 0</t>
  </si>
  <si>
    <t>Marca</t>
  </si>
  <si>
    <t>Clase</t>
  </si>
  <si>
    <t>0-4</t>
  </si>
  <si>
    <t>4-8</t>
  </si>
  <si>
    <t>8-16</t>
  </si>
  <si>
    <t>16-32</t>
  </si>
  <si>
    <t>32-66</t>
  </si>
  <si>
    <t>66-132</t>
  </si>
  <si>
    <t>MAIPO TMII</t>
  </si>
  <si>
    <t>B-19</t>
  </si>
  <si>
    <t>C-19</t>
  </si>
  <si>
    <t>FLODIS</t>
  </si>
  <si>
    <t>ELSTER M170</t>
  </si>
  <si>
    <t>ELSTER M171</t>
  </si>
  <si>
    <t>ELSTER M172</t>
  </si>
  <si>
    <t>ELSTER M173</t>
  </si>
  <si>
    <t>ELSTER M174</t>
  </si>
  <si>
    <t>ELSTER M175</t>
  </si>
  <si>
    <t>B-13</t>
  </si>
  <si>
    <t>C-13</t>
  </si>
  <si>
    <t>C-25</t>
  </si>
  <si>
    <t>Años</t>
  </si>
  <si>
    <t>Rendimiento</t>
  </si>
  <si>
    <t>A</t>
  </si>
  <si>
    <t>B</t>
  </si>
  <si>
    <t>C</t>
  </si>
  <si>
    <t>R160</t>
  </si>
  <si>
    <t>R250</t>
  </si>
  <si>
    <t>R315</t>
  </si>
  <si>
    <t>R325</t>
  </si>
  <si>
    <t>R400</t>
  </si>
  <si>
    <t>R800</t>
  </si>
  <si>
    <t>ULTRA</t>
  </si>
  <si>
    <t>Clase corregida</t>
  </si>
  <si>
    <t>LOCALIDAD</t>
  </si>
  <si>
    <t>Q1 sin outliers</t>
  </si>
  <si>
    <t>Q2 sin outliers</t>
  </si>
  <si>
    <t>Q1 sin outliers %</t>
  </si>
  <si>
    <t>Q2 sin outliers %</t>
  </si>
  <si>
    <t>Promedio Q %</t>
  </si>
  <si>
    <t>Bajo</t>
  </si>
  <si>
    <t>Alto</t>
  </si>
  <si>
    <t>Regimen</t>
  </si>
  <si>
    <t>Porcentaje</t>
  </si>
  <si>
    <t>Item</t>
  </si>
  <si>
    <t>Valor</t>
  </si>
  <si>
    <t>Sectores</t>
  </si>
  <si>
    <t>Fecha estudio</t>
  </si>
  <si>
    <t>Localidad</t>
  </si>
  <si>
    <t>Q1 &gt;=38 mm</t>
  </si>
  <si>
    <t>Q2 &gt;=38 mm</t>
  </si>
  <si>
    <t>Error caudal alto &lt; 38mm</t>
  </si>
  <si>
    <t>Promedio</t>
  </si>
  <si>
    <t>Problema Calidad de Agua</t>
  </si>
  <si>
    <t>NO</t>
  </si>
  <si>
    <t>DIAMETRO_MEDIDOR</t>
  </si>
  <si>
    <t>FECHA_MONTAJE</t>
  </si>
  <si>
    <t>CLASE</t>
  </si>
  <si>
    <t>INSTALACION</t>
  </si>
  <si>
    <t>CONSUMO PROMEDIO</t>
  </si>
  <si>
    <t>SECTOR AP</t>
  </si>
  <si>
    <t>AB-13/19</t>
  </si>
  <si>
    <t>Grupo</t>
  </si>
  <si>
    <t>Clase referencia</t>
  </si>
  <si>
    <t>AB-25</t>
  </si>
  <si>
    <t>Edad minima decaimiento</t>
  </si>
  <si>
    <t>Edad máxima decaimiento</t>
  </si>
  <si>
    <t>Edad extra decaimiento</t>
  </si>
  <si>
    <t>Edad inicial (estudio inicial y final)</t>
  </si>
  <si>
    <t>Edad final (estudio inicial y final)</t>
  </si>
  <si>
    <t>D</t>
  </si>
  <si>
    <t>ALGARROBO</t>
  </si>
  <si>
    <t>ALGARROBO NORTE</t>
  </si>
  <si>
    <t>ARTIFICIO</t>
  </si>
  <si>
    <t>BRISAS DE MIRASOL</t>
  </si>
  <si>
    <t>CABILDO</t>
  </si>
  <si>
    <t>CACHAGUA</t>
  </si>
  <si>
    <t>CALLE LARGA</t>
  </si>
  <si>
    <t>CARTAGENA</t>
  </si>
  <si>
    <t>CASABLANCA</t>
  </si>
  <si>
    <t>CATEMU</t>
  </si>
  <si>
    <t>CHEPICAL</t>
  </si>
  <si>
    <t>CHINCOLCO</t>
  </si>
  <si>
    <t>CONCON</t>
  </si>
  <si>
    <t>CURAUMA</t>
  </si>
  <si>
    <t>EL ALMENDRAL</t>
  </si>
  <si>
    <t>EL QUISCO</t>
  </si>
  <si>
    <t>EL TABO</t>
  </si>
  <si>
    <t>HIJUELAS</t>
  </si>
  <si>
    <t>ISLA NEGRA</t>
  </si>
  <si>
    <t>LA CALERA</t>
  </si>
  <si>
    <t>LA CRUZ</t>
  </si>
  <si>
    <t>LA LAGUNA</t>
  </si>
  <si>
    <t>LA LIGUA</t>
  </si>
  <si>
    <t>LAS CRUCES</t>
  </si>
  <si>
    <t>LIMACHE</t>
  </si>
  <si>
    <t>LLAY LLAY</t>
  </si>
  <si>
    <t>LOS ANDES</t>
  </si>
  <si>
    <t>MIRASOL</t>
  </si>
  <si>
    <t>NOGALES</t>
  </si>
  <si>
    <t>PAPUDO</t>
  </si>
  <si>
    <t>PETORCA</t>
  </si>
  <si>
    <t>PLACILLA</t>
  </si>
  <si>
    <t>PLACILLA LIGUA</t>
  </si>
  <si>
    <t>PUCHUNCAVI</t>
  </si>
  <si>
    <t>PUNTA DE TRALCA</t>
  </si>
  <si>
    <t>PUNTA PUYAI</t>
  </si>
  <si>
    <t>PUTAENDO</t>
  </si>
  <si>
    <t>QUILLOTA</t>
  </si>
  <si>
    <t>QUILPUE</t>
  </si>
  <si>
    <t>QUINTERO</t>
  </si>
  <si>
    <t>REAL CURIMON</t>
  </si>
  <si>
    <t>RENACA</t>
  </si>
  <si>
    <t>RINCONADA</t>
  </si>
  <si>
    <t>SAN ANTONIO</t>
  </si>
  <si>
    <t>SAN ESTEBAN</t>
  </si>
  <si>
    <t>SAN FELIPE</t>
  </si>
  <si>
    <t>SAN ISIDRO</t>
  </si>
  <si>
    <t>SAN PEDRO</t>
  </si>
  <si>
    <t>SAN SEBASTIAN</t>
  </si>
  <si>
    <t>SANTA MARIA</t>
  </si>
  <si>
    <t>VALPARAISO</t>
  </si>
  <si>
    <t>VILLA ALEMANA</t>
  </si>
  <si>
    <t>VINA DEL MAR</t>
  </si>
  <si>
    <t>ZAPALLAR</t>
  </si>
  <si>
    <t>R100</t>
  </si>
  <si>
    <t>TALCA</t>
  </si>
  <si>
    <t>CURICO</t>
  </si>
  <si>
    <t>TENO</t>
  </si>
  <si>
    <t>YERBAS BUENAS</t>
  </si>
  <si>
    <t>LINARES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</si>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</sst>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164" formatCode="_-* #,##0_-;\-* #,##0_-;_-* &quot;-&quot;_-;_-@_-"/>
    <numFmt numFmtId="165" formatCode="0.0%"/>
    <numFmt numFmtId="166" formatCode="_ * #,##0.0_ ;_ * \-#,##0.0_ ;_ * &quot;-&quot;_ ;_ @_ "/>
    <numFmt numFmtId="167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1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0" fontId="0" fillId="0" borderId="2" xfId="0" applyBorder="1"/>
    <xf numFmtId="0" fontId="0" fillId="2" borderId="2" xfId="0" applyFill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10" fontId="0" fillId="4" borderId="1" xfId="2" applyNumberFormat="1" applyFont="1" applyFill="1" applyBorder="1" applyAlignment="1">
      <alignment horizontal="center"/>
    </xf>
    <xf numFmtId="0" fontId="6" fillId="5" borderId="6" xfId="3" applyFont="1" applyFill="1" applyBorder="1" applyAlignment="1">
      <alignment vertical="center" wrapText="1"/>
    </xf>
    <xf numFmtId="0" fontId="6" fillId="5" borderId="7" xfId="3" applyFon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7" fontId="0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0" fillId="7" borderId="0" xfId="0" applyFill="1" applyProtection="1">
      <protection locked="0"/>
    </xf>
    <xf numFmtId="14" fontId="0" fillId="7" borderId="0" xfId="0" applyNumberFormat="1" applyFill="1" applyProtection="1">
      <protection locked="0"/>
    </xf>
    <xf numFmtId="0" fontId="0" fillId="2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10" fontId="0" fillId="0" borderId="0" xfId="2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</cellXfs>
  <cellStyles count="5">
    <cellStyle name="Millares [0]" xfId="1" builtinId="6"/>
    <cellStyle name="Millares [0] 2" xfId="4" xr:uid="{F81F171C-A33E-43AE-8D7B-FD76D10D0459}"/>
    <cellStyle name="Normal" xfId="0" builtinId="0"/>
    <cellStyle name="Normal 2" xfId="3" xr:uid="{95AB7D82-70C6-4489-B31A-733E3E846161}"/>
    <cellStyle name="Porcentaje" xfId="2" builtinId="5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451B-D69A-4969-AE01-7AAA84E7CAFF}">
  <dimension ref="A1:F18"/>
  <sheetViews>
    <sheetView workbookViewId="0">
      <selection activeCell="B3" sqref="B3"/>
    </sheetView>
  </sheetViews>
  <sheetFormatPr baseColWidth="10" defaultColWidth="11.5546875" defaultRowHeight="14.4" x14ac:dyDescent="0.3"/>
  <cols>
    <col min="1" max="1" width="31.6640625" bestFit="1" customWidth="1"/>
    <col min="2" max="2" width="14.77734375" bestFit="1" customWidth="1"/>
    <col min="6" max="6" width="21.33203125" bestFit="1" customWidth="1"/>
  </cols>
  <sheetData>
    <row r="1" spans="1:6" x14ac:dyDescent="0.3">
      <c r="A1" s="34" t="s">
        <v>47</v>
      </c>
      <c r="B1" s="34" t="s">
        <v>48</v>
      </c>
      <c r="F1" s="35" t="s">
        <v>49</v>
      </c>
    </row>
    <row r="2" spans="1:6" x14ac:dyDescent="0.3">
      <c r="A2" s="31" t="s">
        <v>50</v>
      </c>
      <c r="B2" s="44">
        <v>45016</v>
      </c>
      <c r="F2" s="36" t="s">
        <v>129</v>
      </c>
    </row>
    <row r="3" spans="1:6" x14ac:dyDescent="0.3">
      <c r="A3" s="31" t="s">
        <v>51</v>
      </c>
      <c r="B3" s="37" t="s">
        <v>129</v>
      </c>
    </row>
    <row r="4" spans="1:6" x14ac:dyDescent="0.3">
      <c r="A4" s="31" t="s">
        <v>52</v>
      </c>
      <c r="B4" s="38">
        <v>1.255E-2</v>
      </c>
    </row>
    <row r="5" spans="1:6" x14ac:dyDescent="0.3">
      <c r="A5" s="31" t="s">
        <v>53</v>
      </c>
      <c r="B5" s="39">
        <v>0</v>
      </c>
    </row>
    <row r="6" spans="1:6" x14ac:dyDescent="0.3">
      <c r="A6" s="31" t="s">
        <v>54</v>
      </c>
      <c r="B6" s="39" t="s">
        <v>55</v>
      </c>
    </row>
    <row r="7" spans="1:6" x14ac:dyDescent="0.3">
      <c r="A7" s="31" t="s">
        <v>68</v>
      </c>
      <c r="B7" s="31">
        <v>0.5</v>
      </c>
    </row>
    <row r="8" spans="1:6" x14ac:dyDescent="0.3">
      <c r="A8" s="31" t="s">
        <v>69</v>
      </c>
      <c r="B8" s="31">
        <v>15</v>
      </c>
    </row>
    <row r="9" spans="1:6" x14ac:dyDescent="0.3">
      <c r="A9" s="31" t="s">
        <v>70</v>
      </c>
      <c r="B9" s="31">
        <v>0</v>
      </c>
    </row>
    <row r="10" spans="1:6" x14ac:dyDescent="0.3">
      <c r="A10" s="31" t="s">
        <v>56</v>
      </c>
      <c r="B10" s="31" t="s">
        <v>57</v>
      </c>
    </row>
    <row r="11" spans="1:6" x14ac:dyDescent="0.3">
      <c r="A11" s="31" t="s">
        <v>71</v>
      </c>
      <c r="B11" s="31">
        <v>0.5</v>
      </c>
    </row>
    <row r="12" spans="1:6" x14ac:dyDescent="0.3">
      <c r="A12" s="43" t="s">
        <v>72</v>
      </c>
      <c r="B12" s="32">
        <v>10.5</v>
      </c>
    </row>
    <row r="13" spans="1:6" x14ac:dyDescent="0.3">
      <c r="B13" s="32"/>
    </row>
    <row r="14" spans="1:6" x14ac:dyDescent="0.3">
      <c r="B14" s="32"/>
    </row>
    <row r="15" spans="1:6" x14ac:dyDescent="0.3">
      <c r="B15" s="32"/>
    </row>
    <row r="16" spans="1:6" x14ac:dyDescent="0.3">
      <c r="B16" s="32"/>
    </row>
    <row r="17" spans="2:2" x14ac:dyDescent="0.3">
      <c r="B17" s="32"/>
    </row>
    <row r="18" spans="2:2" x14ac:dyDescent="0.3">
      <c r="B18" s="3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D5E7F-12B8-4A53-9E8A-63ABDC168AAE}">
  <dimension ref="A1:E31"/>
  <sheetViews>
    <sheetView workbookViewId="0">
      <selection activeCell="D10" sqref="D10"/>
    </sheetView>
  </sheetViews>
  <sheetFormatPr baseColWidth="10" defaultRowHeight="14.4" x14ac:dyDescent="0.3"/>
  <cols>
    <col min="2" max="2" width="11.44140625" style="20"/>
    <col min="3" max="3" width="13.44140625" style="22" bestFit="1" customWidth="1"/>
  </cols>
  <sheetData>
    <row r="1" spans="1:5" x14ac:dyDescent="0.3">
      <c r="A1" s="2" t="s">
        <v>3</v>
      </c>
      <c r="B1" s="2" t="s">
        <v>4</v>
      </c>
      <c r="C1" s="21" t="s">
        <v>0</v>
      </c>
      <c r="D1" s="2" t="s">
        <v>1</v>
      </c>
      <c r="E1" s="2" t="s">
        <v>2</v>
      </c>
    </row>
    <row r="2" spans="1:5" x14ac:dyDescent="0.3">
      <c r="A2" s="6" t="s">
        <v>11</v>
      </c>
      <c r="B2" s="2" t="s">
        <v>12</v>
      </c>
      <c r="C2" s="21" t="s">
        <v>5</v>
      </c>
      <c r="D2" s="3">
        <v>2.46E-2</v>
      </c>
      <c r="E2" s="4">
        <v>-1</v>
      </c>
    </row>
    <row r="3" spans="1:5" x14ac:dyDescent="0.3">
      <c r="A3" s="6" t="s">
        <v>11</v>
      </c>
      <c r="B3" s="2" t="s">
        <v>12</v>
      </c>
      <c r="C3" s="21" t="s">
        <v>6</v>
      </c>
      <c r="D3" s="3">
        <v>2.3300000000000001E-2</v>
      </c>
      <c r="E3" s="4">
        <v>-1</v>
      </c>
    </row>
    <row r="4" spans="1:5" x14ac:dyDescent="0.3">
      <c r="A4" s="6" t="s">
        <v>11</v>
      </c>
      <c r="B4" s="2" t="s">
        <v>12</v>
      </c>
      <c r="C4" s="21" t="s">
        <v>7</v>
      </c>
      <c r="D4" s="3">
        <v>4.3499999999999997E-2</v>
      </c>
      <c r="E4" s="5">
        <v>-0.58040000000000003</v>
      </c>
    </row>
    <row r="5" spans="1:5" x14ac:dyDescent="0.3">
      <c r="A5" s="6" t="s">
        <v>11</v>
      </c>
      <c r="B5" s="2" t="s">
        <v>12</v>
      </c>
      <c r="C5" s="21" t="s">
        <v>8</v>
      </c>
      <c r="D5" s="3">
        <v>5.6099999999999997E-2</v>
      </c>
      <c r="E5" s="4">
        <v>-0.28000000000000003</v>
      </c>
    </row>
    <row r="6" spans="1:5" x14ac:dyDescent="0.3">
      <c r="A6" s="6" t="s">
        <v>11</v>
      </c>
      <c r="B6" s="2" t="s">
        <v>12</v>
      </c>
      <c r="C6" s="21" t="s">
        <v>9</v>
      </c>
      <c r="D6" s="3">
        <v>4.0800000000000003E-2</v>
      </c>
      <c r="E6" s="5">
        <v>-9.7000000000000003E-3</v>
      </c>
    </row>
    <row r="7" spans="1:5" x14ac:dyDescent="0.3">
      <c r="A7" s="6" t="s">
        <v>11</v>
      </c>
      <c r="B7" s="2" t="s">
        <v>12</v>
      </c>
      <c r="C7" s="21" t="s">
        <v>10</v>
      </c>
      <c r="D7" s="3">
        <v>3.9399999999999998E-2</v>
      </c>
      <c r="E7" s="5">
        <v>-5.5999999999999999E-3</v>
      </c>
    </row>
    <row r="8" spans="1:5" x14ac:dyDescent="0.3">
      <c r="A8" s="6" t="s">
        <v>14</v>
      </c>
      <c r="B8" s="2" t="s">
        <v>13</v>
      </c>
      <c r="C8" s="21" t="s">
        <v>5</v>
      </c>
      <c r="D8" s="3">
        <v>2.46E-2</v>
      </c>
      <c r="E8" s="7">
        <v>-1</v>
      </c>
    </row>
    <row r="9" spans="1:5" x14ac:dyDescent="0.3">
      <c r="A9" s="6" t="s">
        <v>14</v>
      </c>
      <c r="B9" s="2" t="s">
        <v>13</v>
      </c>
      <c r="C9" s="21" t="s">
        <v>6</v>
      </c>
      <c r="D9" s="3">
        <v>2.3300000000000001E-2</v>
      </c>
      <c r="E9" s="7">
        <v>-0.47790136393750049</v>
      </c>
    </row>
    <row r="10" spans="1:5" x14ac:dyDescent="0.3">
      <c r="A10" s="6" t="s">
        <v>14</v>
      </c>
      <c r="B10" s="2" t="s">
        <v>13</v>
      </c>
      <c r="C10" s="21" t="s">
        <v>7</v>
      </c>
      <c r="D10" s="3">
        <v>4.3499999999999997E-2</v>
      </c>
      <c r="E10" s="7">
        <v>-0.12841097634730703</v>
      </c>
    </row>
    <row r="11" spans="1:5" x14ac:dyDescent="0.3">
      <c r="A11" s="6" t="s">
        <v>14</v>
      </c>
      <c r="B11" s="2" t="s">
        <v>13</v>
      </c>
      <c r="C11" s="21" t="s">
        <v>8</v>
      </c>
      <c r="D11" s="3">
        <v>5.6099999999999997E-2</v>
      </c>
      <c r="E11" s="7">
        <v>-4.3902022398413211E-2</v>
      </c>
    </row>
    <row r="12" spans="1:5" x14ac:dyDescent="0.3">
      <c r="A12" s="6" t="s">
        <v>14</v>
      </c>
      <c r="B12" s="2" t="s">
        <v>13</v>
      </c>
      <c r="C12" s="21" t="s">
        <v>9</v>
      </c>
      <c r="D12" s="3">
        <v>4.0800000000000003E-2</v>
      </c>
      <c r="E12" s="7">
        <v>-3.8521993059984896E-2</v>
      </c>
    </row>
    <row r="13" spans="1:5" x14ac:dyDescent="0.3">
      <c r="A13" s="6" t="s">
        <v>14</v>
      </c>
      <c r="B13" s="2" t="s">
        <v>13</v>
      </c>
      <c r="C13" s="21" t="s">
        <v>10</v>
      </c>
      <c r="D13" s="3">
        <v>3.9399999999999998E-2</v>
      </c>
      <c r="E13" s="7">
        <v>-3.2623430636415957E-2</v>
      </c>
    </row>
    <row r="14" spans="1:5" x14ac:dyDescent="0.3">
      <c r="A14" s="8" t="s">
        <v>15</v>
      </c>
      <c r="B14" s="2" t="s">
        <v>21</v>
      </c>
      <c r="C14" s="21" t="s">
        <v>5</v>
      </c>
      <c r="D14" s="3">
        <v>6.1999999999999998E-3</v>
      </c>
      <c r="E14" s="4">
        <v>-1</v>
      </c>
    </row>
    <row r="15" spans="1:5" x14ac:dyDescent="0.3">
      <c r="A15" s="8" t="s">
        <v>16</v>
      </c>
      <c r="B15" s="2" t="s">
        <v>21</v>
      </c>
      <c r="C15" s="21" t="s">
        <v>6</v>
      </c>
      <c r="D15" s="3">
        <v>1.95E-2</v>
      </c>
      <c r="E15" s="4">
        <v>-1</v>
      </c>
    </row>
    <row r="16" spans="1:5" x14ac:dyDescent="0.3">
      <c r="A16" s="8" t="s">
        <v>17</v>
      </c>
      <c r="B16" s="2" t="s">
        <v>21</v>
      </c>
      <c r="C16" s="21" t="s">
        <v>7</v>
      </c>
      <c r="D16" s="3">
        <v>3.2000000000000001E-2</v>
      </c>
      <c r="E16" s="4">
        <v>-0.25490000000000002</v>
      </c>
    </row>
    <row r="17" spans="1:5" x14ac:dyDescent="0.3">
      <c r="A17" s="8" t="s">
        <v>18</v>
      </c>
      <c r="B17" s="2" t="s">
        <v>21</v>
      </c>
      <c r="C17" s="21" t="s">
        <v>8</v>
      </c>
      <c r="D17" s="3">
        <v>4.9399999999999999E-2</v>
      </c>
      <c r="E17" s="4">
        <v>-1.0699999999999999E-2</v>
      </c>
    </row>
    <row r="18" spans="1:5" x14ac:dyDescent="0.3">
      <c r="A18" s="8" t="s">
        <v>19</v>
      </c>
      <c r="B18" s="2" t="s">
        <v>21</v>
      </c>
      <c r="C18" s="21" t="s">
        <v>9</v>
      </c>
      <c r="D18" s="3">
        <v>4.7E-2</v>
      </c>
      <c r="E18" s="4">
        <v>-0.01</v>
      </c>
    </row>
    <row r="19" spans="1:5" x14ac:dyDescent="0.3">
      <c r="A19" s="8" t="s">
        <v>20</v>
      </c>
      <c r="B19" s="2" t="s">
        <v>21</v>
      </c>
      <c r="C19" s="21" t="s">
        <v>10</v>
      </c>
      <c r="D19" s="3">
        <v>3.8800000000000001E-2</v>
      </c>
      <c r="E19" s="4">
        <v>-4.4999999999999997E-3</v>
      </c>
    </row>
    <row r="20" spans="1:5" x14ac:dyDescent="0.3">
      <c r="A20" s="6" t="s">
        <v>14</v>
      </c>
      <c r="B20" s="2" t="s">
        <v>22</v>
      </c>
      <c r="C20" s="21" t="s">
        <v>5</v>
      </c>
      <c r="D20" s="3">
        <v>6.1999999999999998E-3</v>
      </c>
      <c r="E20" s="9">
        <v>-1</v>
      </c>
    </row>
    <row r="21" spans="1:5" x14ac:dyDescent="0.3">
      <c r="A21" s="6" t="s">
        <v>14</v>
      </c>
      <c r="B21" s="2" t="s">
        <v>22</v>
      </c>
      <c r="C21" s="21" t="s">
        <v>6</v>
      </c>
      <c r="D21" s="3">
        <v>1.95E-2</v>
      </c>
      <c r="E21" s="7">
        <v>-0.61921179121287062</v>
      </c>
    </row>
    <row r="22" spans="1:5" x14ac:dyDescent="0.3">
      <c r="A22" s="6" t="s">
        <v>14</v>
      </c>
      <c r="B22" s="2" t="s">
        <v>22</v>
      </c>
      <c r="C22" s="21" t="s">
        <v>7</v>
      </c>
      <c r="D22" s="3">
        <v>3.2000000000000001E-2</v>
      </c>
      <c r="E22" s="7">
        <v>1.5959102199875598E-2</v>
      </c>
    </row>
    <row r="23" spans="1:5" x14ac:dyDescent="0.3">
      <c r="A23" s="6" t="s">
        <v>14</v>
      </c>
      <c r="B23" s="2" t="s">
        <v>22</v>
      </c>
      <c r="C23" s="21" t="s">
        <v>8</v>
      </c>
      <c r="D23" s="3">
        <v>4.9399999999999999E-2</v>
      </c>
      <c r="E23" s="7">
        <v>-4.5377283366632548E-2</v>
      </c>
    </row>
    <row r="24" spans="1:5" x14ac:dyDescent="0.3">
      <c r="A24" s="6" t="s">
        <v>14</v>
      </c>
      <c r="B24" s="2" t="s">
        <v>22</v>
      </c>
      <c r="C24" s="21" t="s">
        <v>9</v>
      </c>
      <c r="D24" s="3">
        <v>4.7E-2</v>
      </c>
      <c r="E24" s="7">
        <v>-3.9707567753776797E-2</v>
      </c>
    </row>
    <row r="25" spans="1:5" x14ac:dyDescent="0.3">
      <c r="A25" s="6" t="s">
        <v>14</v>
      </c>
      <c r="B25" s="2" t="s">
        <v>22</v>
      </c>
      <c r="C25" s="21" t="s">
        <v>10</v>
      </c>
      <c r="D25" s="3">
        <v>3.8800000000000001E-2</v>
      </c>
      <c r="E25" s="7">
        <v>-3.3491398777255363E-2</v>
      </c>
    </row>
    <row r="26" spans="1:5" x14ac:dyDescent="0.3">
      <c r="A26" s="1"/>
      <c r="B26" s="2" t="s">
        <v>23</v>
      </c>
      <c r="C26" s="21" t="s">
        <v>5</v>
      </c>
      <c r="D26" s="3">
        <v>7.1999999999999998E-3</v>
      </c>
      <c r="E26" s="4">
        <v>-1</v>
      </c>
    </row>
    <row r="27" spans="1:5" x14ac:dyDescent="0.3">
      <c r="A27" s="1"/>
      <c r="B27" s="2" t="s">
        <v>23</v>
      </c>
      <c r="C27" s="21" t="s">
        <v>6</v>
      </c>
      <c r="D27" s="3">
        <v>9.1000000000000004E-3</v>
      </c>
      <c r="E27" s="4">
        <v>-1</v>
      </c>
    </row>
    <row r="28" spans="1:5" x14ac:dyDescent="0.3">
      <c r="A28" s="1"/>
      <c r="B28" s="2" t="s">
        <v>23</v>
      </c>
      <c r="C28" s="21" t="s">
        <v>7</v>
      </c>
      <c r="D28" s="3">
        <v>8.9999999999999993E-3</v>
      </c>
      <c r="E28" s="4">
        <v>-1</v>
      </c>
    </row>
    <row r="29" spans="1:5" x14ac:dyDescent="0.3">
      <c r="A29" s="1"/>
      <c r="B29" s="2" t="s">
        <v>23</v>
      </c>
      <c r="C29" s="21" t="s">
        <v>8</v>
      </c>
      <c r="D29" s="3">
        <v>3.1800000000000002E-2</v>
      </c>
      <c r="E29" s="4">
        <v>-0.14069999999999999</v>
      </c>
    </row>
    <row r="30" spans="1:5" x14ac:dyDescent="0.3">
      <c r="A30" s="1"/>
      <c r="B30" s="2" t="s">
        <v>23</v>
      </c>
      <c r="C30" s="21" t="s">
        <v>9</v>
      </c>
      <c r="D30" s="3">
        <v>3.1600000000000003E-2</v>
      </c>
      <c r="E30" s="4">
        <v>-3.3300000000000003E-2</v>
      </c>
    </row>
    <row r="31" spans="1:5" x14ac:dyDescent="0.3">
      <c r="A31" s="1"/>
      <c r="B31" s="2" t="s">
        <v>23</v>
      </c>
      <c r="C31" s="21" t="s">
        <v>10</v>
      </c>
      <c r="D31" s="3">
        <v>0.04</v>
      </c>
      <c r="E31" s="4">
        <v>-7.4000000000000003E-3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D1B7-7706-48C2-8EA7-60D7CFF145FF}">
  <dimension ref="A1:N6"/>
  <sheetViews>
    <sheetView tabSelected="1" workbookViewId="0">
      <selection activeCell="D10" sqref="D10"/>
    </sheetView>
  </sheetViews>
  <sheetFormatPr baseColWidth="10" defaultColWidth="11.5546875" defaultRowHeight="14.4" x14ac:dyDescent="0.3"/>
  <cols>
    <col min="1" max="1" width="31.6640625" bestFit="1" customWidth="1"/>
    <col min="2" max="2" width="14.77734375" bestFit="1" customWidth="1"/>
    <col min="3" max="14" width="14.77734375" customWidth="1"/>
    <col min="18" max="18" width="21.33203125" bestFit="1" customWidth="1"/>
  </cols>
  <sheetData>
    <row r="1" spans="1:14" x14ac:dyDescent="0.3">
      <c r="A1" s="51" t="s">
        <v>50</v>
      </c>
      <c r="B1" s="51" t="s">
        <v>51</v>
      </c>
      <c r="C1" s="51" t="s">
        <v>52</v>
      </c>
      <c r="D1" s="51" t="s">
        <v>53</v>
      </c>
      <c r="E1" s="51" t="s">
        <v>54</v>
      </c>
      <c r="F1" s="51" t="s">
        <v>68</v>
      </c>
      <c r="G1" s="51" t="s">
        <v>69</v>
      </c>
      <c r="H1" s="51" t="s">
        <v>70</v>
      </c>
      <c r="I1" s="51" t="s">
        <v>56</v>
      </c>
      <c r="J1" s="51" t="s">
        <v>71</v>
      </c>
      <c r="K1" s="52" t="s">
        <v>72</v>
      </c>
      <c r="L1" s="32"/>
      <c r="M1" s="50" t="s">
        <v>51</v>
      </c>
      <c r="N1" s="50" t="s">
        <v>134</v>
      </c>
    </row>
    <row r="2" spans="1:14" x14ac:dyDescent="0.3">
      <c r="A2" s="44">
        <v>45016</v>
      </c>
      <c r="B2" s="37" t="s">
        <v>129</v>
      </c>
      <c r="C2" s="38">
        <v>1.255E-2</v>
      </c>
      <c r="D2" s="39">
        <v>0</v>
      </c>
      <c r="E2" s="39" t="s">
        <v>55</v>
      </c>
      <c r="F2" s="31">
        <v>0.5</v>
      </c>
      <c r="G2" s="31">
        <v>15</v>
      </c>
      <c r="H2" s="31">
        <v>0</v>
      </c>
      <c r="I2" s="31" t="s">
        <v>57</v>
      </c>
      <c r="J2" s="31">
        <v>0.5</v>
      </c>
      <c r="K2" s="32">
        <v>10.5</v>
      </c>
      <c r="L2" s="32"/>
      <c r="M2" s="32" t="s">
        <v>129</v>
      </c>
      <c r="N2" s="32" t="s">
        <v>129</v>
      </c>
    </row>
    <row r="3" spans="1:14" x14ac:dyDescent="0.3">
      <c r="A3" s="44">
        <v>45016</v>
      </c>
      <c r="B3" s="37" t="s">
        <v>130</v>
      </c>
      <c r="C3" s="38">
        <v>1.255E-2</v>
      </c>
      <c r="D3" s="39">
        <v>0</v>
      </c>
      <c r="E3" s="39" t="s">
        <v>55</v>
      </c>
      <c r="F3" s="31">
        <v>0.5</v>
      </c>
      <c r="G3" s="31">
        <v>15</v>
      </c>
      <c r="H3" s="31">
        <v>0</v>
      </c>
      <c r="I3" s="31" t="s">
        <v>57</v>
      </c>
      <c r="J3" s="31">
        <v>0.5</v>
      </c>
      <c r="K3" s="32">
        <v>10.5</v>
      </c>
      <c r="L3" s="32"/>
      <c r="M3" s="32" t="s">
        <v>130</v>
      </c>
      <c r="N3" s="32" t="s">
        <v>130</v>
      </c>
    </row>
    <row r="4" spans="1:14" x14ac:dyDescent="0.3">
      <c r="A4" s="44">
        <v>45016</v>
      </c>
      <c r="B4" s="37" t="s">
        <v>131</v>
      </c>
      <c r="C4" s="38">
        <v>1.255E-2</v>
      </c>
      <c r="D4" s="39">
        <v>0</v>
      </c>
      <c r="E4" s="39" t="s">
        <v>55</v>
      </c>
      <c r="F4" s="31">
        <v>0.5</v>
      </c>
      <c r="G4" s="31">
        <v>15</v>
      </c>
      <c r="H4" s="31">
        <v>0</v>
      </c>
      <c r="I4" s="31" t="s">
        <v>57</v>
      </c>
      <c r="J4" s="31">
        <v>0.5</v>
      </c>
      <c r="K4" s="32">
        <v>10.5</v>
      </c>
      <c r="L4" s="32"/>
      <c r="M4" s="32" t="s">
        <v>131</v>
      </c>
      <c r="N4" s="32" t="s">
        <v>131</v>
      </c>
    </row>
    <row r="5" spans="1:14" x14ac:dyDescent="0.3">
      <c r="A5" s="44">
        <v>45016</v>
      </c>
      <c r="B5" s="37" t="s">
        <v>132</v>
      </c>
      <c r="C5" s="38">
        <v>1.255E-2</v>
      </c>
      <c r="D5" s="39">
        <v>0</v>
      </c>
      <c r="E5" s="39" t="s">
        <v>55</v>
      </c>
      <c r="F5" s="31">
        <v>0.5</v>
      </c>
      <c r="G5" s="31">
        <v>15</v>
      </c>
      <c r="H5" s="31">
        <v>0</v>
      </c>
      <c r="I5" s="31" t="s">
        <v>57</v>
      </c>
      <c r="J5" s="31">
        <v>0.5</v>
      </c>
      <c r="K5" s="32">
        <v>10.5</v>
      </c>
      <c r="L5" s="32"/>
      <c r="M5" s="32" t="s">
        <v>132</v>
      </c>
      <c r="N5" s="32" t="s">
        <v>132</v>
      </c>
    </row>
    <row r="6" spans="1:14" x14ac:dyDescent="0.3">
      <c r="A6" s="44">
        <v>45016</v>
      </c>
      <c r="B6" s="37" t="s">
        <v>133</v>
      </c>
      <c r="C6" s="38">
        <v>1.255E-2</v>
      </c>
      <c r="D6" s="39">
        <v>0</v>
      </c>
      <c r="E6" s="39" t="s">
        <v>55</v>
      </c>
      <c r="F6" s="31">
        <v>0.5</v>
      </c>
      <c r="G6" s="31">
        <v>15</v>
      </c>
      <c r="H6" s="31">
        <v>0</v>
      </c>
      <c r="I6" s="31" t="s">
        <v>57</v>
      </c>
      <c r="J6" s="31">
        <v>0.5</v>
      </c>
      <c r="K6" s="32">
        <v>10.5</v>
      </c>
      <c r="M6" t="s">
        <v>133</v>
      </c>
      <c r="N6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A346-95CC-40C7-A048-A8DCA15A773E}">
  <dimension ref="A1:G21"/>
  <sheetViews>
    <sheetView workbookViewId="0">
      <selection activeCell="G21" sqref="G2:G21"/>
    </sheetView>
  </sheetViews>
  <sheetFormatPr baseColWidth="10" defaultRowHeight="14.4" x14ac:dyDescent="0.3"/>
  <cols>
    <col min="1" max="1" width="14.44140625" bestFit="1" customWidth="1"/>
    <col min="2" max="2" width="24.44140625" bestFit="1" customWidth="1"/>
    <col min="3" max="3" width="19.88671875" style="45" bestFit="1" customWidth="1"/>
    <col min="4" max="4" width="9.44140625" bestFit="1" customWidth="1"/>
    <col min="5" max="5" width="16.44140625" bestFit="1" customWidth="1"/>
    <col min="6" max="6" width="24.5546875" bestFit="1" customWidth="1"/>
    <col min="7" max="7" width="16.33203125" bestFit="1" customWidth="1"/>
  </cols>
  <sheetData>
    <row r="1" spans="1:7" x14ac:dyDescent="0.3">
      <c r="A1" s="40" t="s">
        <v>37</v>
      </c>
      <c r="B1" s="40" t="s">
        <v>58</v>
      </c>
      <c r="C1" s="41" t="s">
        <v>59</v>
      </c>
      <c r="D1" s="40" t="s">
        <v>60</v>
      </c>
      <c r="E1" s="40" t="s">
        <v>61</v>
      </c>
      <c r="F1" s="40" t="s">
        <v>62</v>
      </c>
      <c r="G1" s="40" t="s">
        <v>63</v>
      </c>
    </row>
    <row r="2" spans="1:7" x14ac:dyDescent="0.3">
      <c r="A2" t="s">
        <v>129</v>
      </c>
      <c r="B2">
        <v>25</v>
      </c>
      <c r="C2" s="45">
        <v>44187</v>
      </c>
      <c r="D2" t="s">
        <v>27</v>
      </c>
      <c r="E2">
        <v>60274432</v>
      </c>
      <c r="F2">
        <v>13</v>
      </c>
      <c r="G2" t="str">
        <f>A2</f>
        <v>TALCA</v>
      </c>
    </row>
    <row r="3" spans="1:7" x14ac:dyDescent="0.3">
      <c r="A3" t="s">
        <v>129</v>
      </c>
      <c r="B3">
        <v>13</v>
      </c>
      <c r="C3" s="45">
        <v>40120</v>
      </c>
      <c r="D3" t="s">
        <v>27</v>
      </c>
      <c r="E3">
        <v>1252181</v>
      </c>
      <c r="F3">
        <v>11</v>
      </c>
      <c r="G3" t="str">
        <f t="shared" ref="G3:G21" si="0">A3</f>
        <v>TALCA</v>
      </c>
    </row>
    <row r="4" spans="1:7" x14ac:dyDescent="0.3">
      <c r="A4" t="s">
        <v>129</v>
      </c>
      <c r="B4">
        <v>13</v>
      </c>
      <c r="C4" s="45">
        <v>44286</v>
      </c>
      <c r="D4" t="s">
        <v>29</v>
      </c>
      <c r="E4">
        <v>1395912</v>
      </c>
      <c r="F4">
        <v>37</v>
      </c>
      <c r="G4" t="str">
        <f t="shared" si="0"/>
        <v>TALCA</v>
      </c>
    </row>
    <row r="5" spans="1:7" x14ac:dyDescent="0.3">
      <c r="A5" t="s">
        <v>130</v>
      </c>
      <c r="B5">
        <v>13</v>
      </c>
      <c r="C5" s="45">
        <v>40130</v>
      </c>
      <c r="D5" t="s">
        <v>27</v>
      </c>
      <c r="E5">
        <v>1218441</v>
      </c>
      <c r="F5">
        <v>2</v>
      </c>
      <c r="G5" t="str">
        <f t="shared" si="0"/>
        <v>CURICO</v>
      </c>
    </row>
    <row r="6" spans="1:7" x14ac:dyDescent="0.3">
      <c r="A6" t="s">
        <v>131</v>
      </c>
      <c r="B6">
        <v>13</v>
      </c>
      <c r="C6" s="45">
        <v>39679</v>
      </c>
      <c r="D6" t="s">
        <v>27</v>
      </c>
      <c r="E6">
        <v>496678</v>
      </c>
      <c r="F6">
        <v>9</v>
      </c>
      <c r="G6" t="str">
        <f t="shared" si="0"/>
        <v>TENO</v>
      </c>
    </row>
    <row r="7" spans="1:7" x14ac:dyDescent="0.3">
      <c r="A7" t="s">
        <v>129</v>
      </c>
      <c r="B7">
        <v>13</v>
      </c>
      <c r="C7" s="45">
        <v>44292</v>
      </c>
      <c r="D7" t="s">
        <v>29</v>
      </c>
      <c r="E7">
        <v>3936370</v>
      </c>
      <c r="F7">
        <v>14</v>
      </c>
      <c r="G7" t="str">
        <f t="shared" si="0"/>
        <v>TALCA</v>
      </c>
    </row>
    <row r="8" spans="1:7" x14ac:dyDescent="0.3">
      <c r="A8" t="s">
        <v>129</v>
      </c>
      <c r="B8">
        <v>19</v>
      </c>
      <c r="C8" s="45">
        <v>43266</v>
      </c>
      <c r="D8" t="s">
        <v>27</v>
      </c>
      <c r="E8">
        <v>60209133</v>
      </c>
      <c r="F8">
        <v>13</v>
      </c>
      <c r="G8" t="str">
        <f t="shared" si="0"/>
        <v>TALCA</v>
      </c>
    </row>
    <row r="9" spans="1:7" x14ac:dyDescent="0.3">
      <c r="A9" t="s">
        <v>132</v>
      </c>
      <c r="B9">
        <v>13</v>
      </c>
      <c r="C9" s="45">
        <v>39948</v>
      </c>
      <c r="D9" t="s">
        <v>27</v>
      </c>
      <c r="E9">
        <v>596771</v>
      </c>
      <c r="F9">
        <v>11</v>
      </c>
      <c r="G9" t="str">
        <f t="shared" si="0"/>
        <v>YERBAS BUENAS</v>
      </c>
    </row>
    <row r="10" spans="1:7" x14ac:dyDescent="0.3">
      <c r="A10" t="s">
        <v>129</v>
      </c>
      <c r="B10">
        <v>13</v>
      </c>
      <c r="C10" s="45">
        <v>38630</v>
      </c>
      <c r="D10" t="s">
        <v>27</v>
      </c>
      <c r="E10">
        <v>413560</v>
      </c>
      <c r="F10">
        <v>15</v>
      </c>
      <c r="G10" t="str">
        <f t="shared" si="0"/>
        <v>TALCA</v>
      </c>
    </row>
    <row r="11" spans="1:7" x14ac:dyDescent="0.3">
      <c r="A11" t="s">
        <v>129</v>
      </c>
      <c r="B11">
        <v>19</v>
      </c>
      <c r="C11" s="45">
        <v>42760</v>
      </c>
      <c r="D11" t="s">
        <v>27</v>
      </c>
      <c r="E11">
        <v>60177677</v>
      </c>
      <c r="F11">
        <v>9</v>
      </c>
      <c r="G11" t="str">
        <f t="shared" si="0"/>
        <v>TALCA</v>
      </c>
    </row>
    <row r="12" spans="1:7" x14ac:dyDescent="0.3">
      <c r="A12" t="s">
        <v>129</v>
      </c>
      <c r="B12">
        <v>19</v>
      </c>
      <c r="C12" s="45">
        <v>37878</v>
      </c>
      <c r="D12" t="s">
        <v>27</v>
      </c>
      <c r="E12">
        <v>3892942</v>
      </c>
      <c r="F12">
        <v>20</v>
      </c>
      <c r="G12" t="str">
        <f t="shared" si="0"/>
        <v>TALCA</v>
      </c>
    </row>
    <row r="13" spans="1:7" x14ac:dyDescent="0.3">
      <c r="A13" t="s">
        <v>129</v>
      </c>
      <c r="B13">
        <v>25</v>
      </c>
      <c r="C13" s="45">
        <v>44112</v>
      </c>
      <c r="D13" t="s">
        <v>29</v>
      </c>
      <c r="E13">
        <v>60058696</v>
      </c>
      <c r="F13">
        <v>19</v>
      </c>
      <c r="G13" t="str">
        <f t="shared" si="0"/>
        <v>TALCA</v>
      </c>
    </row>
    <row r="14" spans="1:7" x14ac:dyDescent="0.3">
      <c r="A14" t="s">
        <v>129</v>
      </c>
      <c r="B14">
        <v>13</v>
      </c>
      <c r="C14" s="45">
        <v>38702</v>
      </c>
      <c r="D14" t="s">
        <v>27</v>
      </c>
      <c r="E14">
        <v>457415</v>
      </c>
      <c r="F14">
        <v>4</v>
      </c>
      <c r="G14" t="str">
        <f t="shared" si="0"/>
        <v>TALCA</v>
      </c>
    </row>
    <row r="15" spans="1:7" x14ac:dyDescent="0.3">
      <c r="A15" t="s">
        <v>130</v>
      </c>
      <c r="B15">
        <v>19</v>
      </c>
      <c r="C15" s="45">
        <v>41361</v>
      </c>
      <c r="D15" t="s">
        <v>27</v>
      </c>
      <c r="E15">
        <v>60055924</v>
      </c>
      <c r="F15">
        <v>18</v>
      </c>
      <c r="G15" t="str">
        <f t="shared" si="0"/>
        <v>CURICO</v>
      </c>
    </row>
    <row r="16" spans="1:7" x14ac:dyDescent="0.3">
      <c r="A16" t="s">
        <v>129</v>
      </c>
      <c r="B16">
        <v>13</v>
      </c>
      <c r="C16" s="45">
        <v>44693</v>
      </c>
      <c r="D16" t="s">
        <v>31</v>
      </c>
      <c r="E16">
        <v>4565068</v>
      </c>
      <c r="F16">
        <v>15</v>
      </c>
      <c r="G16" t="str">
        <f t="shared" si="0"/>
        <v>TALCA</v>
      </c>
    </row>
    <row r="17" spans="1:7" x14ac:dyDescent="0.3">
      <c r="A17" t="s">
        <v>133</v>
      </c>
      <c r="B17">
        <v>19</v>
      </c>
      <c r="C17" s="45">
        <v>42681</v>
      </c>
      <c r="D17" t="s">
        <v>27</v>
      </c>
      <c r="E17">
        <v>60168413</v>
      </c>
      <c r="F17">
        <v>11</v>
      </c>
      <c r="G17" t="str">
        <f t="shared" si="0"/>
        <v>LINARES</v>
      </c>
    </row>
    <row r="18" spans="1:7" x14ac:dyDescent="0.3">
      <c r="A18" t="s">
        <v>129</v>
      </c>
      <c r="B18">
        <v>13</v>
      </c>
      <c r="C18" s="45">
        <v>38688</v>
      </c>
      <c r="D18" t="s">
        <v>27</v>
      </c>
      <c r="E18">
        <v>1310176</v>
      </c>
      <c r="F18">
        <v>10</v>
      </c>
      <c r="G18" t="str">
        <f t="shared" si="0"/>
        <v>TALCA</v>
      </c>
    </row>
    <row r="19" spans="1:7" x14ac:dyDescent="0.3">
      <c r="A19" t="s">
        <v>130</v>
      </c>
      <c r="B19">
        <v>25</v>
      </c>
      <c r="C19" s="45">
        <v>42345</v>
      </c>
      <c r="D19" t="s">
        <v>27</v>
      </c>
      <c r="E19">
        <v>60144910</v>
      </c>
      <c r="F19">
        <v>37</v>
      </c>
      <c r="G19" t="str">
        <f t="shared" si="0"/>
        <v>CURICO</v>
      </c>
    </row>
    <row r="20" spans="1:7" x14ac:dyDescent="0.3">
      <c r="A20" t="s">
        <v>129</v>
      </c>
      <c r="B20">
        <v>13</v>
      </c>
      <c r="C20" s="45">
        <v>40221</v>
      </c>
      <c r="D20" t="s">
        <v>27</v>
      </c>
      <c r="E20">
        <v>406049</v>
      </c>
      <c r="F20">
        <v>3</v>
      </c>
      <c r="G20" t="str">
        <f t="shared" si="0"/>
        <v>TALCA</v>
      </c>
    </row>
    <row r="21" spans="1:7" x14ac:dyDescent="0.3">
      <c r="A21" t="s">
        <v>129</v>
      </c>
      <c r="B21">
        <v>13</v>
      </c>
      <c r="C21" s="45">
        <v>39198</v>
      </c>
      <c r="D21" t="s">
        <v>27</v>
      </c>
      <c r="E21">
        <v>4520541</v>
      </c>
      <c r="F21">
        <v>18</v>
      </c>
      <c r="G21" t="str">
        <f t="shared" si="0"/>
        <v>TALCA</v>
      </c>
    </row>
  </sheetData>
  <autoFilter ref="A1:G1" xr:uid="{05F3A346-95CC-40C7-A048-A8DCA15A773E}"/>
  <conditionalFormatting sqref="E2:E6690">
    <cfRule type="duplicateValues" dxfId="2" priority="3"/>
  </conditionalFormatting>
  <conditionalFormatting sqref="E6691:E20619">
    <cfRule type="duplicateValues" dxfId="1" priority="2"/>
  </conditionalFormatting>
  <conditionalFormatting sqref="E20620:E2696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49A9-06A7-46DC-9EBC-1914E499D5E6}">
  <dimension ref="A1:E37"/>
  <sheetViews>
    <sheetView workbookViewId="0">
      <selection activeCell="G1" sqref="G1"/>
    </sheetView>
  </sheetViews>
  <sheetFormatPr baseColWidth="10" defaultRowHeight="14.4" x14ac:dyDescent="0.3"/>
  <cols>
    <col min="1" max="1" width="13" customWidth="1"/>
    <col min="2" max="2" width="11.44140625" style="20"/>
    <col min="3" max="3" width="13.44140625" style="22" bestFit="1" customWidth="1"/>
  </cols>
  <sheetData>
    <row r="1" spans="1:5" x14ac:dyDescent="0.3">
      <c r="A1" s="2" t="s">
        <v>3</v>
      </c>
      <c r="B1" s="2" t="s">
        <v>4</v>
      </c>
      <c r="C1" s="21" t="s">
        <v>0</v>
      </c>
      <c r="D1" s="2" t="s">
        <v>1</v>
      </c>
      <c r="E1" s="2" t="s">
        <v>2</v>
      </c>
    </row>
    <row r="2" spans="1:5" x14ac:dyDescent="0.3">
      <c r="A2" s="6" t="s">
        <v>11</v>
      </c>
      <c r="B2" s="2" t="s">
        <v>12</v>
      </c>
      <c r="C2" s="21" t="s">
        <v>5</v>
      </c>
      <c r="D2" s="23">
        <v>9.9692307692307684E-3</v>
      </c>
      <c r="E2" s="4">
        <v>-1</v>
      </c>
    </row>
    <row r="3" spans="1:5" x14ac:dyDescent="0.3">
      <c r="A3" s="6" t="s">
        <v>11</v>
      </c>
      <c r="B3" s="2" t="s">
        <v>12</v>
      </c>
      <c r="C3" s="21" t="s">
        <v>6</v>
      </c>
      <c r="D3" s="23">
        <v>1.26E-2</v>
      </c>
      <c r="E3" s="4">
        <v>-1</v>
      </c>
    </row>
    <row r="4" spans="1:5" x14ac:dyDescent="0.3">
      <c r="A4" s="6" t="s">
        <v>11</v>
      </c>
      <c r="B4" s="2" t="s">
        <v>12</v>
      </c>
      <c r="C4" s="21" t="s">
        <v>7</v>
      </c>
      <c r="D4" s="23">
        <v>1.246153846153846E-2</v>
      </c>
      <c r="E4" s="5">
        <v>-0.58040000000000003</v>
      </c>
    </row>
    <row r="5" spans="1:5" x14ac:dyDescent="0.3">
      <c r="A5" s="6" t="s">
        <v>11</v>
      </c>
      <c r="B5" s="2" t="s">
        <v>12</v>
      </c>
      <c r="C5" s="21" t="s">
        <v>8</v>
      </c>
      <c r="D5" s="23">
        <v>4.4030769230769227E-2</v>
      </c>
      <c r="E5" s="4">
        <v>-0.28000000000000003</v>
      </c>
    </row>
    <row r="6" spans="1:5" x14ac:dyDescent="0.3">
      <c r="A6" s="6" t="s">
        <v>11</v>
      </c>
      <c r="B6" s="2" t="s">
        <v>12</v>
      </c>
      <c r="C6" s="21" t="s">
        <v>9</v>
      </c>
      <c r="D6" s="23">
        <v>4.3753846153846157E-2</v>
      </c>
      <c r="E6" s="5">
        <v>-9.7000000000000003E-3</v>
      </c>
    </row>
    <row r="7" spans="1:5" x14ac:dyDescent="0.3">
      <c r="A7" s="6" t="s">
        <v>11</v>
      </c>
      <c r="B7" s="2" t="s">
        <v>12</v>
      </c>
      <c r="C7" s="21" t="s">
        <v>10</v>
      </c>
      <c r="D7" s="23">
        <v>5.5384615384615379E-2</v>
      </c>
      <c r="E7" s="5">
        <v>-5.5999999999999999E-3</v>
      </c>
    </row>
    <row r="8" spans="1:5" x14ac:dyDescent="0.3">
      <c r="A8" s="6" t="s">
        <v>14</v>
      </c>
      <c r="B8" s="2" t="s">
        <v>13</v>
      </c>
      <c r="C8" s="21" t="s">
        <v>5</v>
      </c>
      <c r="D8" s="3">
        <v>2.46E-2</v>
      </c>
      <c r="E8" s="7">
        <v>-1</v>
      </c>
    </row>
    <row r="9" spans="1:5" x14ac:dyDescent="0.3">
      <c r="A9" s="6" t="s">
        <v>14</v>
      </c>
      <c r="B9" s="2" t="s">
        <v>13</v>
      </c>
      <c r="C9" s="21" t="s">
        <v>6</v>
      </c>
      <c r="D9" s="3">
        <v>2.3300000000000001E-2</v>
      </c>
      <c r="E9" s="7">
        <v>-0.47790136393750049</v>
      </c>
    </row>
    <row r="10" spans="1:5" x14ac:dyDescent="0.3">
      <c r="A10" s="6" t="s">
        <v>14</v>
      </c>
      <c r="B10" s="2" t="s">
        <v>13</v>
      </c>
      <c r="C10" s="21" t="s">
        <v>7</v>
      </c>
      <c r="D10" s="3">
        <v>4.3499999999999997E-2</v>
      </c>
      <c r="E10" s="7">
        <v>-0.12841097634730703</v>
      </c>
    </row>
    <row r="11" spans="1:5" x14ac:dyDescent="0.3">
      <c r="A11" s="6" t="s">
        <v>14</v>
      </c>
      <c r="B11" s="2" t="s">
        <v>13</v>
      </c>
      <c r="C11" s="21" t="s">
        <v>8</v>
      </c>
      <c r="D11" s="3">
        <v>5.6099999999999997E-2</v>
      </c>
      <c r="E11" s="7">
        <v>-4.3902022398413211E-2</v>
      </c>
    </row>
    <row r="12" spans="1:5" x14ac:dyDescent="0.3">
      <c r="A12" s="6" t="s">
        <v>14</v>
      </c>
      <c r="B12" s="2" t="s">
        <v>13</v>
      </c>
      <c r="C12" s="21" t="s">
        <v>9</v>
      </c>
      <c r="D12" s="3">
        <v>4.0800000000000003E-2</v>
      </c>
      <c r="E12" s="7">
        <v>-3.8521993059984896E-2</v>
      </c>
    </row>
    <row r="13" spans="1:5" x14ac:dyDescent="0.3">
      <c r="A13" s="6" t="s">
        <v>14</v>
      </c>
      <c r="B13" s="2" t="s">
        <v>13</v>
      </c>
      <c r="C13" s="21" t="s">
        <v>10</v>
      </c>
      <c r="D13" s="3">
        <v>3.9399999999999998E-2</v>
      </c>
      <c r="E13" s="7">
        <v>-3.2623430636415957E-2</v>
      </c>
    </row>
    <row r="14" spans="1:5" x14ac:dyDescent="0.3">
      <c r="A14" s="8" t="s">
        <v>15</v>
      </c>
      <c r="B14" s="2" t="s">
        <v>21</v>
      </c>
      <c r="C14" s="21" t="s">
        <v>5</v>
      </c>
      <c r="D14" s="23">
        <v>7.3185069984447884E-3</v>
      </c>
      <c r="E14" s="5">
        <v>-1</v>
      </c>
    </row>
    <row r="15" spans="1:5" x14ac:dyDescent="0.3">
      <c r="A15" s="8" t="s">
        <v>16</v>
      </c>
      <c r="B15" s="2" t="s">
        <v>21</v>
      </c>
      <c r="C15" s="21" t="s">
        <v>6</v>
      </c>
      <c r="D15" s="23">
        <v>2.3017884914463452E-2</v>
      </c>
      <c r="E15" s="5">
        <v>-1</v>
      </c>
    </row>
    <row r="16" spans="1:5" x14ac:dyDescent="0.3">
      <c r="A16" s="8" t="s">
        <v>17</v>
      </c>
      <c r="B16" s="2" t="s">
        <v>21</v>
      </c>
      <c r="C16" s="21" t="s">
        <v>7</v>
      </c>
      <c r="D16" s="23">
        <v>3.7772939346811814E-2</v>
      </c>
      <c r="E16" s="5">
        <v>-0.25490000000000002</v>
      </c>
    </row>
    <row r="17" spans="1:5" x14ac:dyDescent="0.3">
      <c r="A17" s="8" t="s">
        <v>18</v>
      </c>
      <c r="B17" s="2" t="s">
        <v>21</v>
      </c>
      <c r="C17" s="21" t="s">
        <v>8</v>
      </c>
      <c r="D17" s="23">
        <v>5.8311975116640741E-2</v>
      </c>
      <c r="E17" s="5">
        <v>-1.0699999999999999E-2</v>
      </c>
    </row>
    <row r="18" spans="1:5" x14ac:dyDescent="0.3">
      <c r="A18" s="8" t="s">
        <v>19</v>
      </c>
      <c r="B18" s="2" t="s">
        <v>21</v>
      </c>
      <c r="C18" s="21" t="s">
        <v>9</v>
      </c>
      <c r="D18" s="23">
        <v>5.5479004665629848E-2</v>
      </c>
      <c r="E18" s="5">
        <v>-0.01</v>
      </c>
    </row>
    <row r="19" spans="1:5" x14ac:dyDescent="0.3">
      <c r="A19" s="8" t="s">
        <v>20</v>
      </c>
      <c r="B19" s="2" t="s">
        <v>21</v>
      </c>
      <c r="C19" s="21" t="s">
        <v>10</v>
      </c>
      <c r="D19" s="23">
        <v>4.579968895800933E-2</v>
      </c>
      <c r="E19" s="5">
        <v>-4.4999999999999997E-3</v>
      </c>
    </row>
    <row r="20" spans="1:5" x14ac:dyDescent="0.3">
      <c r="A20" s="6" t="s">
        <v>14</v>
      </c>
      <c r="B20" s="2" t="s">
        <v>22</v>
      </c>
      <c r="C20" s="21" t="s">
        <v>5</v>
      </c>
      <c r="D20" s="3">
        <v>6.1999999999999998E-3</v>
      </c>
      <c r="E20" s="7">
        <v>-1</v>
      </c>
    </row>
    <row r="21" spans="1:5" x14ac:dyDescent="0.3">
      <c r="A21" s="6" t="s">
        <v>14</v>
      </c>
      <c r="B21" s="2" t="s">
        <v>22</v>
      </c>
      <c r="C21" s="21" t="s">
        <v>6</v>
      </c>
      <c r="D21" s="3">
        <v>1.95E-2</v>
      </c>
      <c r="E21" s="7">
        <v>-0.61921179121287062</v>
      </c>
    </row>
    <row r="22" spans="1:5" x14ac:dyDescent="0.3">
      <c r="A22" s="6" t="s">
        <v>14</v>
      </c>
      <c r="B22" s="2" t="s">
        <v>22</v>
      </c>
      <c r="C22" s="21" t="s">
        <v>7</v>
      </c>
      <c r="D22" s="3">
        <v>3.2000000000000001E-2</v>
      </c>
      <c r="E22" s="7">
        <v>1.5959102199875598E-2</v>
      </c>
    </row>
    <row r="23" spans="1:5" x14ac:dyDescent="0.3">
      <c r="A23" s="6" t="s">
        <v>14</v>
      </c>
      <c r="B23" s="2" t="s">
        <v>22</v>
      </c>
      <c r="C23" s="21" t="s">
        <v>8</v>
      </c>
      <c r="D23" s="3">
        <v>4.9399999999999999E-2</v>
      </c>
      <c r="E23" s="7">
        <v>-4.5377283366632548E-2</v>
      </c>
    </row>
    <row r="24" spans="1:5" x14ac:dyDescent="0.3">
      <c r="A24" s="6" t="s">
        <v>14</v>
      </c>
      <c r="B24" s="2" t="s">
        <v>22</v>
      </c>
      <c r="C24" s="21" t="s">
        <v>9</v>
      </c>
      <c r="D24" s="3">
        <v>4.7E-2</v>
      </c>
      <c r="E24" s="7">
        <v>-3.9707567753776797E-2</v>
      </c>
    </row>
    <row r="25" spans="1:5" x14ac:dyDescent="0.3">
      <c r="A25" s="6" t="s">
        <v>14</v>
      </c>
      <c r="B25" s="2" t="s">
        <v>22</v>
      </c>
      <c r="C25" s="21" t="s">
        <v>10</v>
      </c>
      <c r="D25" s="3">
        <v>3.8800000000000001E-2</v>
      </c>
      <c r="E25" s="7">
        <v>-3.3491398777255363E-2</v>
      </c>
    </row>
    <row r="26" spans="1:5" x14ac:dyDescent="0.3">
      <c r="A26" s="1"/>
      <c r="B26" s="2" t="s">
        <v>23</v>
      </c>
      <c r="C26" s="21" t="s">
        <v>5</v>
      </c>
      <c r="D26" s="3">
        <v>9.9692307692307684E-3</v>
      </c>
      <c r="E26" s="5">
        <v>-1</v>
      </c>
    </row>
    <row r="27" spans="1:5" x14ac:dyDescent="0.3">
      <c r="A27" s="1"/>
      <c r="B27" s="2" t="s">
        <v>23</v>
      </c>
      <c r="C27" s="21" t="s">
        <v>6</v>
      </c>
      <c r="D27" s="3">
        <v>1.26E-2</v>
      </c>
      <c r="E27" s="5">
        <v>-1</v>
      </c>
    </row>
    <row r="28" spans="1:5" x14ac:dyDescent="0.3">
      <c r="A28" s="1"/>
      <c r="B28" s="2" t="s">
        <v>23</v>
      </c>
      <c r="C28" s="21" t="s">
        <v>7</v>
      </c>
      <c r="D28" s="3">
        <v>1.246153846153846E-2</v>
      </c>
      <c r="E28" s="5">
        <v>-1</v>
      </c>
    </row>
    <row r="29" spans="1:5" x14ac:dyDescent="0.3">
      <c r="A29" s="1"/>
      <c r="B29" s="2" t="s">
        <v>23</v>
      </c>
      <c r="C29" s="21" t="s">
        <v>8</v>
      </c>
      <c r="D29" s="3">
        <v>4.4030769230769227E-2</v>
      </c>
      <c r="E29" s="5">
        <v>-0.14069999999999999</v>
      </c>
    </row>
    <row r="30" spans="1:5" x14ac:dyDescent="0.3">
      <c r="A30" s="1"/>
      <c r="B30" s="2" t="s">
        <v>23</v>
      </c>
      <c r="C30" s="21" t="s">
        <v>9</v>
      </c>
      <c r="D30" s="3">
        <v>4.3753846153846157E-2</v>
      </c>
      <c r="E30" s="5">
        <v>-3.3300000000000003E-2</v>
      </c>
    </row>
    <row r="31" spans="1:5" x14ac:dyDescent="0.3">
      <c r="A31" s="1"/>
      <c r="B31" s="2" t="s">
        <v>23</v>
      </c>
      <c r="C31" s="21" t="s">
        <v>10</v>
      </c>
      <c r="D31" s="3">
        <v>5.5384615384615379E-2</v>
      </c>
      <c r="E31" s="5">
        <v>-7.4000000000000003E-3</v>
      </c>
    </row>
    <row r="32" spans="1:5" x14ac:dyDescent="0.3">
      <c r="A32" s="6"/>
      <c r="B32" s="2"/>
      <c r="C32" s="21"/>
      <c r="D32" s="3"/>
      <c r="E32" s="4"/>
    </row>
    <row r="33" spans="1:5" x14ac:dyDescent="0.3">
      <c r="A33" s="6"/>
      <c r="B33" s="2"/>
      <c r="C33" s="21"/>
      <c r="D33" s="3"/>
      <c r="E33" s="4"/>
    </row>
    <row r="34" spans="1:5" x14ac:dyDescent="0.3">
      <c r="A34" s="6"/>
      <c r="B34" s="2"/>
      <c r="C34" s="21"/>
      <c r="D34" s="3"/>
      <c r="E34" s="5"/>
    </row>
    <row r="35" spans="1:5" x14ac:dyDescent="0.3">
      <c r="A35" s="6"/>
      <c r="B35" s="2"/>
      <c r="C35" s="21"/>
      <c r="D35" s="3"/>
      <c r="E35" s="4"/>
    </row>
    <row r="36" spans="1:5" x14ac:dyDescent="0.3">
      <c r="A36" s="6"/>
      <c r="B36" s="2"/>
      <c r="C36" s="21"/>
      <c r="D36" s="3"/>
      <c r="E36" s="5"/>
    </row>
    <row r="37" spans="1:5" x14ac:dyDescent="0.3">
      <c r="A37" s="6"/>
      <c r="B37" s="2"/>
      <c r="C37" s="21"/>
      <c r="D37" s="3"/>
      <c r="E37" s="5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B1F8B-C405-4F58-8F6C-0C5484A61A58}">
  <dimension ref="A1:C11"/>
  <sheetViews>
    <sheetView workbookViewId="0">
      <selection activeCell="C4" sqref="C4:C5"/>
    </sheetView>
  </sheetViews>
  <sheetFormatPr baseColWidth="10" defaultColWidth="11.44140625" defaultRowHeight="14.4" x14ac:dyDescent="0.3"/>
  <cols>
    <col min="1" max="16384" width="11.44140625" style="32"/>
  </cols>
  <sheetData>
    <row r="1" spans="1:3" x14ac:dyDescent="0.3">
      <c r="A1" s="31" t="s">
        <v>4</v>
      </c>
      <c r="B1" s="31" t="s">
        <v>45</v>
      </c>
      <c r="C1" s="31" t="s">
        <v>46</v>
      </c>
    </row>
    <row r="2" spans="1:3" x14ac:dyDescent="0.3">
      <c r="A2" s="31" t="s">
        <v>12</v>
      </c>
      <c r="B2" s="31" t="s">
        <v>43</v>
      </c>
      <c r="C2" s="33">
        <v>0.22764462012548461</v>
      </c>
    </row>
    <row r="3" spans="1:3" x14ac:dyDescent="0.3">
      <c r="A3" s="31" t="s">
        <v>12</v>
      </c>
      <c r="B3" s="31" t="s">
        <v>44</v>
      </c>
      <c r="C3" s="33">
        <v>0.7723553798745153</v>
      </c>
    </row>
    <row r="4" spans="1:3" x14ac:dyDescent="0.3">
      <c r="A4" s="31" t="s">
        <v>13</v>
      </c>
      <c r="B4" s="31" t="s">
        <v>43</v>
      </c>
      <c r="C4" s="33">
        <v>7.0000000000000007E-2</v>
      </c>
    </row>
    <row r="5" spans="1:3" x14ac:dyDescent="0.3">
      <c r="A5" s="31" t="s">
        <v>13</v>
      </c>
      <c r="B5" s="31" t="s">
        <v>44</v>
      </c>
      <c r="C5" s="33">
        <v>0.93</v>
      </c>
    </row>
    <row r="6" spans="1:3" x14ac:dyDescent="0.3">
      <c r="A6" s="31" t="s">
        <v>21</v>
      </c>
      <c r="B6" s="31" t="s">
        <v>43</v>
      </c>
      <c r="C6" s="33">
        <v>0.19296252036422679</v>
      </c>
    </row>
    <row r="7" spans="1:3" x14ac:dyDescent="0.3">
      <c r="A7" s="31" t="s">
        <v>21</v>
      </c>
      <c r="B7" s="31" t="s">
        <v>44</v>
      </c>
      <c r="C7" s="33">
        <v>0.80703747963577332</v>
      </c>
    </row>
    <row r="8" spans="1:3" x14ac:dyDescent="0.3">
      <c r="A8" s="31" t="s">
        <v>22</v>
      </c>
      <c r="B8" s="31" t="s">
        <v>43</v>
      </c>
      <c r="C8" s="33">
        <v>7.0000000000000007E-2</v>
      </c>
    </row>
    <row r="9" spans="1:3" x14ac:dyDescent="0.3">
      <c r="A9" s="31" t="s">
        <v>22</v>
      </c>
      <c r="B9" s="31" t="s">
        <v>44</v>
      </c>
      <c r="C9" s="33">
        <v>0.93</v>
      </c>
    </row>
    <row r="10" spans="1:3" x14ac:dyDescent="0.3">
      <c r="A10" s="31" t="s">
        <v>23</v>
      </c>
      <c r="B10" s="31" t="s">
        <v>43</v>
      </c>
      <c r="C10" s="33">
        <v>7.0000000000000007E-2</v>
      </c>
    </row>
    <row r="11" spans="1:3" x14ac:dyDescent="0.3">
      <c r="A11" s="31" t="s">
        <v>23</v>
      </c>
      <c r="B11" s="31" t="s">
        <v>44</v>
      </c>
      <c r="C11" s="33">
        <v>0.93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3B52-C613-45F2-BCEC-C9588C1CFA20}">
  <dimension ref="A1:D20"/>
  <sheetViews>
    <sheetView workbookViewId="0">
      <selection activeCell="D1" sqref="D1:D1048576"/>
    </sheetView>
  </sheetViews>
  <sheetFormatPr baseColWidth="10" defaultRowHeight="14.4" x14ac:dyDescent="0.3"/>
  <cols>
    <col min="1" max="1" width="12.109375" bestFit="1" customWidth="1"/>
    <col min="2" max="2" width="5.6640625" bestFit="1" customWidth="1"/>
    <col min="3" max="3" width="5.44140625" bestFit="1" customWidth="1"/>
    <col min="4" max="4" width="12.5546875" bestFit="1" customWidth="1"/>
  </cols>
  <sheetData>
    <row r="1" spans="1:4" s="10" customFormat="1" ht="15" thickBot="1" x14ac:dyDescent="0.35">
      <c r="A1" s="16" t="s">
        <v>3</v>
      </c>
      <c r="B1" s="17" t="s">
        <v>4</v>
      </c>
      <c r="C1" s="17" t="s">
        <v>24</v>
      </c>
      <c r="D1" s="18" t="s">
        <v>25</v>
      </c>
    </row>
    <row r="2" spans="1:4" x14ac:dyDescent="0.3">
      <c r="A2" s="13" t="s">
        <v>11</v>
      </c>
      <c r="B2" s="13" t="s">
        <v>12</v>
      </c>
      <c r="C2" s="14">
        <v>0.5</v>
      </c>
      <c r="D2" s="15">
        <v>96</v>
      </c>
    </row>
    <row r="3" spans="1:4" x14ac:dyDescent="0.3">
      <c r="A3" s="1" t="s">
        <v>11</v>
      </c>
      <c r="B3" s="1" t="s">
        <v>12</v>
      </c>
      <c r="C3" s="11">
        <v>6</v>
      </c>
      <c r="D3" s="12">
        <v>93.01</v>
      </c>
    </row>
    <row r="4" spans="1:4" x14ac:dyDescent="0.3">
      <c r="A4" s="1" t="s">
        <v>11</v>
      </c>
      <c r="B4" s="1" t="s">
        <v>12</v>
      </c>
      <c r="C4" s="11">
        <v>11</v>
      </c>
      <c r="D4" s="12">
        <v>88.31</v>
      </c>
    </row>
    <row r="5" spans="1:4" x14ac:dyDescent="0.3">
      <c r="A5" s="1" t="s">
        <v>11</v>
      </c>
      <c r="B5" s="1" t="s">
        <v>12</v>
      </c>
      <c r="C5" s="11">
        <v>19</v>
      </c>
      <c r="D5" s="12">
        <v>85.45</v>
      </c>
    </row>
    <row r="6" spans="1:4" x14ac:dyDescent="0.3">
      <c r="A6" s="1" t="s">
        <v>14</v>
      </c>
      <c r="B6" s="1" t="s">
        <v>13</v>
      </c>
      <c r="C6" s="11">
        <v>0.5</v>
      </c>
      <c r="D6" s="12">
        <v>94.57</v>
      </c>
    </row>
    <row r="7" spans="1:4" x14ac:dyDescent="0.3">
      <c r="A7" s="1" t="s">
        <v>14</v>
      </c>
      <c r="B7" s="1" t="s">
        <v>13</v>
      </c>
      <c r="C7" s="11">
        <v>2</v>
      </c>
      <c r="D7" s="12">
        <v>94.17</v>
      </c>
    </row>
    <row r="8" spans="1:4" x14ac:dyDescent="0.3">
      <c r="A8" s="1" t="s">
        <v>14</v>
      </c>
      <c r="B8" s="1" t="s">
        <v>13</v>
      </c>
      <c r="C8" s="11">
        <v>3</v>
      </c>
      <c r="D8" s="12">
        <v>93.97</v>
      </c>
    </row>
    <row r="9" spans="1:4" x14ac:dyDescent="0.3">
      <c r="A9" s="1" t="s">
        <v>14</v>
      </c>
      <c r="B9" s="1" t="s">
        <v>13</v>
      </c>
      <c r="C9" s="11">
        <v>4</v>
      </c>
      <c r="D9" s="12">
        <v>92.87</v>
      </c>
    </row>
    <row r="10" spans="1:4" x14ac:dyDescent="0.3">
      <c r="A10" s="1" t="s">
        <v>14</v>
      </c>
      <c r="B10" s="1" t="s">
        <v>13</v>
      </c>
      <c r="C10" s="11">
        <v>20</v>
      </c>
      <c r="D10" s="12">
        <v>91.12</v>
      </c>
    </row>
    <row r="11" spans="1:4" x14ac:dyDescent="0.3">
      <c r="A11" s="1" t="s">
        <v>15</v>
      </c>
      <c r="B11" s="1" t="s">
        <v>21</v>
      </c>
      <c r="C11" s="11">
        <v>0.5</v>
      </c>
      <c r="D11" s="12">
        <v>96.44</v>
      </c>
    </row>
    <row r="12" spans="1:4" x14ac:dyDescent="0.3">
      <c r="A12" s="1" t="s">
        <v>15</v>
      </c>
      <c r="B12" s="1" t="s">
        <v>21</v>
      </c>
      <c r="C12" s="11">
        <v>6</v>
      </c>
      <c r="D12" s="12">
        <v>94.71</v>
      </c>
    </row>
    <row r="13" spans="1:4" x14ac:dyDescent="0.3">
      <c r="A13" s="1" t="s">
        <v>15</v>
      </c>
      <c r="B13" s="1" t="s">
        <v>21</v>
      </c>
      <c r="C13" s="11">
        <v>11</v>
      </c>
      <c r="D13" s="12">
        <v>84.29</v>
      </c>
    </row>
    <row r="14" spans="1:4" x14ac:dyDescent="0.3">
      <c r="A14" s="1" t="s">
        <v>14</v>
      </c>
      <c r="B14" s="1" t="s">
        <v>22</v>
      </c>
      <c r="C14" s="11">
        <v>2</v>
      </c>
      <c r="D14" s="12">
        <v>97.56</v>
      </c>
    </row>
    <row r="15" spans="1:4" x14ac:dyDescent="0.3">
      <c r="A15" s="1" t="s">
        <v>14</v>
      </c>
      <c r="B15" s="1" t="s">
        <v>22</v>
      </c>
      <c r="C15" s="11">
        <v>4</v>
      </c>
      <c r="D15" s="12">
        <v>96.49</v>
      </c>
    </row>
    <row r="16" spans="1:4" x14ac:dyDescent="0.3">
      <c r="A16" s="1" t="s">
        <v>14</v>
      </c>
      <c r="B16" s="1" t="s">
        <v>22</v>
      </c>
      <c r="C16" s="11">
        <v>5</v>
      </c>
      <c r="D16" s="12">
        <v>96.38</v>
      </c>
    </row>
    <row r="17" spans="1:4" x14ac:dyDescent="0.3">
      <c r="A17" s="1" t="s">
        <v>14</v>
      </c>
      <c r="B17" s="1" t="s">
        <v>22</v>
      </c>
      <c r="C17" s="11">
        <v>11</v>
      </c>
      <c r="D17" s="12">
        <v>95.08</v>
      </c>
    </row>
    <row r="18" spans="1:4" x14ac:dyDescent="0.3">
      <c r="A18" s="1" t="s">
        <v>14</v>
      </c>
      <c r="B18" s="1" t="s">
        <v>23</v>
      </c>
      <c r="C18" s="11">
        <v>0.5</v>
      </c>
      <c r="D18" s="12">
        <v>96.95</v>
      </c>
    </row>
    <row r="19" spans="1:4" x14ac:dyDescent="0.3">
      <c r="A19" s="1" t="s">
        <v>14</v>
      </c>
      <c r="B19" s="1" t="s">
        <v>23</v>
      </c>
      <c r="C19" s="11">
        <v>5</v>
      </c>
      <c r="D19" s="12">
        <v>95.51</v>
      </c>
    </row>
    <row r="20" spans="1:4" x14ac:dyDescent="0.3">
      <c r="A20" s="1" t="s">
        <v>14</v>
      </c>
      <c r="B20" s="1" t="s">
        <v>23</v>
      </c>
      <c r="C20" s="11">
        <v>6</v>
      </c>
      <c r="D20" s="12">
        <v>94.39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CA6D-B359-469D-BCFA-0D1A2EFC1F75}">
  <dimension ref="A1:F116"/>
  <sheetViews>
    <sheetView topLeftCell="A56" workbookViewId="0">
      <selection activeCell="D69" sqref="D69"/>
    </sheetView>
  </sheetViews>
  <sheetFormatPr baseColWidth="10" defaultRowHeight="14.4" x14ac:dyDescent="0.3"/>
  <cols>
    <col min="1" max="1" width="28.44140625" style="30" bestFit="1" customWidth="1"/>
    <col min="2" max="3" width="14.6640625" style="20" bestFit="1" customWidth="1"/>
    <col min="4" max="5" width="16.44140625" style="20" bestFit="1" customWidth="1"/>
    <col min="6" max="6" width="14.44140625" style="20" bestFit="1" customWidth="1"/>
  </cols>
  <sheetData>
    <row r="1" spans="1:6" x14ac:dyDescent="0.3">
      <c r="A1" s="24" t="s">
        <v>37</v>
      </c>
      <c r="B1" s="25" t="s">
        <v>38</v>
      </c>
      <c r="C1" s="25" t="s">
        <v>39</v>
      </c>
      <c r="D1" s="25" t="s">
        <v>40</v>
      </c>
      <c r="E1" s="25" t="s">
        <v>41</v>
      </c>
      <c r="F1" s="25" t="s">
        <v>42</v>
      </c>
    </row>
    <row r="2" spans="1:6" x14ac:dyDescent="0.3">
      <c r="A2" s="26" t="s">
        <v>74</v>
      </c>
      <c r="B2" s="27"/>
      <c r="C2" s="27"/>
      <c r="D2" s="28">
        <v>2.531833824349838E-2</v>
      </c>
      <c r="E2" s="28">
        <v>2.2825345339231466E-2</v>
      </c>
      <c r="F2" s="29">
        <f>AVERAGE(D2:E2)</f>
        <v>2.4071841791364922E-2</v>
      </c>
    </row>
    <row r="3" spans="1:6" x14ac:dyDescent="0.3">
      <c r="A3" s="26" t="s">
        <v>75</v>
      </c>
      <c r="B3" s="27"/>
      <c r="C3" s="27"/>
      <c r="D3" s="28"/>
      <c r="E3" s="28"/>
      <c r="F3" s="29"/>
    </row>
    <row r="4" spans="1:6" x14ac:dyDescent="0.3">
      <c r="A4" s="26" t="s">
        <v>76</v>
      </c>
      <c r="B4" s="27"/>
      <c r="C4" s="27"/>
      <c r="D4" s="28">
        <v>5.4380673324749369E-3</v>
      </c>
      <c r="E4" s="28">
        <v>4.4807178900383039E-3</v>
      </c>
      <c r="F4" s="29">
        <f t="shared" ref="F4:F55" si="0">AVERAGE(D4:E4)</f>
        <v>4.9593926112566199E-3</v>
      </c>
    </row>
    <row r="5" spans="1:6" x14ac:dyDescent="0.3">
      <c r="A5" s="26" t="s">
        <v>77</v>
      </c>
      <c r="B5" s="27"/>
      <c r="C5" s="27"/>
      <c r="D5" s="28"/>
      <c r="E5" s="28"/>
      <c r="F5" s="29"/>
    </row>
    <row r="6" spans="1:6" x14ac:dyDescent="0.3">
      <c r="A6" s="26" t="s">
        <v>78</v>
      </c>
      <c r="B6" s="27"/>
      <c r="C6" s="27"/>
      <c r="D6" s="28">
        <v>-2.1319415623320377E-3</v>
      </c>
      <c r="E6" s="28">
        <v>-4.6476855209575483E-3</v>
      </c>
      <c r="F6" s="29">
        <f t="shared" si="0"/>
        <v>-3.389813541644793E-3</v>
      </c>
    </row>
    <row r="7" spans="1:6" x14ac:dyDescent="0.3">
      <c r="A7" s="26" t="s">
        <v>79</v>
      </c>
      <c r="B7" s="27"/>
      <c r="C7" s="27"/>
      <c r="D7" s="28">
        <v>3.0829762903965708E-3</v>
      </c>
      <c r="E7" s="28">
        <v>4.0019080218821404E-3</v>
      </c>
      <c r="F7" s="29">
        <f t="shared" si="0"/>
        <v>3.5424421561393556E-3</v>
      </c>
    </row>
    <row r="8" spans="1:6" x14ac:dyDescent="0.3">
      <c r="A8" s="26" t="s">
        <v>80</v>
      </c>
      <c r="B8" s="27"/>
      <c r="C8" s="27"/>
      <c r="D8" s="28">
        <v>1.308591995897458E-2</v>
      </c>
      <c r="E8" s="28">
        <v>7.7611965727693334E-3</v>
      </c>
      <c r="F8" s="29">
        <f t="shared" si="0"/>
        <v>1.0423558265871956E-2</v>
      </c>
    </row>
    <row r="9" spans="1:6" x14ac:dyDescent="0.3">
      <c r="A9" s="26" t="s">
        <v>81</v>
      </c>
      <c r="B9" s="27"/>
      <c r="C9" s="27"/>
      <c r="D9" s="28">
        <v>5.0298886815199249E-2</v>
      </c>
      <c r="E9" s="28">
        <v>4.352016855070958E-2</v>
      </c>
      <c r="F9" s="29">
        <f t="shared" si="0"/>
        <v>4.6909527682954415E-2</v>
      </c>
    </row>
    <row r="10" spans="1:6" x14ac:dyDescent="0.3">
      <c r="A10" s="26" t="s">
        <v>82</v>
      </c>
      <c r="B10" s="27"/>
      <c r="C10" s="27"/>
      <c r="D10" s="28">
        <v>2.6611095892115516E-3</v>
      </c>
      <c r="E10" s="28">
        <v>-2.8771764067874475E-4</v>
      </c>
      <c r="F10" s="29">
        <f t="shared" si="0"/>
        <v>1.1866959742664034E-3</v>
      </c>
    </row>
    <row r="11" spans="1:6" x14ac:dyDescent="0.3">
      <c r="A11" s="26" t="s">
        <v>83</v>
      </c>
      <c r="B11" s="27"/>
      <c r="C11" s="27"/>
      <c r="D11" s="28">
        <v>-7.2190525518334712E-4</v>
      </c>
      <c r="E11" s="28">
        <v>2.7307235137029682E-3</v>
      </c>
      <c r="F11" s="29">
        <f t="shared" si="0"/>
        <v>1.0044091292598105E-3</v>
      </c>
    </row>
    <row r="12" spans="1:6" x14ac:dyDescent="0.3">
      <c r="A12" s="26" t="s">
        <v>84</v>
      </c>
      <c r="B12" s="27"/>
      <c r="C12" s="27"/>
      <c r="D12" s="28">
        <v>2.1252303415801024E-3</v>
      </c>
      <c r="E12" s="28">
        <v>-1.5070457358373657E-3</v>
      </c>
      <c r="F12" s="29">
        <f t="shared" si="0"/>
        <v>3.0909230287136835E-4</v>
      </c>
    </row>
    <row r="13" spans="1:6" x14ac:dyDescent="0.3">
      <c r="A13" s="26" t="s">
        <v>85</v>
      </c>
      <c r="B13" s="27"/>
      <c r="C13" s="27"/>
      <c r="D13" s="28">
        <v>3.9413506830642056E-3</v>
      </c>
      <c r="E13" s="28">
        <v>2.4690693888051178E-3</v>
      </c>
      <c r="F13" s="29">
        <f t="shared" si="0"/>
        <v>3.2052100359346615E-3</v>
      </c>
    </row>
    <row r="14" spans="1:6" x14ac:dyDescent="0.3">
      <c r="A14" s="26" t="s">
        <v>86</v>
      </c>
      <c r="B14" s="27"/>
      <c r="C14" s="27"/>
      <c r="D14" s="28">
        <v>4.5640853127468156E-2</v>
      </c>
      <c r="E14" s="28">
        <v>4.1405920154100169E-2</v>
      </c>
      <c r="F14" s="29">
        <f t="shared" si="0"/>
        <v>4.3523386640784159E-2</v>
      </c>
    </row>
    <row r="15" spans="1:6" x14ac:dyDescent="0.3">
      <c r="A15" s="26" t="s">
        <v>87</v>
      </c>
      <c r="B15" s="27"/>
      <c r="C15" s="27"/>
      <c r="D15" s="28">
        <v>4.9688401684648102E-2</v>
      </c>
      <c r="E15" s="28">
        <v>4.9218494333334674E-2</v>
      </c>
      <c r="F15" s="29">
        <f t="shared" si="0"/>
        <v>4.9453448008991388E-2</v>
      </c>
    </row>
    <row r="16" spans="1:6" x14ac:dyDescent="0.3">
      <c r="A16" s="26" t="s">
        <v>88</v>
      </c>
      <c r="B16" s="27"/>
      <c r="C16" s="27"/>
      <c r="D16" s="28">
        <v>7.9680965045878446E-3</v>
      </c>
      <c r="E16" s="28">
        <v>6.452217307525026E-3</v>
      </c>
      <c r="F16" s="29">
        <f t="shared" si="0"/>
        <v>7.2101569060564353E-3</v>
      </c>
    </row>
    <row r="17" spans="1:6" x14ac:dyDescent="0.3">
      <c r="A17" s="26" t="s">
        <v>89</v>
      </c>
      <c r="B17" s="27"/>
      <c r="C17" s="27"/>
      <c r="D17" s="28">
        <v>2.6746847279011717E-2</v>
      </c>
      <c r="E17" s="28">
        <v>2.195073353035901E-2</v>
      </c>
      <c r="F17" s="29">
        <f t="shared" si="0"/>
        <v>2.4348790404685364E-2</v>
      </c>
    </row>
    <row r="18" spans="1:6" x14ac:dyDescent="0.3">
      <c r="A18" s="26" t="s">
        <v>90</v>
      </c>
      <c r="B18" s="27"/>
      <c r="C18" s="27"/>
      <c r="D18" s="28">
        <v>3.4761318765991006E-2</v>
      </c>
      <c r="E18" s="28">
        <v>3.21771480595823E-2</v>
      </c>
      <c r="F18" s="29">
        <f t="shared" si="0"/>
        <v>3.3469233412786653E-2</v>
      </c>
    </row>
    <row r="19" spans="1:6" x14ac:dyDescent="0.3">
      <c r="A19" s="26" t="s">
        <v>91</v>
      </c>
      <c r="B19" s="27"/>
      <c r="C19" s="27"/>
      <c r="D19" s="28">
        <v>3.5168416687440997E-3</v>
      </c>
      <c r="E19" s="28">
        <v>2.075094930523701E-3</v>
      </c>
      <c r="F19" s="29">
        <f t="shared" si="0"/>
        <v>2.7959682996339004E-3</v>
      </c>
    </row>
    <row r="20" spans="1:6" x14ac:dyDescent="0.3">
      <c r="A20" s="26" t="s">
        <v>92</v>
      </c>
      <c r="B20" s="27"/>
      <c r="C20" s="27"/>
      <c r="D20" s="28">
        <v>2.3959680462789706E-2</v>
      </c>
      <c r="E20" s="28">
        <v>2.0051622972577492E-2</v>
      </c>
      <c r="F20" s="29">
        <f t="shared" si="0"/>
        <v>2.2005651717683601E-2</v>
      </c>
    </row>
    <row r="21" spans="1:6" x14ac:dyDescent="0.3">
      <c r="A21" s="26" t="s">
        <v>93</v>
      </c>
      <c r="B21" s="27"/>
      <c r="C21" s="27"/>
      <c r="D21" s="28">
        <v>2.4754205369927943E-3</v>
      </c>
      <c r="E21" s="28">
        <v>1.1706767006102949E-3</v>
      </c>
      <c r="F21" s="29">
        <f t="shared" si="0"/>
        <v>1.8230486188015446E-3</v>
      </c>
    </row>
    <row r="22" spans="1:6" x14ac:dyDescent="0.3">
      <c r="A22" s="26" t="s">
        <v>94</v>
      </c>
      <c r="B22" s="27"/>
      <c r="C22" s="27"/>
      <c r="D22" s="28">
        <v>8.7578792209010315E-3</v>
      </c>
      <c r="E22" s="28">
        <v>6.2203823370167374E-3</v>
      </c>
      <c r="F22" s="29">
        <f t="shared" si="0"/>
        <v>7.4891307789588845E-3</v>
      </c>
    </row>
    <row r="23" spans="1:6" x14ac:dyDescent="0.3">
      <c r="A23" s="26" t="s">
        <v>95</v>
      </c>
      <c r="B23" s="27"/>
      <c r="C23" s="27"/>
      <c r="D23" s="28">
        <v>7.2897899539384903E-3</v>
      </c>
      <c r="E23" s="28">
        <v>5.1362137896368296E-3</v>
      </c>
      <c r="F23" s="29">
        <f t="shared" si="0"/>
        <v>6.2130018717876604E-3</v>
      </c>
    </row>
    <row r="24" spans="1:6" x14ac:dyDescent="0.3">
      <c r="A24" s="26" t="s">
        <v>96</v>
      </c>
      <c r="B24" s="27"/>
      <c r="C24" s="27"/>
      <c r="D24" s="28">
        <v>3.3831562973654448E-3</v>
      </c>
      <c r="E24" s="28">
        <v>2.3336999425608894E-3</v>
      </c>
      <c r="F24" s="29">
        <f t="shared" si="0"/>
        <v>2.8584281199631671E-3</v>
      </c>
    </row>
    <row r="25" spans="1:6" x14ac:dyDescent="0.3">
      <c r="A25" s="26" t="s">
        <v>97</v>
      </c>
      <c r="B25" s="27"/>
      <c r="C25" s="27"/>
      <c r="D25" s="28">
        <v>3.0204202721700449E-2</v>
      </c>
      <c r="E25" s="28">
        <v>2.3613624881413491E-2</v>
      </c>
      <c r="F25" s="29">
        <f t="shared" si="0"/>
        <v>2.690891380155697E-2</v>
      </c>
    </row>
    <row r="26" spans="1:6" x14ac:dyDescent="0.3">
      <c r="A26" s="26" t="s">
        <v>98</v>
      </c>
      <c r="B26" s="27"/>
      <c r="C26" s="27"/>
      <c r="D26" s="28">
        <v>1.5259452779712332E-3</v>
      </c>
      <c r="E26" s="28">
        <v>8.4506926810941287E-4</v>
      </c>
      <c r="F26" s="29">
        <f t="shared" si="0"/>
        <v>1.1855072730403231E-3</v>
      </c>
    </row>
    <row r="27" spans="1:6" x14ac:dyDescent="0.3">
      <c r="A27" s="26" t="s">
        <v>99</v>
      </c>
      <c r="B27" s="27"/>
      <c r="C27" s="27"/>
      <c r="D27" s="28">
        <v>3.1916135252317637E-3</v>
      </c>
      <c r="E27" s="28">
        <v>1.7385479847218544E-3</v>
      </c>
      <c r="F27" s="29">
        <f t="shared" si="0"/>
        <v>2.4650807549768091E-3</v>
      </c>
    </row>
    <row r="28" spans="1:6" x14ac:dyDescent="0.3">
      <c r="A28" s="26" t="s">
        <v>100</v>
      </c>
      <c r="B28" s="27"/>
      <c r="C28" s="27"/>
      <c r="D28" s="28">
        <v>3.8352660099908335E-2</v>
      </c>
      <c r="E28" s="28">
        <v>3.1426280881767694E-2</v>
      </c>
      <c r="F28" s="29">
        <f t="shared" si="0"/>
        <v>3.4889470490838015E-2</v>
      </c>
    </row>
    <row r="29" spans="1:6" x14ac:dyDescent="0.3">
      <c r="A29" s="26" t="s">
        <v>101</v>
      </c>
      <c r="B29" s="27"/>
      <c r="C29" s="27"/>
      <c r="D29" s="28"/>
      <c r="E29" s="28"/>
      <c r="F29" s="29"/>
    </row>
    <row r="30" spans="1:6" x14ac:dyDescent="0.3">
      <c r="A30" s="26" t="s">
        <v>102</v>
      </c>
      <c r="B30" s="27"/>
      <c r="C30" s="27"/>
      <c r="D30" s="28">
        <v>2.9883886157018253E-3</v>
      </c>
      <c r="E30" s="28">
        <v>4.8500588818063391E-4</v>
      </c>
      <c r="F30" s="29">
        <f t="shared" si="0"/>
        <v>1.7366972519412295E-3</v>
      </c>
    </row>
    <row r="31" spans="1:6" x14ac:dyDescent="0.3">
      <c r="A31" s="26" t="s">
        <v>103</v>
      </c>
      <c r="B31" s="27"/>
      <c r="C31" s="27"/>
      <c r="D31" s="28">
        <v>1.2963619389546537E-2</v>
      </c>
      <c r="E31" s="28">
        <v>8.4177767446435743E-3</v>
      </c>
      <c r="F31" s="29">
        <f t="shared" si="0"/>
        <v>1.0690698067095055E-2</v>
      </c>
    </row>
    <row r="32" spans="1:6" x14ac:dyDescent="0.3">
      <c r="A32" s="26" t="s">
        <v>104</v>
      </c>
      <c r="B32" s="27"/>
      <c r="C32" s="27"/>
      <c r="D32" s="28">
        <v>8.9010199030598019E-3</v>
      </c>
      <c r="E32" s="28">
        <v>5.4341675963141475E-3</v>
      </c>
      <c r="F32" s="29">
        <f t="shared" si="0"/>
        <v>7.1675937496869747E-3</v>
      </c>
    </row>
    <row r="33" spans="1:6" x14ac:dyDescent="0.3">
      <c r="A33" s="26" t="s">
        <v>105</v>
      </c>
      <c r="B33" s="27"/>
      <c r="C33" s="27"/>
      <c r="D33" s="28">
        <v>5.1884196175734976E-2</v>
      </c>
      <c r="E33" s="28">
        <v>5.799433401950814E-2</v>
      </c>
      <c r="F33" s="29">
        <f t="shared" si="0"/>
        <v>5.4939265097621558E-2</v>
      </c>
    </row>
    <row r="34" spans="1:6" x14ac:dyDescent="0.3">
      <c r="A34" s="26" t="s">
        <v>106</v>
      </c>
      <c r="B34" s="27"/>
      <c r="C34" s="27"/>
      <c r="D34" s="28"/>
      <c r="E34" s="28"/>
      <c r="F34" s="29"/>
    </row>
    <row r="35" spans="1:6" x14ac:dyDescent="0.3">
      <c r="A35" s="26" t="s">
        <v>107</v>
      </c>
      <c r="B35" s="27"/>
      <c r="C35" s="27"/>
      <c r="D35" s="28">
        <v>1.4187198096581651E-3</v>
      </c>
      <c r="E35" s="28">
        <v>-6.5346235540830874E-4</v>
      </c>
      <c r="F35" s="29">
        <f t="shared" si="0"/>
        <v>3.8262872712492818E-4</v>
      </c>
    </row>
    <row r="36" spans="1:6" x14ac:dyDescent="0.3">
      <c r="A36" s="26" t="s">
        <v>108</v>
      </c>
      <c r="B36" s="27"/>
      <c r="C36" s="27"/>
      <c r="D36" s="28">
        <v>2.181990855040265E-2</v>
      </c>
      <c r="E36" s="28">
        <v>1.8427427253847113E-2</v>
      </c>
      <c r="F36" s="29">
        <f t="shared" si="0"/>
        <v>2.012366790212488E-2</v>
      </c>
    </row>
    <row r="37" spans="1:6" x14ac:dyDescent="0.3">
      <c r="A37" s="26" t="s">
        <v>109</v>
      </c>
      <c r="B37" s="27"/>
      <c r="C37" s="27"/>
      <c r="D37" s="28">
        <v>3.1615432636827052E-3</v>
      </c>
      <c r="E37" s="28">
        <v>-1.6115476189727761E-3</v>
      </c>
      <c r="F37" s="29">
        <f t="shared" si="0"/>
        <v>7.7499782235496454E-4</v>
      </c>
    </row>
    <row r="38" spans="1:6" x14ac:dyDescent="0.3">
      <c r="A38" s="26" t="s">
        <v>110</v>
      </c>
      <c r="B38" s="27"/>
      <c r="C38" s="27"/>
      <c r="D38" s="28">
        <v>2.3726130307898094E-2</v>
      </c>
      <c r="E38" s="28">
        <v>2.3310155038052047E-2</v>
      </c>
      <c r="F38" s="29">
        <f t="shared" si="0"/>
        <v>2.351814267297507E-2</v>
      </c>
    </row>
    <row r="39" spans="1:6" x14ac:dyDescent="0.3">
      <c r="A39" s="26" t="s">
        <v>111</v>
      </c>
      <c r="B39" s="27"/>
      <c r="C39" s="27"/>
      <c r="D39" s="28">
        <v>1.1685729962998144E-2</v>
      </c>
      <c r="E39" s="28">
        <v>1.0261872422752717E-2</v>
      </c>
      <c r="F39" s="29">
        <f t="shared" si="0"/>
        <v>1.0973801192875429E-2</v>
      </c>
    </row>
    <row r="40" spans="1:6" x14ac:dyDescent="0.3">
      <c r="A40" s="26" t="s">
        <v>112</v>
      </c>
      <c r="B40" s="27"/>
      <c r="C40" s="27"/>
      <c r="D40" s="28">
        <v>4.9836963773524567E-3</v>
      </c>
      <c r="E40" s="28">
        <v>1.4822497234931473E-3</v>
      </c>
      <c r="F40" s="29">
        <f t="shared" si="0"/>
        <v>3.2329730504228019E-3</v>
      </c>
    </row>
    <row r="41" spans="1:6" x14ac:dyDescent="0.3">
      <c r="A41" s="26" t="s">
        <v>113</v>
      </c>
      <c r="B41" s="27"/>
      <c r="C41" s="27"/>
      <c r="D41" s="28">
        <v>6.2653014645955383E-3</v>
      </c>
      <c r="E41" s="28">
        <v>6.3143207440345293E-3</v>
      </c>
      <c r="F41" s="29">
        <f t="shared" si="0"/>
        <v>6.2898111043150334E-3</v>
      </c>
    </row>
    <row r="42" spans="1:6" x14ac:dyDescent="0.3">
      <c r="A42" s="26" t="s">
        <v>114</v>
      </c>
      <c r="B42" s="27"/>
      <c r="C42" s="27"/>
      <c r="D42" s="28">
        <v>1.487827459669578E-2</v>
      </c>
      <c r="E42" s="28">
        <v>1.2969045539238224E-2</v>
      </c>
      <c r="F42" s="29">
        <f t="shared" si="0"/>
        <v>1.3923660067967001E-2</v>
      </c>
    </row>
    <row r="43" spans="1:6" x14ac:dyDescent="0.3">
      <c r="A43" s="26" t="s">
        <v>115</v>
      </c>
      <c r="B43" s="27"/>
      <c r="C43" s="27"/>
      <c r="D43" s="28">
        <v>2.4446292776831087E-2</v>
      </c>
      <c r="E43" s="28">
        <v>2.300633608629284E-2</v>
      </c>
      <c r="F43" s="29">
        <f t="shared" si="0"/>
        <v>2.3726314431561965E-2</v>
      </c>
    </row>
    <row r="44" spans="1:6" x14ac:dyDescent="0.3">
      <c r="A44" s="26" t="s">
        <v>116</v>
      </c>
      <c r="B44" s="27"/>
      <c r="C44" s="27"/>
      <c r="D44" s="28">
        <v>5.9594600320452148E-4</v>
      </c>
      <c r="E44" s="28">
        <v>6.6702085346792236E-4</v>
      </c>
      <c r="F44" s="29">
        <f t="shared" si="0"/>
        <v>6.3148342833622192E-4</v>
      </c>
    </row>
    <row r="45" spans="1:6" x14ac:dyDescent="0.3">
      <c r="A45" s="26" t="s">
        <v>117</v>
      </c>
      <c r="B45" s="27"/>
      <c r="C45" s="27"/>
      <c r="D45" s="28">
        <v>7.6097379003466081E-2</v>
      </c>
      <c r="E45" s="28">
        <v>6.9031109151898182E-2</v>
      </c>
      <c r="F45" s="29">
        <f t="shared" si="0"/>
        <v>7.2564244077682138E-2</v>
      </c>
    </row>
    <row r="46" spans="1:6" x14ac:dyDescent="0.3">
      <c r="A46" s="26" t="s">
        <v>118</v>
      </c>
      <c r="B46" s="27"/>
      <c r="C46" s="27"/>
      <c r="D46" s="28">
        <v>7.3902579115898513E-3</v>
      </c>
      <c r="E46" s="28">
        <v>4.4510506131250436E-3</v>
      </c>
      <c r="F46" s="29">
        <f t="shared" si="0"/>
        <v>5.9206542623574474E-3</v>
      </c>
    </row>
    <row r="47" spans="1:6" x14ac:dyDescent="0.3">
      <c r="A47" s="26" t="s">
        <v>119</v>
      </c>
      <c r="B47" s="27"/>
      <c r="C47" s="27"/>
      <c r="D47" s="28">
        <v>5.0487960969092614E-3</v>
      </c>
      <c r="E47" s="28">
        <v>4.7468335845282372E-3</v>
      </c>
      <c r="F47" s="29">
        <f t="shared" si="0"/>
        <v>4.8978148407187493E-3</v>
      </c>
    </row>
    <row r="48" spans="1:6" x14ac:dyDescent="0.3">
      <c r="A48" s="26" t="s">
        <v>120</v>
      </c>
      <c r="B48" s="27"/>
      <c r="C48" s="27"/>
      <c r="D48" s="28">
        <v>2.1889870739430785E-3</v>
      </c>
      <c r="E48" s="28">
        <v>3.2029468189678843E-3</v>
      </c>
      <c r="F48" s="29">
        <f t="shared" si="0"/>
        <v>2.6959669464554814E-3</v>
      </c>
    </row>
    <row r="49" spans="1:6" x14ac:dyDescent="0.3">
      <c r="A49" s="26" t="s">
        <v>121</v>
      </c>
      <c r="B49" s="27"/>
      <c r="C49" s="27"/>
      <c r="D49" s="28">
        <v>1.8952672033610236E-2</v>
      </c>
      <c r="E49" s="28">
        <v>1.8940399219298062E-2</v>
      </c>
      <c r="F49" s="29">
        <f t="shared" si="0"/>
        <v>1.8946535626454149E-2</v>
      </c>
    </row>
    <row r="50" spans="1:6" x14ac:dyDescent="0.3">
      <c r="A50" s="26" t="s">
        <v>122</v>
      </c>
      <c r="B50" s="27"/>
      <c r="C50" s="27"/>
      <c r="D50" s="28">
        <v>5.1209184967922726E-2</v>
      </c>
      <c r="E50" s="28">
        <v>4.0074708978820962E-2</v>
      </c>
      <c r="F50" s="29">
        <f t="shared" si="0"/>
        <v>4.5641946973371844E-2</v>
      </c>
    </row>
    <row r="51" spans="1:6" x14ac:dyDescent="0.3">
      <c r="A51" s="26" t="s">
        <v>123</v>
      </c>
      <c r="B51" s="27"/>
      <c r="C51" s="27"/>
      <c r="D51" s="28">
        <v>3.2355375639130584E-4</v>
      </c>
      <c r="E51" s="28">
        <v>2.8913241670284555E-3</v>
      </c>
      <c r="F51" s="29">
        <f t="shared" si="0"/>
        <v>1.6074389617098807E-3</v>
      </c>
    </row>
    <row r="52" spans="1:6" x14ac:dyDescent="0.3">
      <c r="A52" s="26" t="s">
        <v>124</v>
      </c>
      <c r="B52" s="27"/>
      <c r="C52" s="27"/>
      <c r="D52" s="28">
        <v>1.235128591308751E-2</v>
      </c>
      <c r="E52" s="28">
        <v>1.0440793897416593E-2</v>
      </c>
      <c r="F52" s="29">
        <f t="shared" si="0"/>
        <v>1.1396039905252051E-2</v>
      </c>
    </row>
    <row r="53" spans="1:6" x14ac:dyDescent="0.3">
      <c r="A53" s="26" t="s">
        <v>125</v>
      </c>
      <c r="B53" s="27"/>
      <c r="C53" s="27"/>
      <c r="D53" s="28">
        <v>2.044219529176659E-3</v>
      </c>
      <c r="E53" s="28">
        <v>1.0469666622668094E-3</v>
      </c>
      <c r="F53" s="29">
        <f t="shared" si="0"/>
        <v>1.5455930957217342E-3</v>
      </c>
    </row>
    <row r="54" spans="1:6" x14ac:dyDescent="0.3">
      <c r="A54" s="26" t="s">
        <v>126</v>
      </c>
      <c r="B54" s="27"/>
      <c r="C54" s="27"/>
      <c r="D54" s="28">
        <v>4.2470236327704636E-3</v>
      </c>
      <c r="E54" s="28">
        <v>1.6292729155887706E-3</v>
      </c>
      <c r="F54" s="29">
        <f t="shared" si="0"/>
        <v>2.9381482741796172E-3</v>
      </c>
    </row>
    <row r="55" spans="1:6" x14ac:dyDescent="0.3">
      <c r="A55" s="26" t="s">
        <v>127</v>
      </c>
      <c r="B55" s="27"/>
      <c r="C55" s="27"/>
      <c r="D55" s="28">
        <v>1.1563525373740693E-2</v>
      </c>
      <c r="E55" s="28">
        <v>1.0975616492690106E-2</v>
      </c>
      <c r="F55" s="29">
        <f t="shared" si="0"/>
        <v>1.12695709332154E-2</v>
      </c>
    </row>
    <row r="56" spans="1:6" x14ac:dyDescent="0.3">
      <c r="A56" s="37" t="s">
        <v>129</v>
      </c>
      <c r="B56" s="47"/>
      <c r="C56" s="47"/>
      <c r="D56" s="48">
        <f>MAX(D2:D55)</f>
        <v>7.6097379003466081E-2</v>
      </c>
      <c r="E56" s="48">
        <f>MAX(E2:E55)</f>
        <v>6.9031109151898182E-2</v>
      </c>
      <c r="F56" s="48">
        <f>MAX(F2:F55)</f>
        <v>7.2564244077682138E-2</v>
      </c>
    </row>
    <row r="57" spans="1:6" x14ac:dyDescent="0.3">
      <c r="A57" s="37" t="s">
        <v>130</v>
      </c>
      <c r="B57" s="47"/>
      <c r="C57" s="47"/>
      <c r="D57" s="48">
        <f t="shared" ref="D57:F57" si="1">MAX(D3:D56)</f>
        <v>7.6097379003466081E-2</v>
      </c>
      <c r="E57" s="48">
        <f t="shared" si="1"/>
        <v>6.9031109151898182E-2</v>
      </c>
      <c r="F57" s="48">
        <f t="shared" si="1"/>
        <v>7.2564244077682138E-2</v>
      </c>
    </row>
    <row r="58" spans="1:6" x14ac:dyDescent="0.3">
      <c r="A58" s="37" t="s">
        <v>131</v>
      </c>
      <c r="B58" s="47"/>
      <c r="C58" s="47"/>
      <c r="D58" s="48">
        <f t="shared" ref="D58:F58" si="2">MAX(D4:D57)</f>
        <v>7.6097379003466081E-2</v>
      </c>
      <c r="E58" s="48">
        <f t="shared" si="2"/>
        <v>6.9031109151898182E-2</v>
      </c>
      <c r="F58" s="48">
        <f t="shared" si="2"/>
        <v>7.2564244077682138E-2</v>
      </c>
    </row>
    <row r="59" spans="1:6" x14ac:dyDescent="0.3">
      <c r="A59" s="37" t="s">
        <v>132</v>
      </c>
      <c r="B59" s="47"/>
      <c r="C59" s="47"/>
      <c r="D59" s="48">
        <f t="shared" ref="D59:F59" si="3">MAX(D5:D58)</f>
        <v>7.6097379003466081E-2</v>
      </c>
      <c r="E59" s="48">
        <f t="shared" si="3"/>
        <v>6.9031109151898182E-2</v>
      </c>
      <c r="F59" s="48">
        <f t="shared" si="3"/>
        <v>7.2564244077682138E-2</v>
      </c>
    </row>
    <row r="60" spans="1:6" x14ac:dyDescent="0.3">
      <c r="A60" s="37" t="s">
        <v>133</v>
      </c>
      <c r="B60" s="47"/>
      <c r="C60" s="47"/>
      <c r="D60" s="48">
        <f t="shared" ref="D60:F60" si="4">MAX(D6:D59)</f>
        <v>7.6097379003466081E-2</v>
      </c>
      <c r="E60" s="48">
        <f t="shared" si="4"/>
        <v>6.9031109151898182E-2</v>
      </c>
      <c r="F60" s="48">
        <f t="shared" si="4"/>
        <v>7.2564244077682138E-2</v>
      </c>
    </row>
    <row r="61" spans="1:6" x14ac:dyDescent="0.3">
      <c r="A61" s="46"/>
      <c r="B61" s="47"/>
      <c r="C61" s="47"/>
      <c r="D61" s="48"/>
      <c r="E61" s="48"/>
      <c r="F61" s="49"/>
    </row>
    <row r="62" spans="1:6" x14ac:dyDescent="0.3">
      <c r="A62" s="46"/>
      <c r="B62" s="47"/>
      <c r="C62" s="47"/>
      <c r="D62" s="48"/>
      <c r="E62" s="48"/>
      <c r="F62" s="49"/>
    </row>
    <row r="63" spans="1:6" x14ac:dyDescent="0.3">
      <c r="A63" s="46"/>
      <c r="B63" s="47"/>
      <c r="C63" s="47"/>
      <c r="D63" s="48"/>
      <c r="E63" s="48"/>
      <c r="F63" s="49"/>
    </row>
    <row r="64" spans="1:6" x14ac:dyDescent="0.3">
      <c r="A64" s="46"/>
      <c r="B64" s="47"/>
      <c r="C64" s="47"/>
      <c r="D64" s="48"/>
      <c r="E64" s="48"/>
      <c r="F64" s="49"/>
    </row>
    <row r="65" spans="1:6" x14ac:dyDescent="0.3">
      <c r="A65" s="46"/>
      <c r="B65" s="47"/>
      <c r="C65" s="47"/>
      <c r="D65" s="48"/>
      <c r="E65" s="48"/>
      <c r="F65" s="49"/>
    </row>
    <row r="66" spans="1:6" x14ac:dyDescent="0.3">
      <c r="A66" s="46"/>
      <c r="B66" s="47"/>
      <c r="C66" s="47"/>
      <c r="D66" s="48"/>
      <c r="E66" s="48"/>
      <c r="F66" s="49"/>
    </row>
    <row r="67" spans="1:6" x14ac:dyDescent="0.3">
      <c r="A67" s="46"/>
      <c r="B67" s="47"/>
      <c r="C67" s="47"/>
      <c r="D67" s="48"/>
      <c r="E67" s="48"/>
      <c r="F67" s="49"/>
    </row>
    <row r="68" spans="1:6" x14ac:dyDescent="0.3">
      <c r="A68" s="46"/>
      <c r="B68" s="47"/>
      <c r="C68" s="47"/>
      <c r="D68" s="48"/>
      <c r="E68" s="48"/>
      <c r="F68" s="49"/>
    </row>
    <row r="69" spans="1:6" x14ac:dyDescent="0.3">
      <c r="A69" s="46"/>
      <c r="B69" s="47"/>
      <c r="C69" s="47"/>
      <c r="D69" s="48"/>
      <c r="E69" s="48"/>
      <c r="F69" s="49"/>
    </row>
    <row r="70" spans="1:6" x14ac:dyDescent="0.3">
      <c r="A70" s="46"/>
      <c r="B70" s="47"/>
      <c r="C70" s="47"/>
      <c r="D70" s="48"/>
      <c r="E70" s="48"/>
      <c r="F70" s="49"/>
    </row>
    <row r="71" spans="1:6" x14ac:dyDescent="0.3">
      <c r="A71" s="46"/>
      <c r="B71" s="47"/>
      <c r="C71" s="47"/>
      <c r="D71" s="48"/>
      <c r="E71" s="48"/>
      <c r="F71" s="49"/>
    </row>
    <row r="72" spans="1:6" x14ac:dyDescent="0.3">
      <c r="A72" s="46"/>
      <c r="B72" s="47"/>
      <c r="C72" s="47"/>
      <c r="D72" s="48"/>
      <c r="E72" s="48"/>
      <c r="F72" s="49"/>
    </row>
    <row r="73" spans="1:6" x14ac:dyDescent="0.3">
      <c r="A73" s="46"/>
      <c r="B73" s="47"/>
      <c r="C73" s="47"/>
      <c r="D73" s="48"/>
      <c r="E73" s="48"/>
      <c r="F73" s="49"/>
    </row>
    <row r="74" spans="1:6" x14ac:dyDescent="0.3">
      <c r="A74" s="46"/>
      <c r="B74" s="47"/>
      <c r="C74" s="47"/>
      <c r="D74" s="48"/>
      <c r="E74" s="48"/>
      <c r="F74" s="49"/>
    </row>
    <row r="75" spans="1:6" x14ac:dyDescent="0.3">
      <c r="A75" s="46"/>
      <c r="B75" s="47"/>
      <c r="C75" s="47"/>
      <c r="D75" s="48"/>
      <c r="E75" s="48"/>
      <c r="F75" s="49"/>
    </row>
    <row r="76" spans="1:6" x14ac:dyDescent="0.3">
      <c r="A76" s="46"/>
      <c r="B76" s="47"/>
      <c r="C76" s="47"/>
      <c r="D76" s="48"/>
      <c r="E76" s="48"/>
      <c r="F76" s="49"/>
    </row>
    <row r="77" spans="1:6" x14ac:dyDescent="0.3">
      <c r="A77" s="46"/>
      <c r="B77" s="47"/>
      <c r="C77" s="47"/>
      <c r="D77" s="48"/>
      <c r="E77" s="48"/>
      <c r="F77" s="49"/>
    </row>
    <row r="78" spans="1:6" x14ac:dyDescent="0.3">
      <c r="A78" s="46"/>
      <c r="B78" s="47"/>
      <c r="C78" s="47"/>
      <c r="D78" s="48"/>
      <c r="E78" s="48"/>
      <c r="F78" s="49"/>
    </row>
    <row r="79" spans="1:6" x14ac:dyDescent="0.3">
      <c r="A79" s="46"/>
      <c r="B79" s="47"/>
      <c r="C79" s="47"/>
      <c r="D79" s="48"/>
      <c r="E79" s="48"/>
      <c r="F79" s="49"/>
    </row>
    <row r="80" spans="1:6" x14ac:dyDescent="0.3">
      <c r="A80" s="46"/>
      <c r="B80" s="47"/>
      <c r="C80" s="47"/>
      <c r="D80" s="48"/>
      <c r="E80" s="48"/>
      <c r="F80" s="49"/>
    </row>
    <row r="81" spans="1:6" x14ac:dyDescent="0.3">
      <c r="A81" s="46"/>
      <c r="B81" s="47"/>
      <c r="C81" s="47"/>
      <c r="D81" s="48"/>
      <c r="E81" s="48"/>
      <c r="F81" s="49"/>
    </row>
    <row r="82" spans="1:6" x14ac:dyDescent="0.3">
      <c r="A82" s="46"/>
      <c r="B82" s="47"/>
      <c r="C82" s="47"/>
      <c r="D82" s="48"/>
      <c r="E82" s="48"/>
      <c r="F82" s="49"/>
    </row>
    <row r="83" spans="1:6" x14ac:dyDescent="0.3">
      <c r="A83" s="46"/>
      <c r="B83" s="47"/>
      <c r="C83" s="47"/>
      <c r="D83" s="48"/>
      <c r="E83" s="48"/>
      <c r="F83" s="49"/>
    </row>
    <row r="84" spans="1:6" x14ac:dyDescent="0.3">
      <c r="A84" s="46"/>
      <c r="B84" s="47"/>
      <c r="C84" s="47"/>
      <c r="D84" s="48"/>
      <c r="E84" s="48"/>
      <c r="F84" s="49"/>
    </row>
    <row r="85" spans="1:6" x14ac:dyDescent="0.3">
      <c r="A85" s="46"/>
      <c r="B85" s="47"/>
      <c r="C85" s="47"/>
      <c r="D85" s="48"/>
      <c r="E85" s="48"/>
      <c r="F85" s="49"/>
    </row>
    <row r="86" spans="1:6" x14ac:dyDescent="0.3">
      <c r="A86" s="46"/>
      <c r="B86" s="47"/>
      <c r="C86" s="47"/>
      <c r="D86" s="48"/>
      <c r="E86" s="48"/>
      <c r="F86" s="49"/>
    </row>
    <row r="87" spans="1:6" x14ac:dyDescent="0.3">
      <c r="A87" s="46"/>
      <c r="B87" s="47"/>
      <c r="C87" s="47"/>
      <c r="D87" s="48"/>
      <c r="E87" s="48"/>
      <c r="F87" s="49"/>
    </row>
    <row r="88" spans="1:6" x14ac:dyDescent="0.3">
      <c r="A88" s="46"/>
      <c r="B88" s="47"/>
      <c r="C88" s="47"/>
      <c r="D88" s="48"/>
      <c r="E88" s="48"/>
      <c r="F88" s="49"/>
    </row>
    <row r="89" spans="1:6" x14ac:dyDescent="0.3">
      <c r="A89" s="46"/>
      <c r="B89" s="47"/>
      <c r="C89" s="47"/>
      <c r="D89" s="48"/>
      <c r="E89" s="48"/>
      <c r="F89" s="49"/>
    </row>
    <row r="90" spans="1:6" x14ac:dyDescent="0.3">
      <c r="A90" s="46"/>
      <c r="B90" s="47"/>
      <c r="C90" s="47"/>
      <c r="D90" s="48"/>
      <c r="E90" s="48"/>
      <c r="F90" s="49"/>
    </row>
    <row r="91" spans="1:6" x14ac:dyDescent="0.3">
      <c r="A91" s="46"/>
      <c r="B91" s="47"/>
      <c r="C91" s="47"/>
      <c r="D91" s="48"/>
      <c r="E91" s="48"/>
      <c r="F91" s="49"/>
    </row>
    <row r="92" spans="1:6" x14ac:dyDescent="0.3">
      <c r="A92" s="46"/>
      <c r="B92" s="47"/>
      <c r="C92" s="47"/>
      <c r="D92" s="48"/>
      <c r="E92" s="48"/>
      <c r="F92" s="49"/>
    </row>
    <row r="93" spans="1:6" x14ac:dyDescent="0.3">
      <c r="A93" s="46"/>
      <c r="B93" s="47"/>
      <c r="C93" s="47"/>
      <c r="D93" s="48"/>
      <c r="E93" s="48"/>
      <c r="F93" s="49"/>
    </row>
    <row r="94" spans="1:6" x14ac:dyDescent="0.3">
      <c r="A94" s="46"/>
      <c r="B94" s="47"/>
      <c r="C94" s="47"/>
      <c r="D94" s="48"/>
      <c r="E94" s="48"/>
      <c r="F94" s="49"/>
    </row>
    <row r="95" spans="1:6" x14ac:dyDescent="0.3">
      <c r="A95" s="46"/>
      <c r="B95" s="47"/>
      <c r="C95" s="47"/>
      <c r="D95" s="48"/>
      <c r="E95" s="48"/>
      <c r="F95" s="49"/>
    </row>
    <row r="96" spans="1:6" x14ac:dyDescent="0.3">
      <c r="A96" s="46"/>
      <c r="B96" s="47"/>
      <c r="C96" s="47"/>
      <c r="D96" s="48"/>
      <c r="E96" s="48"/>
      <c r="F96" s="49"/>
    </row>
    <row r="97" spans="1:6" x14ac:dyDescent="0.3">
      <c r="A97" s="46"/>
      <c r="B97" s="47"/>
      <c r="C97" s="47"/>
      <c r="D97" s="48"/>
      <c r="E97" s="48"/>
      <c r="F97" s="49"/>
    </row>
    <row r="98" spans="1:6" x14ac:dyDescent="0.3">
      <c r="A98" s="46"/>
      <c r="B98" s="47"/>
      <c r="C98" s="47"/>
      <c r="D98" s="48"/>
      <c r="E98" s="48"/>
      <c r="F98" s="49"/>
    </row>
    <row r="99" spans="1:6" x14ac:dyDescent="0.3">
      <c r="A99" s="46"/>
      <c r="B99" s="47"/>
      <c r="C99" s="47"/>
      <c r="D99" s="48"/>
      <c r="E99" s="48"/>
      <c r="F99" s="49"/>
    </row>
    <row r="100" spans="1:6" x14ac:dyDescent="0.3">
      <c r="A100" s="46"/>
      <c r="B100" s="47"/>
      <c r="C100" s="47"/>
      <c r="D100" s="48"/>
      <c r="E100" s="48"/>
      <c r="F100" s="49"/>
    </row>
    <row r="101" spans="1:6" x14ac:dyDescent="0.3">
      <c r="A101" s="46"/>
      <c r="B101" s="47"/>
      <c r="C101" s="47"/>
      <c r="D101" s="48"/>
      <c r="E101" s="48"/>
      <c r="F101" s="49"/>
    </row>
    <row r="102" spans="1:6" x14ac:dyDescent="0.3">
      <c r="A102" s="46"/>
      <c r="B102" s="47"/>
      <c r="C102" s="47"/>
      <c r="D102" s="48"/>
      <c r="E102" s="48"/>
      <c r="F102" s="49"/>
    </row>
    <row r="103" spans="1:6" x14ac:dyDescent="0.3">
      <c r="A103" s="46"/>
      <c r="B103" s="47"/>
      <c r="C103" s="47"/>
      <c r="D103" s="48"/>
      <c r="E103" s="48"/>
      <c r="F103" s="49"/>
    </row>
    <row r="104" spans="1:6" x14ac:dyDescent="0.3">
      <c r="A104" s="46"/>
      <c r="B104" s="47"/>
      <c r="C104" s="47"/>
      <c r="D104" s="48"/>
      <c r="E104" s="48"/>
      <c r="F104" s="49"/>
    </row>
    <row r="105" spans="1:6" x14ac:dyDescent="0.3">
      <c r="A105" s="46"/>
      <c r="B105" s="47"/>
      <c r="C105" s="47"/>
      <c r="D105" s="48"/>
      <c r="E105" s="48"/>
      <c r="F105" s="49"/>
    </row>
    <row r="106" spans="1:6" x14ac:dyDescent="0.3">
      <c r="A106" s="46"/>
      <c r="B106" s="47"/>
      <c r="C106" s="47"/>
      <c r="D106" s="48"/>
      <c r="E106" s="48"/>
      <c r="F106" s="49"/>
    </row>
    <row r="107" spans="1:6" x14ac:dyDescent="0.3">
      <c r="A107" s="46"/>
      <c r="B107" s="47"/>
      <c r="C107" s="47"/>
      <c r="D107" s="48"/>
      <c r="E107" s="48"/>
      <c r="F107" s="49"/>
    </row>
    <row r="108" spans="1:6" x14ac:dyDescent="0.3">
      <c r="A108" s="46"/>
      <c r="B108" s="47"/>
      <c r="C108" s="47"/>
      <c r="D108" s="48"/>
      <c r="E108" s="48"/>
      <c r="F108" s="49"/>
    </row>
    <row r="109" spans="1:6" x14ac:dyDescent="0.3">
      <c r="A109" s="46"/>
      <c r="B109" s="47"/>
      <c r="C109" s="47"/>
      <c r="D109" s="48"/>
      <c r="E109" s="48"/>
      <c r="F109" s="49"/>
    </row>
    <row r="110" spans="1:6" x14ac:dyDescent="0.3">
      <c r="A110" s="46"/>
      <c r="B110" s="47"/>
      <c r="C110" s="47"/>
      <c r="D110" s="48"/>
      <c r="E110" s="48"/>
      <c r="F110" s="49"/>
    </row>
    <row r="111" spans="1:6" x14ac:dyDescent="0.3">
      <c r="A111" s="46"/>
      <c r="B111" s="47"/>
      <c r="C111" s="47"/>
      <c r="D111" s="48"/>
      <c r="E111" s="48"/>
      <c r="F111" s="49"/>
    </row>
    <row r="112" spans="1:6" x14ac:dyDescent="0.3">
      <c r="A112" s="46"/>
      <c r="B112" s="47"/>
      <c r="C112" s="47"/>
      <c r="D112" s="48"/>
      <c r="E112" s="48"/>
      <c r="F112" s="49"/>
    </row>
    <row r="113" spans="1:6" x14ac:dyDescent="0.3">
      <c r="A113" s="46"/>
      <c r="B113" s="47"/>
      <c r="C113" s="47"/>
      <c r="D113" s="48"/>
      <c r="E113" s="48"/>
      <c r="F113" s="49"/>
    </row>
    <row r="114" spans="1:6" x14ac:dyDescent="0.3">
      <c r="A114" s="46"/>
      <c r="B114" s="47"/>
      <c r="C114" s="47"/>
      <c r="D114" s="48"/>
      <c r="E114" s="48"/>
      <c r="F114" s="49"/>
    </row>
    <row r="115" spans="1:6" x14ac:dyDescent="0.3">
      <c r="A115" s="46"/>
      <c r="B115" s="47"/>
      <c r="C115" s="47"/>
      <c r="D115" s="48"/>
      <c r="E115" s="48"/>
      <c r="F115" s="49"/>
    </row>
    <row r="116" spans="1:6" x14ac:dyDescent="0.3">
      <c r="A116" s="46"/>
      <c r="B116" s="47"/>
      <c r="C116" s="47"/>
      <c r="D116" s="48"/>
      <c r="E116" s="48"/>
      <c r="F116" s="4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CE5B9-9D9E-4972-953E-3F823FF745DF}">
  <dimension ref="A1:B12"/>
  <sheetViews>
    <sheetView workbookViewId="0">
      <selection activeCell="B7" sqref="B7"/>
    </sheetView>
  </sheetViews>
  <sheetFormatPr baseColWidth="10" defaultRowHeight="14.4" x14ac:dyDescent="0.3"/>
  <cols>
    <col min="1" max="1" width="5.6640625" bestFit="1" customWidth="1"/>
    <col min="2" max="2" width="14.44140625" bestFit="1" customWidth="1"/>
  </cols>
  <sheetData>
    <row r="1" spans="1:2" x14ac:dyDescent="0.3">
      <c r="A1" s="1" t="s">
        <v>4</v>
      </c>
      <c r="B1" s="1" t="s">
        <v>36</v>
      </c>
    </row>
    <row r="2" spans="1:2" x14ac:dyDescent="0.3">
      <c r="A2" s="19" t="s">
        <v>26</v>
      </c>
      <c r="B2" s="19" t="s">
        <v>26</v>
      </c>
    </row>
    <row r="3" spans="1:2" x14ac:dyDescent="0.3">
      <c r="A3" s="19" t="s">
        <v>27</v>
      </c>
      <c r="B3" s="19" t="s">
        <v>27</v>
      </c>
    </row>
    <row r="4" spans="1:2" x14ac:dyDescent="0.3">
      <c r="A4" s="19" t="s">
        <v>28</v>
      </c>
      <c r="B4" s="19" t="s">
        <v>28</v>
      </c>
    </row>
    <row r="5" spans="1:2" x14ac:dyDescent="0.3">
      <c r="A5" s="19" t="s">
        <v>73</v>
      </c>
      <c r="B5" s="19" t="s">
        <v>35</v>
      </c>
    </row>
    <row r="6" spans="1:2" x14ac:dyDescent="0.3">
      <c r="A6" s="19" t="s">
        <v>128</v>
      </c>
      <c r="B6" s="19" t="s">
        <v>27</v>
      </c>
    </row>
    <row r="7" spans="1:2" x14ac:dyDescent="0.3">
      <c r="A7" s="19" t="s">
        <v>29</v>
      </c>
      <c r="B7" s="19" t="s">
        <v>28</v>
      </c>
    </row>
    <row r="8" spans="1:2" x14ac:dyDescent="0.3">
      <c r="A8" s="19" t="s">
        <v>30</v>
      </c>
      <c r="B8" s="19" t="s">
        <v>28</v>
      </c>
    </row>
    <row r="9" spans="1:2" x14ac:dyDescent="0.3">
      <c r="A9" s="19" t="s">
        <v>31</v>
      </c>
      <c r="B9" s="19" t="s">
        <v>28</v>
      </c>
    </row>
    <row r="10" spans="1:2" x14ac:dyDescent="0.3">
      <c r="A10" s="19" t="s">
        <v>32</v>
      </c>
      <c r="B10" s="19" t="s">
        <v>28</v>
      </c>
    </row>
    <row r="11" spans="1:2" x14ac:dyDescent="0.3">
      <c r="A11" s="19" t="s">
        <v>33</v>
      </c>
      <c r="B11" s="19" t="s">
        <v>28</v>
      </c>
    </row>
    <row r="12" spans="1:2" x14ac:dyDescent="0.3">
      <c r="A12" s="19" t="s">
        <v>34</v>
      </c>
      <c r="B12" s="19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5FF1-7A28-46AB-AC06-FB476C488476}">
  <dimension ref="A1:B6"/>
  <sheetViews>
    <sheetView workbookViewId="0">
      <selection activeCell="B1" sqref="B1"/>
    </sheetView>
  </sheetViews>
  <sheetFormatPr baseColWidth="10" defaultColWidth="11.44140625" defaultRowHeight="14.4" x14ac:dyDescent="0.3"/>
  <cols>
    <col min="1" max="1" width="9" style="32" bestFit="1" customWidth="1"/>
    <col min="2" max="2" width="15.33203125" style="32" bestFit="1" customWidth="1"/>
    <col min="3" max="16384" width="11.44140625" style="32"/>
  </cols>
  <sheetData>
    <row r="1" spans="1:2" x14ac:dyDescent="0.3">
      <c r="A1" s="42" t="s">
        <v>65</v>
      </c>
      <c r="B1" s="42" t="s">
        <v>66</v>
      </c>
    </row>
    <row r="2" spans="1:2" x14ac:dyDescent="0.3">
      <c r="A2" s="31" t="s">
        <v>64</v>
      </c>
      <c r="B2" s="31" t="s">
        <v>21</v>
      </c>
    </row>
    <row r="3" spans="1:2" x14ac:dyDescent="0.3">
      <c r="A3" s="31" t="s">
        <v>67</v>
      </c>
      <c r="B3" s="31" t="s">
        <v>12</v>
      </c>
    </row>
    <row r="4" spans="1:2" x14ac:dyDescent="0.3">
      <c r="A4" s="31" t="s">
        <v>22</v>
      </c>
      <c r="B4" s="31" t="s">
        <v>22</v>
      </c>
    </row>
    <row r="5" spans="1:2" x14ac:dyDescent="0.3">
      <c r="A5" s="31" t="s">
        <v>13</v>
      </c>
      <c r="B5" s="31" t="s">
        <v>13</v>
      </c>
    </row>
    <row r="6" spans="1:2" x14ac:dyDescent="0.3">
      <c r="A6" s="31" t="s">
        <v>23</v>
      </c>
      <c r="B6" s="31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fef9374-bd24-49fe-b5be-cd056ccbd7a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9F2B8F08F82E47A51B7B9E2BB752C4" ma:contentTypeVersion="11" ma:contentTypeDescription="Crear nuevo documento." ma:contentTypeScope="" ma:versionID="9e705a7ec9ec7901fcdc888e6563d1f3">
  <xsd:schema xmlns:xsd="http://www.w3.org/2001/XMLSchema" xmlns:xs="http://www.w3.org/2001/XMLSchema" xmlns:p="http://schemas.microsoft.com/office/2006/metadata/properties" xmlns:ns3="afef9374-bd24-49fe-b5be-cd056ccbd7a9" targetNamespace="http://schemas.microsoft.com/office/2006/metadata/properties" ma:root="true" ma:fieldsID="6ae930c13f3dbc9432d329521bd2e19c" ns3:_="">
    <xsd:import namespace="afef9374-bd24-49fe-b5be-cd056ccbd7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LengthInSecond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f9374-bd24-49fe-b5be-cd056ccbd7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368767-011F-4603-B6D3-67B09FEB0E3E}">
  <ds:schemaRefs>
    <ds:schemaRef ds:uri="http://purl.org/dc/terms/"/>
    <ds:schemaRef ds:uri="afef9374-bd24-49fe-b5be-cd056ccbd7a9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944A5F0-70A3-4C8E-90B4-7B1083CA7B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ef9374-bd24-49fe-b5be-cd056ccbd7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9D9F8D-2034-4116-9680-A411761E28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PARAMETROS</vt:lpstr>
      <vt:lpstr>PARAMETROS_NEO</vt:lpstr>
      <vt:lpstr>DATOS</vt:lpstr>
      <vt:lpstr>CAUDAL MODIFICADO</vt:lpstr>
      <vt:lpstr>PORC CAUDAL PENDIENTE</vt:lpstr>
      <vt:lpstr>EDAD</vt:lpstr>
      <vt:lpstr>PROGRAMA AUTOCONTROL</vt:lpstr>
      <vt:lpstr>CLASES</vt:lpstr>
      <vt:lpstr>REFERENCIA CLASES DECAIMIENTO</vt:lpstr>
      <vt:lpstr>CAUDAL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Gabriel Arancibia Perez</dc:creator>
  <cp:lastModifiedBy>Jorge Gutierrez Lira</cp:lastModifiedBy>
  <dcterms:created xsi:type="dcterms:W3CDTF">2023-09-26T21:27:53Z</dcterms:created>
  <dcterms:modified xsi:type="dcterms:W3CDTF">2024-04-24T23:13:19Z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0x010100A39F2B8F08F82E47A51B7B9E2BB752C4</vt:lpwstr>
  </property>
</Properties>
</file>