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1.xml" ContentType="application/vnd.openxmlformats-officedocument.drawing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puente_uniovi_es/Documents/2024-25/curso_optimización/"/>
    </mc:Choice>
  </mc:AlternateContent>
  <xr:revisionPtr revIDLastSave="36" documentId="8_{6AA8F903-8330-48BB-8B7F-7D50FB67AF1E}" xr6:coauthVersionLast="47" xr6:coauthVersionMax="47" xr10:uidLastSave="{91E7DA90-1363-43B4-8BE2-B410DA1C7F6C}"/>
  <bookViews>
    <workbookView xWindow="-120" yWindow="-120" windowWidth="38640" windowHeight="21240" xr2:uid="{1CBCDAF4-273E-421D-9924-60B95D787044}"/>
  </bookViews>
  <sheets>
    <sheet name="rd100 (100 ciudades)" sheetId="6" r:id="rId1"/>
  </sheets>
  <definedNames>
    <definedName name="_xlchart.v1.0" hidden="1">'rd100 (100 ciudades)'!$C$20:$C$29</definedName>
    <definedName name="_xlchart.v1.1" hidden="1">'rd100 (100 ciudades)'!$E$20</definedName>
    <definedName name="_xlchart.v1.10" hidden="1">'rd100 (100 ciudades)'!$F$21:$F$29</definedName>
    <definedName name="_xlchart.v1.11" hidden="1">'rd100 (100 ciudades)'!$F$20</definedName>
    <definedName name="_xlchart.v1.12" hidden="1">'rd100 (100 ciudades)'!$F$21:$F$29</definedName>
    <definedName name="_xlchart.v1.13" hidden="1">'rd100 (100 ciudades)'!$H$20</definedName>
    <definedName name="_xlchart.v1.14" hidden="1">'rd100 (100 ciudades)'!$H$21:$H$29</definedName>
    <definedName name="_xlchart.v1.15" hidden="1">'rd100 (100 ciudades)'!$G$20</definedName>
    <definedName name="_xlchart.v1.16" hidden="1">'rd100 (100 ciudades)'!$G$21:$G$29</definedName>
    <definedName name="_xlchart.v1.17" hidden="1">'rd100 (100 ciudades)'!$D$20</definedName>
    <definedName name="_xlchart.v1.18" hidden="1">'rd100 (100 ciudades)'!$D$21:$D$29</definedName>
    <definedName name="_xlchart.v1.2" hidden="1">'rd100 (100 ciudades)'!$E$21:$E$29</definedName>
    <definedName name="_xlchart.v1.3" hidden="1">'rd100 (100 ciudades)'!$F$20</definedName>
    <definedName name="_xlchart.v1.4" hidden="1">'rd100 (100 ciudades)'!$F$21:$F$29</definedName>
    <definedName name="_xlchart.v1.5" hidden="1">'rd100 (100 ciudades)'!$J$20</definedName>
    <definedName name="_xlchart.v1.6" hidden="1">'rd100 (100 ciudades)'!$J$21:$J$29</definedName>
    <definedName name="_xlchart.v1.7" hidden="1">'rd100 (100 ciudades)'!$I$20</definedName>
    <definedName name="_xlchart.v1.8" hidden="1">'rd100 (100 ciudades)'!$I$21:$I$29</definedName>
    <definedName name="_xlchart.v1.9" hidden="1">'rd100 (100 ciudades)'!$F$20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6" l="1"/>
  <c r="I19" i="6"/>
  <c r="H19" i="6"/>
  <c r="G19" i="6"/>
  <c r="F19" i="6"/>
  <c r="E19" i="6"/>
  <c r="E15" i="6" s="1"/>
  <c r="D19" i="6"/>
  <c r="D15" i="6" s="1"/>
  <c r="C19" i="6"/>
  <c r="C16" i="6" s="1"/>
  <c r="J18" i="6"/>
  <c r="I18" i="6"/>
  <c r="H18" i="6"/>
  <c r="G18" i="6"/>
  <c r="F18" i="6"/>
  <c r="E18" i="6"/>
  <c r="D18" i="6"/>
  <c r="C18" i="6"/>
  <c r="J17" i="6"/>
  <c r="I17" i="6"/>
  <c r="H17" i="6"/>
  <c r="G17" i="6"/>
  <c r="F17" i="6"/>
  <c r="E17" i="6"/>
  <c r="D17" i="6"/>
  <c r="C17" i="6"/>
  <c r="J16" i="6"/>
  <c r="I16" i="6"/>
  <c r="H16" i="6"/>
  <c r="G16" i="6"/>
  <c r="F16" i="6"/>
  <c r="E16" i="6"/>
  <c r="D16" i="6"/>
  <c r="J15" i="6"/>
  <c r="I15" i="6"/>
  <c r="H15" i="6"/>
  <c r="G15" i="6"/>
  <c r="F15" i="6"/>
  <c r="J14" i="6"/>
  <c r="I14" i="6"/>
  <c r="H14" i="6"/>
  <c r="G14" i="6"/>
  <c r="F14" i="6"/>
  <c r="E14" i="6"/>
  <c r="D14" i="6"/>
  <c r="C1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puente</author>
  </authors>
  <commentList>
    <comment ref="B14" authorId="0" shapeId="0" xr:uid="{23653EA2-BDB3-40BB-8BA3-1B186C1DC7AF}">
      <text>
        <r>
          <rPr>
            <b/>
            <sz val="9"/>
            <color indexed="81"/>
            <rFont val="Tahoma"/>
            <family val="2"/>
          </rPr>
          <t>puente:</t>
        </r>
        <r>
          <rPr>
            <sz val="9"/>
            <color indexed="81"/>
            <rFont val="Tahoma"/>
            <family val="2"/>
          </rPr>
          <t xml:space="preserve">
https://sci2s.ugr.es/sites/default/files/ficherosPublicaciones/1242_2010-ESwA-Puris-ACO_QAP_TSP.pdf</t>
        </r>
      </text>
    </comment>
  </commentList>
</comments>
</file>

<file path=xl/sharedStrings.xml><?xml version="1.0" encoding="utf-8"?>
<sst xmlns="http://schemas.openxmlformats.org/spreadsheetml/2006/main" count="34" uniqueCount="34">
  <si>
    <t>rd100 (100 ciudades)</t>
  </si>
  <si>
    <t>CONFIGURACIÓN EXPERIMENTO</t>
  </si>
  <si>
    <t>Parámetros/Experimentos</t>
  </si>
  <si>
    <t>exp1</t>
  </si>
  <si>
    <t>exp2</t>
  </si>
  <si>
    <t>exp3</t>
  </si>
  <si>
    <t>exp4</t>
  </si>
  <si>
    <t>exp5</t>
  </si>
  <si>
    <t>exp6</t>
  </si>
  <si>
    <t>exp7</t>
  </si>
  <si>
    <t>exp8</t>
  </si>
  <si>
    <t>Algoritmo</t>
  </si>
  <si>
    <t>GA-TSP v.1</t>
  </si>
  <si>
    <t>GA-TSP v.2</t>
  </si>
  <si>
    <t>Random Search(v2)</t>
  </si>
  <si>
    <t>Generaciones (generations)</t>
  </si>
  <si>
    <t>Tam.Poblc. (alpha)</t>
  </si>
  <si>
    <t>Progenitores (mu)</t>
  </si>
  <si>
    <t>Hijos (lambda)</t>
  </si>
  <si>
    <t>Prob.Cruce (crossoverRate)</t>
  </si>
  <si>
    <t>[0.9]</t>
  </si>
  <si>
    <t>Prob.Mutación (mutationRate)</t>
  </si>
  <si>
    <t>[0.01]</t>
  </si>
  <si>
    <t>Elitismo</t>
  </si>
  <si>
    <t>Sí</t>
  </si>
  <si>
    <t>MÉTRICAS</t>
  </si>
  <si>
    <t>Fitness (distance[MIN])</t>
  </si>
  <si>
    <t>Solución óptima  (o best known)</t>
  </si>
  <si>
    <t>error relativo w.r.t. sol.óptima</t>
  </si>
  <si>
    <t>Avg</t>
  </si>
  <si>
    <t>Max</t>
  </si>
  <si>
    <t>Min</t>
  </si>
  <si>
    <t>Runs:</t>
  </si>
  <si>
    <t>EJECUCIONES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</si>
</sst>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4" fillId="2" borderId="2" xfId="0" applyFont="1" applyFill="1" applyBorder="1" applyAlignment="1">
      <alignment horizontal="center"/>
    </xf>
    <xf numFmtId="0" fontId="3" fillId="3" borderId="2" xfId="0" applyFont="1" applyFill="1" applyBorder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8" xfId="1" applyFont="1" applyBorder="1" applyAlignment="1">
      <alignment horizontal="left"/>
    </xf>
    <xf numFmtId="0" fontId="1" fillId="0" borderId="9" xfId="1" applyBorder="1" applyAlignment="1">
      <alignment horizontal="center"/>
    </xf>
    <xf numFmtId="0" fontId="1" fillId="0" borderId="10" xfId="1" applyBorder="1"/>
    <xf numFmtId="2" fontId="2" fillId="0" borderId="11" xfId="1" applyNumberFormat="1" applyFont="1" applyBorder="1" applyAlignment="1">
      <alignment horizontal="left"/>
    </xf>
    <xf numFmtId="0" fontId="1" fillId="0" borderId="12" xfId="1" applyBorder="1" applyAlignment="1">
      <alignment horizontal="center"/>
    </xf>
    <xf numFmtId="2" fontId="2" fillId="0" borderId="13" xfId="1" applyNumberFormat="1" applyFont="1" applyBorder="1" applyAlignment="1">
      <alignment horizontal="left"/>
    </xf>
    <xf numFmtId="10" fontId="0" fillId="0" borderId="2" xfId="2" applyNumberFormat="1" applyFont="1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0" fontId="6" fillId="0" borderId="0" xfId="1" applyFont="1"/>
    <xf numFmtId="2" fontId="2" fillId="0" borderId="2" xfId="1" applyNumberFormat="1" applyFon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1" fillId="0" borderId="12" xfId="1" applyNumberFormat="1" applyBorder="1" applyAlignment="1">
      <alignment horizontal="center"/>
    </xf>
    <xf numFmtId="1" fontId="2" fillId="0" borderId="15" xfId="1" applyNumberFormat="1" applyFont="1" applyBorder="1" applyAlignment="1">
      <alignment horizontal="center"/>
    </xf>
    <xf numFmtId="1" fontId="2" fillId="0" borderId="16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9" fillId="3" borderId="2" xfId="0" applyFont="1" applyFill="1" applyBorder="1"/>
    <xf numFmtId="2" fontId="2" fillId="4" borderId="14" xfId="1" applyNumberFormat="1" applyFont="1" applyFill="1" applyBorder="1" applyAlignment="1">
      <alignment horizontal="left"/>
    </xf>
    <xf numFmtId="3" fontId="1" fillId="0" borderId="2" xfId="1" applyNumberForma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0" borderId="0" xfId="1" applyFont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1" applyFont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23D12933-7E1B-4227-8750-706B24A62A62}"/>
    <cellStyle name="Porcentaje 2" xfId="2" xr:uid="{73CABEF8-B379-4A94-A82E-312D6A8FA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8186D7D8-C88F-46D6-B143-8BE48BFD53D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5B61EA7A-410B-490D-AC9F-90BC67A7F67C}">
          <cx:tx>
            <cx:txData>
              <cx:f>_xlchart.v1.17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 min="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54AA602A-77CB-4A52-9901-9533A65F9B90}">
          <cx:tx>
            <cx:txData>
              <cx:f>_xlchart.v1.11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 min="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1482DBB3-1FA0-43D4-89A8-2AF32A5C11A4}">
          <cx:tx>
            <cx:txData>
              <cx:f>_xlchart.v1.15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 min="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00519F3D-5126-4849-A372-DDEECB6370F5}">
          <cx:tx>
            <cx:txData>
              <cx:f>_xlchart.v1.13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C252F9F6-B35C-465E-9A28-A8389EE8FB5A}">
          <cx:tx>
            <cx:txData>
              <cx:f>_xlchart.v1.7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7FD3823C-89B4-4B13-8293-B4AADF6355C2}">
          <cx:tx>
            <cx:txData>
              <cx:f>_xlchart.v1.5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 min="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Estabilidad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Estabilidad</a:t>
          </a:r>
        </a:p>
      </cx:txPr>
    </cx:title>
    <cx:plotArea>
      <cx:plotAreaRegion>
        <cx:series layoutId="boxWhisker" uniqueId="{43F8649B-5CEF-4705-B92F-5A62BFEA2455}">
          <cx:tx>
            <cx:txData>
              <cx:f>_xlchart.v1.1</cx:f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ax="15000" min="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2007393</xdr:colOff>
      <xdr:row>35</xdr:row>
      <xdr:rowOff>21431</xdr:rowOff>
    </xdr:from>
    <xdr:to>
      <xdr:col>3</xdr:col>
      <xdr:colOff>157162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5541954-98BA-4304-A404-64CF530A7D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4593" y="6803231"/>
              <a:ext cx="1578769" cy="28074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152400</xdr:colOff>
      <xdr:row>35</xdr:row>
      <xdr:rowOff>0</xdr:rowOff>
    </xdr:from>
    <xdr:to>
      <xdr:col>4</xdr:col>
      <xdr:colOff>159545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BF368C1-6153-4875-85D8-D5BB23D66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6781800"/>
              <a:ext cx="142637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152400</xdr:colOff>
      <xdr:row>35</xdr:row>
      <xdr:rowOff>0</xdr:rowOff>
    </xdr:from>
    <xdr:to>
      <xdr:col>6</xdr:col>
      <xdr:colOff>88107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72BA31D-377D-4A50-999F-16511198E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0" y="6781800"/>
              <a:ext cx="1335882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35</xdr:row>
      <xdr:rowOff>0</xdr:rowOff>
    </xdr:from>
    <xdr:to>
      <xdr:col>7</xdr:col>
      <xdr:colOff>159544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52510B6-2C69-44BC-813D-5B6B0A98F7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8175" y="6781800"/>
              <a:ext cx="1245394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7</xdr:col>
      <xdr:colOff>152400</xdr:colOff>
      <xdr:row>35</xdr:row>
      <xdr:rowOff>0</xdr:rowOff>
    </xdr:from>
    <xdr:to>
      <xdr:col>8</xdr:col>
      <xdr:colOff>159545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49523B8-8CD7-4EEE-B9CE-EC5D690E6A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6425" y="6781800"/>
              <a:ext cx="1245395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35</xdr:row>
      <xdr:rowOff>0</xdr:rowOff>
    </xdr:from>
    <xdr:to>
      <xdr:col>9</xdr:col>
      <xdr:colOff>159544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7C6519F1-F049-414E-AFCC-DF6428AD1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4675" y="6781800"/>
              <a:ext cx="1245394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152400</xdr:colOff>
      <xdr:row>35</xdr:row>
      <xdr:rowOff>0</xdr:rowOff>
    </xdr:from>
    <xdr:to>
      <xdr:col>10</xdr:col>
      <xdr:colOff>159545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CA8728BB-A28E-4EF5-8234-BE14E8670E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2925" y="6781800"/>
              <a:ext cx="1245395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1335882</xdr:colOff>
      <xdr:row>49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41586865-BD3F-4AB4-A305-5FA665D648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5425" y="6781800"/>
              <a:ext cx="1335882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4832-A0A3-4861-A50E-A587AE30C734}">
  <dimension ref="A1:K35"/>
  <sheetViews>
    <sheetView tabSelected="1" topLeftCell="B1" workbookViewId="0">
      <pane xSplit="1" topLeftCell="C1" activePane="topRight" state="frozen"/>
      <selection pane="topRight" activeCell="F26" sqref="F26"/>
    </sheetView>
  </sheetViews>
  <sheetFormatPr baseColWidth="10" defaultColWidth="11.42578125" defaultRowHeight="15" x14ac:dyDescent="0.25"/>
  <cols>
    <col min="1" max="1" width="6.85546875" style="6" customWidth="1"/>
    <col min="2" max="2" width="30.140625" style="25" bestFit="1" customWidth="1"/>
    <col min="3" max="3" width="21.28515625" style="25" bestFit="1" customWidth="1"/>
    <col min="4" max="4" width="21.28515625" style="6" bestFit="1" customWidth="1"/>
    <col min="5" max="6" width="21" style="6" bestFit="1" customWidth="1"/>
    <col min="7" max="10" width="18.5703125" style="6" bestFit="1" customWidth="1"/>
    <col min="11" max="16384" width="11.42578125" style="6"/>
  </cols>
  <sheetData>
    <row r="1" spans="1:11" ht="18.75" x14ac:dyDescent="0.3">
      <c r="A1" s="35" t="s">
        <v>0</v>
      </c>
      <c r="B1" s="35"/>
    </row>
    <row r="2" spans="1:11" ht="15" customHeight="1" x14ac:dyDescent="0.25">
      <c r="A2" s="36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1" ht="18.75" x14ac:dyDescent="0.3">
      <c r="A3" s="36"/>
      <c r="B3" s="3" t="s">
        <v>11</v>
      </c>
      <c r="C3" s="1" t="s">
        <v>12</v>
      </c>
      <c r="D3" s="1" t="s">
        <v>13</v>
      </c>
      <c r="E3" s="33" t="s">
        <v>14</v>
      </c>
      <c r="F3" s="1"/>
      <c r="G3" s="1"/>
      <c r="H3" s="1"/>
      <c r="I3" s="1"/>
      <c r="J3" s="1"/>
    </row>
    <row r="4" spans="1:11" x14ac:dyDescent="0.25">
      <c r="A4" s="36"/>
      <c r="B4" s="9" t="s">
        <v>15</v>
      </c>
      <c r="C4" s="7">
        <v>100</v>
      </c>
      <c r="D4" s="7"/>
      <c r="E4" s="7"/>
      <c r="F4" s="7"/>
      <c r="G4" s="7"/>
      <c r="H4" s="7"/>
      <c r="I4" s="7"/>
      <c r="J4" s="8"/>
    </row>
    <row r="5" spans="1:11" x14ac:dyDescent="0.25">
      <c r="A5" s="36"/>
      <c r="B5" s="9" t="s">
        <v>16</v>
      </c>
      <c r="C5" s="7">
        <v>100</v>
      </c>
      <c r="D5" s="7"/>
      <c r="E5" s="7"/>
      <c r="F5" s="7"/>
      <c r="G5" s="7"/>
      <c r="H5" s="7"/>
      <c r="I5" s="7"/>
      <c r="J5" s="8"/>
    </row>
    <row r="6" spans="1:11" x14ac:dyDescent="0.25">
      <c r="A6" s="36"/>
      <c r="B6" s="9" t="s">
        <v>17</v>
      </c>
      <c r="C6" s="7">
        <v>100</v>
      </c>
      <c r="D6" s="7"/>
      <c r="E6" s="7"/>
      <c r="F6" s="7"/>
      <c r="G6" s="7"/>
      <c r="H6" s="7"/>
      <c r="I6" s="7"/>
      <c r="J6" s="8"/>
    </row>
    <row r="7" spans="1:11" x14ac:dyDescent="0.25">
      <c r="A7" s="36"/>
      <c r="B7" s="9" t="s">
        <v>18</v>
      </c>
      <c r="C7" s="7">
        <v>100</v>
      </c>
      <c r="D7" s="7"/>
      <c r="E7" s="7"/>
      <c r="F7" s="7"/>
      <c r="G7" s="7"/>
      <c r="H7" s="7"/>
      <c r="I7" s="7"/>
      <c r="J7" s="8"/>
    </row>
    <row r="8" spans="1:11" x14ac:dyDescent="0.25">
      <c r="A8" s="36"/>
      <c r="B8" s="9" t="s">
        <v>19</v>
      </c>
      <c r="C8" s="7" t="s">
        <v>20</v>
      </c>
      <c r="D8" s="7"/>
      <c r="E8" s="7"/>
      <c r="F8" s="7"/>
      <c r="G8" s="7"/>
      <c r="H8" s="7"/>
      <c r="I8" s="7"/>
      <c r="J8" s="8"/>
    </row>
    <row r="9" spans="1:11" x14ac:dyDescent="0.25">
      <c r="A9" s="36"/>
      <c r="B9" s="9" t="s">
        <v>21</v>
      </c>
      <c r="C9" s="7" t="s">
        <v>22</v>
      </c>
      <c r="D9" s="7"/>
      <c r="E9" s="7"/>
      <c r="F9" s="7"/>
      <c r="G9" s="7"/>
      <c r="H9" s="7"/>
      <c r="I9" s="7"/>
      <c r="J9" s="8"/>
    </row>
    <row r="10" spans="1:11" x14ac:dyDescent="0.25">
      <c r="A10" s="36"/>
      <c r="B10" s="9" t="s">
        <v>23</v>
      </c>
      <c r="C10" s="7" t="s">
        <v>24</v>
      </c>
      <c r="D10" s="7"/>
      <c r="E10" s="7"/>
      <c r="F10" s="7"/>
      <c r="G10" s="7"/>
      <c r="H10" s="7"/>
      <c r="I10" s="7"/>
      <c r="J10" s="8"/>
    </row>
    <row r="11" spans="1:11" x14ac:dyDescent="0.25">
      <c r="B11" s="9"/>
      <c r="C11" s="7"/>
      <c r="D11" s="7"/>
      <c r="E11" s="7"/>
      <c r="F11" s="7"/>
      <c r="G11" s="7"/>
      <c r="H11" s="7"/>
      <c r="I11" s="7"/>
      <c r="J11" s="8"/>
    </row>
    <row r="12" spans="1:11" ht="15.75" thickBot="1" x14ac:dyDescent="0.3">
      <c r="B12" s="9"/>
      <c r="C12" s="7"/>
      <c r="D12" s="7"/>
      <c r="E12" s="7"/>
      <c r="F12" s="7"/>
      <c r="G12" s="7"/>
      <c r="H12" s="7"/>
      <c r="I12" s="7"/>
      <c r="J12" s="8"/>
    </row>
    <row r="13" spans="1:11" ht="15" customHeight="1" x14ac:dyDescent="0.25">
      <c r="A13" s="37" t="s">
        <v>25</v>
      </c>
      <c r="B13" s="10" t="s">
        <v>26</v>
      </c>
      <c r="C13" s="11"/>
      <c r="D13" s="11"/>
      <c r="E13" s="11"/>
      <c r="F13" s="11"/>
      <c r="G13" s="11"/>
      <c r="H13" s="11"/>
      <c r="I13" s="11"/>
      <c r="J13" s="12"/>
    </row>
    <row r="14" spans="1:11" x14ac:dyDescent="0.25">
      <c r="A14" s="37"/>
      <c r="B14" s="13" t="s">
        <v>27</v>
      </c>
      <c r="C14" s="8">
        <v>7910</v>
      </c>
      <c r="D14" s="8">
        <f>$C$14</f>
        <v>7910</v>
      </c>
      <c r="E14" s="8">
        <f t="shared" ref="E14:I14" si="0">$C$14</f>
        <v>7910</v>
      </c>
      <c r="F14" s="8">
        <f t="shared" si="0"/>
        <v>7910</v>
      </c>
      <c r="G14" s="8">
        <f t="shared" si="0"/>
        <v>7910</v>
      </c>
      <c r="H14" s="8">
        <f t="shared" si="0"/>
        <v>7910</v>
      </c>
      <c r="I14" s="8">
        <f t="shared" si="0"/>
        <v>7910</v>
      </c>
      <c r="J14" s="14">
        <f>$C$14</f>
        <v>7910</v>
      </c>
    </row>
    <row r="15" spans="1:11" x14ac:dyDescent="0.25">
      <c r="A15" s="37"/>
      <c r="B15" s="15" t="s">
        <v>28</v>
      </c>
      <c r="C15" s="16" t="str">
        <f>IF(C19&gt;0,(C16-$C$14)/$C$14,"-")</f>
        <v>-</v>
      </c>
      <c r="D15" s="16" t="str">
        <f t="shared" ref="D15:J15" si="1">IF(D19&gt;0,(D16-$C$14)/$C$14,"-")</f>
        <v>-</v>
      </c>
      <c r="E15" s="16" t="str">
        <f t="shared" si="1"/>
        <v>-</v>
      </c>
      <c r="F15" s="16" t="str">
        <f t="shared" si="1"/>
        <v>-</v>
      </c>
      <c r="G15" s="16" t="str">
        <f t="shared" si="1"/>
        <v>-</v>
      </c>
      <c r="H15" s="16" t="str">
        <f t="shared" si="1"/>
        <v>-</v>
      </c>
      <c r="I15" s="16" t="str">
        <f t="shared" si="1"/>
        <v>-</v>
      </c>
      <c r="J15" s="17" t="str">
        <f t="shared" si="1"/>
        <v>-</v>
      </c>
      <c r="K15" s="18"/>
    </row>
    <row r="16" spans="1:11" x14ac:dyDescent="0.25">
      <c r="A16" s="37"/>
      <c r="B16" s="26" t="s">
        <v>29</v>
      </c>
      <c r="C16" s="19" t="str">
        <f t="shared" ref="C16:J16" si="2">IF( C19&gt;0,AVERAGE(C20:C35),"-")</f>
        <v>-</v>
      </c>
      <c r="D16" s="19" t="str">
        <f t="shared" si="2"/>
        <v>-</v>
      </c>
      <c r="E16" s="19" t="str">
        <f t="shared" si="2"/>
        <v>-</v>
      </c>
      <c r="F16" s="19" t="str">
        <f t="shared" si="2"/>
        <v>-</v>
      </c>
      <c r="G16" s="19" t="str">
        <f t="shared" si="2"/>
        <v>-</v>
      </c>
      <c r="H16" s="19" t="str">
        <f t="shared" si="2"/>
        <v>-</v>
      </c>
      <c r="I16" s="19" t="str">
        <f t="shared" si="2"/>
        <v>-</v>
      </c>
      <c r="J16" s="20" t="str">
        <f t="shared" si="2"/>
        <v>-</v>
      </c>
    </row>
    <row r="17" spans="1:10" x14ac:dyDescent="0.25">
      <c r="A17" s="37"/>
      <c r="B17" s="2" t="s">
        <v>30</v>
      </c>
      <c r="C17" s="21">
        <f t="shared" ref="C17:J17" si="3">MAX(C20:C35)</f>
        <v>0</v>
      </c>
      <c r="D17" s="21">
        <f t="shared" si="3"/>
        <v>0</v>
      </c>
      <c r="E17" s="21">
        <f t="shared" si="3"/>
        <v>0</v>
      </c>
      <c r="F17" s="21">
        <f t="shared" si="3"/>
        <v>0</v>
      </c>
      <c r="G17" s="21">
        <f t="shared" si="3"/>
        <v>0</v>
      </c>
      <c r="H17" s="21">
        <f t="shared" si="3"/>
        <v>0</v>
      </c>
      <c r="I17" s="21">
        <f t="shared" si="3"/>
        <v>0</v>
      </c>
      <c r="J17" s="22">
        <f t="shared" si="3"/>
        <v>0</v>
      </c>
    </row>
    <row r="18" spans="1:10" x14ac:dyDescent="0.25">
      <c r="A18" s="37"/>
      <c r="B18" s="2" t="s">
        <v>31</v>
      </c>
      <c r="C18" s="21">
        <f t="shared" ref="C18:J18" si="4">MIN(C20:C35)</f>
        <v>0</v>
      </c>
      <c r="D18" s="21">
        <f t="shared" si="4"/>
        <v>0</v>
      </c>
      <c r="E18" s="21">
        <f t="shared" si="4"/>
        <v>0</v>
      </c>
      <c r="F18" s="21">
        <f t="shared" si="4"/>
        <v>0</v>
      </c>
      <c r="G18" s="21">
        <f t="shared" si="4"/>
        <v>0</v>
      </c>
      <c r="H18" s="21">
        <f t="shared" si="4"/>
        <v>0</v>
      </c>
      <c r="I18" s="21">
        <f t="shared" si="4"/>
        <v>0</v>
      </c>
      <c r="J18" s="22">
        <f t="shared" si="4"/>
        <v>0</v>
      </c>
    </row>
    <row r="19" spans="1:10" ht="15.75" thickBot="1" x14ac:dyDescent="0.3">
      <c r="A19" s="37"/>
      <c r="B19" s="27" t="s">
        <v>32</v>
      </c>
      <c r="C19" s="23">
        <f t="shared" ref="C19:J19" si="5">COUNT(C20:C35)</f>
        <v>0</v>
      </c>
      <c r="D19" s="23">
        <f t="shared" si="5"/>
        <v>0</v>
      </c>
      <c r="E19" s="23">
        <f t="shared" si="5"/>
        <v>0</v>
      </c>
      <c r="F19" s="23">
        <f t="shared" si="5"/>
        <v>0</v>
      </c>
      <c r="G19" s="23">
        <f t="shared" si="5"/>
        <v>0</v>
      </c>
      <c r="H19" s="23">
        <f t="shared" si="5"/>
        <v>0</v>
      </c>
      <c r="I19" s="23">
        <f t="shared" si="5"/>
        <v>0</v>
      </c>
      <c r="J19" s="24">
        <f t="shared" si="5"/>
        <v>0</v>
      </c>
    </row>
    <row r="20" spans="1:10" x14ac:dyDescent="0.25">
      <c r="A20" s="36" t="s">
        <v>33</v>
      </c>
      <c r="B20" s="9">
        <v>1</v>
      </c>
      <c r="C20" s="28"/>
      <c r="D20" s="28"/>
      <c r="E20" s="28"/>
      <c r="F20" s="29"/>
      <c r="G20" s="29"/>
      <c r="H20" s="29"/>
      <c r="I20" s="29"/>
      <c r="J20" s="30"/>
    </row>
    <row r="21" spans="1:10" x14ac:dyDescent="0.25">
      <c r="A21" s="36"/>
      <c r="B21" s="9">
        <v>2</v>
      </c>
      <c r="C21" s="28"/>
      <c r="D21" s="28"/>
      <c r="E21" s="28"/>
      <c r="F21" s="29"/>
      <c r="G21" s="29"/>
      <c r="H21" s="29"/>
      <c r="I21" s="29"/>
      <c r="J21" s="30"/>
    </row>
    <row r="22" spans="1:10" x14ac:dyDescent="0.25">
      <c r="A22" s="36"/>
      <c r="B22" s="9">
        <v>3</v>
      </c>
      <c r="C22" s="28"/>
      <c r="D22" s="28"/>
      <c r="E22" s="28"/>
      <c r="F22" s="29"/>
      <c r="G22" s="29"/>
      <c r="H22" s="29"/>
      <c r="I22" s="29"/>
      <c r="J22" s="30"/>
    </row>
    <row r="23" spans="1:10" x14ac:dyDescent="0.25">
      <c r="A23" s="36"/>
      <c r="B23" s="9">
        <v>4</v>
      </c>
      <c r="C23" s="28"/>
      <c r="D23" s="28"/>
      <c r="E23" s="28"/>
      <c r="F23" s="29"/>
      <c r="G23" s="29"/>
      <c r="H23" s="29"/>
      <c r="I23" s="29"/>
      <c r="J23" s="30"/>
    </row>
    <row r="24" spans="1:10" x14ac:dyDescent="0.25">
      <c r="A24" s="36"/>
      <c r="B24" s="9">
        <v>5</v>
      </c>
      <c r="C24" s="28"/>
      <c r="D24" s="28"/>
      <c r="E24" s="28"/>
      <c r="F24" s="29"/>
      <c r="G24" s="29"/>
      <c r="H24" s="29"/>
      <c r="I24" s="29"/>
      <c r="J24" s="30"/>
    </row>
    <row r="25" spans="1:10" x14ac:dyDescent="0.25">
      <c r="A25" s="36"/>
      <c r="B25" s="9">
        <v>6</v>
      </c>
      <c r="C25" s="28"/>
      <c r="D25" s="28"/>
      <c r="E25" s="28"/>
      <c r="F25" s="29"/>
      <c r="G25" s="29"/>
      <c r="H25" s="29"/>
      <c r="I25" s="29"/>
      <c r="J25" s="30"/>
    </row>
    <row r="26" spans="1:10" x14ac:dyDescent="0.25">
      <c r="A26" s="36"/>
      <c r="B26" s="9">
        <v>7</v>
      </c>
      <c r="C26" s="28"/>
      <c r="D26" s="28"/>
      <c r="E26" s="28"/>
      <c r="F26" s="29"/>
      <c r="G26" s="29"/>
      <c r="H26" s="29"/>
      <c r="I26" s="29"/>
      <c r="J26" s="30"/>
    </row>
    <row r="27" spans="1:10" x14ac:dyDescent="0.25">
      <c r="A27" s="36"/>
      <c r="B27" s="9">
        <v>8</v>
      </c>
      <c r="C27" s="28"/>
      <c r="D27" s="28"/>
      <c r="E27" s="28"/>
      <c r="F27" s="29"/>
      <c r="G27" s="29"/>
      <c r="H27" s="29"/>
      <c r="I27" s="29"/>
      <c r="J27" s="30"/>
    </row>
    <row r="28" spans="1:10" x14ac:dyDescent="0.25">
      <c r="A28" s="36"/>
      <c r="B28" s="9">
        <v>9</v>
      </c>
      <c r="C28" s="28"/>
      <c r="D28" s="28"/>
      <c r="E28" s="28"/>
      <c r="F28" s="29"/>
      <c r="G28" s="29"/>
      <c r="H28" s="29"/>
      <c r="I28" s="29"/>
      <c r="J28" s="30"/>
    </row>
    <row r="29" spans="1:10" x14ac:dyDescent="0.25">
      <c r="A29" s="36"/>
      <c r="B29" s="9">
        <v>10</v>
      </c>
      <c r="C29" s="28"/>
      <c r="D29" s="28"/>
      <c r="E29" s="28"/>
      <c r="F29" s="29"/>
      <c r="G29" s="29"/>
      <c r="H29" s="29"/>
      <c r="I29" s="29"/>
      <c r="J29" s="30"/>
    </row>
    <row r="30" spans="1:10" x14ac:dyDescent="0.25">
      <c r="A30" s="36"/>
      <c r="B30" s="9">
        <v>11</v>
      </c>
      <c r="C30" s="28"/>
      <c r="D30" s="28"/>
      <c r="E30" s="28"/>
      <c r="F30" s="29"/>
      <c r="G30" s="29"/>
      <c r="H30" s="29"/>
      <c r="I30" s="29"/>
      <c r="J30" s="30"/>
    </row>
    <row r="31" spans="1:10" x14ac:dyDescent="0.25">
      <c r="A31" s="36"/>
      <c r="B31" s="9">
        <v>12</v>
      </c>
      <c r="C31" s="28"/>
      <c r="D31" s="28"/>
      <c r="E31" s="28"/>
      <c r="F31" s="29"/>
      <c r="G31" s="29"/>
      <c r="H31" s="29"/>
      <c r="I31" s="29"/>
      <c r="J31" s="30"/>
    </row>
    <row r="32" spans="1:10" x14ac:dyDescent="0.25">
      <c r="A32" s="36"/>
      <c r="B32" s="9">
        <v>13</v>
      </c>
      <c r="C32" s="28"/>
      <c r="D32" s="28"/>
      <c r="E32" s="28"/>
      <c r="F32" s="29"/>
      <c r="G32" s="29"/>
      <c r="H32" s="29"/>
      <c r="I32" s="29"/>
      <c r="J32" s="30"/>
    </row>
    <row r="33" spans="1:10" x14ac:dyDescent="0.25">
      <c r="A33" s="36"/>
      <c r="B33" s="34">
        <v>14</v>
      </c>
      <c r="C33" s="28"/>
      <c r="D33" s="28"/>
      <c r="E33" s="28"/>
      <c r="F33" s="29"/>
      <c r="G33" s="29"/>
      <c r="H33" s="29"/>
      <c r="I33" s="29"/>
      <c r="J33" s="30"/>
    </row>
    <row r="34" spans="1:10" x14ac:dyDescent="0.25">
      <c r="A34" s="36"/>
      <c r="B34" s="9">
        <v>15</v>
      </c>
      <c r="C34" s="28"/>
      <c r="D34" s="28"/>
      <c r="E34" s="29"/>
      <c r="F34" s="29"/>
      <c r="G34" s="29"/>
      <c r="H34" s="29"/>
      <c r="I34" s="29"/>
      <c r="J34" s="30"/>
    </row>
    <row r="35" spans="1:10" x14ac:dyDescent="0.25">
      <c r="A35" s="36"/>
      <c r="B35" s="9">
        <v>16</v>
      </c>
      <c r="C35" s="28"/>
      <c r="D35" s="31"/>
      <c r="E35" s="31"/>
      <c r="F35" s="31"/>
      <c r="G35" s="31"/>
      <c r="H35" s="31"/>
      <c r="I35" s="31"/>
      <c r="J35" s="32"/>
    </row>
  </sheetData>
  <mergeCells count="4">
    <mergeCell ref="A1:B1"/>
    <mergeCell ref="A2:A10"/>
    <mergeCell ref="A13:A19"/>
    <mergeCell ref="A20:A35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9C94054F7314AABBC3E1467DBDEDB" ma:contentTypeVersion="11" ma:contentTypeDescription="Crear nuevo documento." ma:contentTypeScope="" ma:versionID="07b40d09e2c31020e9bfd0f0e52bb1cf">
  <xsd:schema xmlns:xsd="http://www.w3.org/2001/XMLSchema" xmlns:xs="http://www.w3.org/2001/XMLSchema" xmlns:p="http://schemas.microsoft.com/office/2006/metadata/properties" xmlns:ns2="8f7e4e80-a2f9-4ce6-a3c8-81455be1e14d" xmlns:ns3="8bab3917-337a-420b-8f24-3a157445d572" targetNamespace="http://schemas.microsoft.com/office/2006/metadata/properties" ma:root="true" ma:fieldsID="ad038693fa0b42f1b7fd20912ce3e97d" ns2:_="" ns3:_="">
    <xsd:import namespace="8f7e4e80-a2f9-4ce6-a3c8-81455be1e14d"/>
    <xsd:import namespace="8bab3917-337a-420b-8f24-3a157445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e4e80-a2f9-4ce6-a3c8-81455be1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b3917-337a-420b-8f24-3a157445d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96f468c-677b-4eed-810d-10ede071d75e}" ma:internalName="TaxCatchAll" ma:showField="CatchAllData" ma:web="8bab3917-337a-420b-8f24-3a157445d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ab3917-337a-420b-8f24-3a157445d572" xsi:nil="true"/>
    <lcf76f155ced4ddcb4097134ff3c332f xmlns="8f7e4e80-a2f9-4ce6-a3c8-81455be1e1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43A4F0-26B4-4C13-9868-23C98B4BCAE3}"/>
</file>

<file path=customXml/itemProps2.xml><?xml version="1.0" encoding="utf-8"?>
<ds:datastoreItem xmlns:ds="http://schemas.openxmlformats.org/officeDocument/2006/customXml" ds:itemID="{D49224FB-9D08-4F52-9504-2F7C8F82D76B}"/>
</file>

<file path=customXml/itemProps3.xml><?xml version="1.0" encoding="utf-8"?>
<ds:datastoreItem xmlns:ds="http://schemas.openxmlformats.org/officeDocument/2006/customXml" ds:itemID="{B89CEFE6-D4FC-4F34-B09E-321CA2548A0A}"/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rd100 (100 ciudades)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PUENTE PEINADOR</dc:creator>
  <cp:keywords/>
  <dc:description/>
  <cp:lastModifiedBy>JORGE PUENTE PEINADOR</cp:lastModifiedBy>
  <cp:revision/>
  <dcterms:created xsi:type="dcterms:W3CDTF">2024-04-10T17:08:00Z</dcterms:created>
  <dcterms:modified xsi:type="dcterms:W3CDTF">2025-03-24T15:26:14Z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0x010100BA49C94054F7314AABBC3E1467DBDEDB</vt:lpwstr>
  </property>
</Properties>
</file>