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RozwiazanieZadania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B10" i="1" l="1"/>
  <c r="AB11" i="1"/>
  <c r="AB12" i="1"/>
  <c r="AB13" i="1"/>
  <c r="AB14" i="1"/>
  <c r="AB15" i="1"/>
  <c r="AB16" i="1"/>
  <c r="AB17" i="1"/>
  <c r="AB18" i="1"/>
  <c r="AB19" i="1"/>
  <c r="AB20" i="1"/>
  <c r="AB9" i="1"/>
  <c r="AA10" i="1"/>
  <c r="AA11" i="1"/>
  <c r="AA12" i="1"/>
  <c r="AA13" i="1"/>
  <c r="AA14" i="1"/>
  <c r="AA15" i="1"/>
  <c r="AA16" i="1"/>
  <c r="AA17" i="1"/>
  <c r="AA18" i="1"/>
  <c r="AA19" i="1"/>
  <c r="AA20" i="1"/>
  <c r="AA9" i="1"/>
  <c r="Y10" i="1"/>
  <c r="Y11" i="1"/>
  <c r="Y12" i="1"/>
  <c r="Y13" i="1"/>
  <c r="Y14" i="1"/>
  <c r="Y15" i="1"/>
  <c r="Y16" i="1"/>
  <c r="Y17" i="1"/>
  <c r="Y18" i="1"/>
  <c r="Y19" i="1"/>
  <c r="Y20" i="1"/>
  <c r="Y9" i="1"/>
  <c r="Z10" i="1"/>
  <c r="Z11" i="1"/>
  <c r="Z12" i="1"/>
  <c r="Z13" i="1"/>
  <c r="Z14" i="1"/>
  <c r="Z15" i="1"/>
  <c r="Z16" i="1"/>
  <c r="Z17" i="1"/>
  <c r="Z18" i="1"/>
  <c r="Z19" i="1"/>
  <c r="Z20" i="1"/>
  <c r="Z9" i="1"/>
  <c r="X10" i="1"/>
  <c r="X11" i="1"/>
  <c r="X12" i="1"/>
  <c r="X13" i="1"/>
  <c r="X14" i="1"/>
  <c r="X15" i="1"/>
  <c r="X16" i="1"/>
  <c r="X17" i="1"/>
  <c r="X18" i="1"/>
  <c r="X19" i="1"/>
  <c r="X20" i="1"/>
  <c r="X9" i="1"/>
  <c r="V10" i="1"/>
  <c r="V11" i="1"/>
  <c r="V12" i="1"/>
  <c r="V13" i="1"/>
  <c r="V14" i="1"/>
  <c r="V15" i="1"/>
  <c r="V9" i="1"/>
  <c r="U10" i="1"/>
  <c r="U11" i="1"/>
  <c r="U12" i="1"/>
  <c r="U13" i="1"/>
  <c r="U14" i="1"/>
  <c r="U15" i="1"/>
  <c r="U9" i="1"/>
  <c r="T10" i="1"/>
  <c r="T11" i="1"/>
  <c r="T12" i="1"/>
  <c r="T13" i="1"/>
  <c r="T14" i="1"/>
  <c r="T15" i="1"/>
  <c r="T9" i="1"/>
  <c r="L20" i="1"/>
  <c r="L21" i="1"/>
  <c r="L22" i="1"/>
  <c r="L23" i="1"/>
  <c r="L24" i="1"/>
  <c r="L25" i="1"/>
  <c r="L26" i="1"/>
  <c r="L27" i="1"/>
  <c r="L19" i="1"/>
  <c r="L16" i="1"/>
  <c r="L17" i="1"/>
  <c r="L18" i="1"/>
  <c r="L15" i="1"/>
  <c r="L10" i="1"/>
  <c r="L11" i="1"/>
  <c r="L12" i="1"/>
  <c r="L13" i="1"/>
  <c r="L14" i="1"/>
  <c r="L9" i="1"/>
  <c r="M9" i="1" s="1"/>
  <c r="Q9" i="1" l="1"/>
  <c r="M10" i="1"/>
  <c r="Q10" i="1" s="1"/>
  <c r="M11" i="1" l="1"/>
  <c r="Q11" i="1" l="1"/>
  <c r="M12" i="1"/>
  <c r="M13" i="1" l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Q13" i="1" s="1"/>
  <c r="Q12" i="1"/>
  <c r="Q14" i="1"/>
  <c r="Q17" i="1" l="1"/>
  <c r="Q15" i="1"/>
  <c r="Q16" i="1"/>
  <c r="Q20" i="1"/>
  <c r="Q19" i="1"/>
  <c r="Q18" i="1"/>
</calcChain>
</file>

<file path=xl/sharedStrings.xml><?xml version="1.0" encoding="utf-8"?>
<sst xmlns="http://schemas.openxmlformats.org/spreadsheetml/2006/main" count="54" uniqueCount="36">
  <si>
    <t>Ewa</t>
  </si>
  <si>
    <t>Wojciechowska</t>
  </si>
  <si>
    <t>Ewelina</t>
  </si>
  <si>
    <t>Tomaszek</t>
  </si>
  <si>
    <t>Marcin</t>
  </si>
  <si>
    <t>Gołubowicz</t>
  </si>
  <si>
    <t>Karolina</t>
  </si>
  <si>
    <t>Adamek</t>
  </si>
  <si>
    <t>Sebastian</t>
  </si>
  <si>
    <t>Kazik</t>
  </si>
  <si>
    <t>Dorota</t>
  </si>
  <si>
    <t>Smolińska</t>
  </si>
  <si>
    <t>Paweł</t>
  </si>
  <si>
    <t>Tomasz</t>
  </si>
  <si>
    <t>Dzieliński</t>
  </si>
  <si>
    <t>Konrad</t>
  </si>
  <si>
    <t>Olczak</t>
  </si>
  <si>
    <t>Monika</t>
  </si>
  <si>
    <t>Dzielińska</t>
  </si>
  <si>
    <t>Patryk</t>
  </si>
  <si>
    <t>Makowski</t>
  </si>
  <si>
    <t>Dawid</t>
  </si>
  <si>
    <t>Nawrocki</t>
  </si>
  <si>
    <t>Studenci na uczelni X mieli możliwość zapisania się na kursy. Jeden student mógł w danym miesiącu zapisać się na kurs tylko raz. Należy policzyć ile razy (w miesiącach styczeń - marzec) poszczególny student zapisał się na kurs oraz czy dany student zapisał się w danym miesiącu na kurs tylko raz.</t>
  </si>
  <si>
    <t>Misior</t>
  </si>
  <si>
    <t>lp</t>
  </si>
  <si>
    <t>Imie i Nazwisko</t>
  </si>
  <si>
    <t>Pierwszym krokiem, który wykonałem jest wypisanie wszystkich imion i nazwisk, a potem wypisanie obok kolejnych cyfr jeżeli imie i nazwisko jest unikale</t>
  </si>
  <si>
    <t>Kolejnym krokiem jest wypisanie unikalnych imion i nazwisk</t>
  </si>
  <si>
    <t>Suma</t>
  </si>
  <si>
    <t>Styczeń</t>
  </si>
  <si>
    <t>Luty</t>
  </si>
  <si>
    <t>Marzec</t>
  </si>
  <si>
    <t>W powyższej tabeli w kolumnie suma obliczono ile razy studenci wpisali się łacznie na kurs. Na podstawie wyników stwierdzono, że student Konrad Olczak został wpisany dwa razy na kurs w marcu.</t>
  </si>
  <si>
    <t>Przedostatnim krokiem jest wypisanie imion i naswisk do poszczególnych kolumn w danych miesiącach</t>
  </si>
  <si>
    <t>Ostatnim krokiem jest obliczenie ile razy poszczególni studenci zapisali się na kurs oraz sprawdzenie (za pomocą formatowania warunkowego) czy jakiś student nie zapisał się przypadkiem na kurs w danym miesiącu dwa 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</si>
</sst>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7"/>
  <sheetViews>
    <sheetView tabSelected="1" zoomScale="60" zoomScaleNormal="60" workbookViewId="0">
      <selection activeCell="X40" sqref="X40"/>
    </sheetView>
  </sheetViews>
  <sheetFormatPr defaultRowHeight="14.4" x14ac:dyDescent="0.3"/>
  <cols>
    <col min="3" max="3" width="8.88671875" customWidth="1"/>
    <col min="7" max="7" width="9.21875" customWidth="1"/>
    <col min="12" max="12" width="17.88671875" customWidth="1"/>
    <col min="14" max="14" width="9" customWidth="1"/>
    <col min="17" max="17" width="19.21875" customWidth="1"/>
    <col min="20" max="20" width="19.77734375" customWidth="1"/>
    <col min="21" max="21" width="16.6640625" customWidth="1"/>
    <col min="22" max="22" width="18.109375" customWidth="1"/>
    <col min="24" max="24" width="19" customWidth="1"/>
    <col min="25" max="25" width="14.109375" customWidth="1"/>
    <col min="26" max="26" width="12.88671875" customWidth="1"/>
    <col min="27" max="27" width="13.44140625" customWidth="1"/>
  </cols>
  <sheetData>
    <row r="2" spans="2:28" ht="14.4" customHeight="1" x14ac:dyDescent="0.3">
      <c r="B2" s="10" t="s">
        <v>23</v>
      </c>
      <c r="C2" s="10"/>
      <c r="D2" s="10"/>
      <c r="E2" s="10"/>
      <c r="F2" s="10"/>
      <c r="G2" s="10"/>
      <c r="K2" s="10" t="s">
        <v>27</v>
      </c>
      <c r="L2" s="10"/>
      <c r="M2" s="10"/>
      <c r="N2" s="10"/>
      <c r="P2" s="10" t="s">
        <v>28</v>
      </c>
      <c r="Q2" s="10"/>
      <c r="R2" s="10"/>
      <c r="S2" s="7"/>
      <c r="T2" s="13" t="s">
        <v>34</v>
      </c>
      <c r="U2" s="14"/>
      <c r="V2" s="15"/>
      <c r="X2" s="13" t="s">
        <v>35</v>
      </c>
      <c r="Y2" s="14"/>
      <c r="Z2" s="14"/>
      <c r="AA2" s="14"/>
      <c r="AB2" s="15"/>
    </row>
    <row r="3" spans="2:28" ht="14.4" customHeight="1" x14ac:dyDescent="0.3">
      <c r="B3" s="10"/>
      <c r="C3" s="10"/>
      <c r="D3" s="10"/>
      <c r="E3" s="10"/>
      <c r="F3" s="10"/>
      <c r="G3" s="10"/>
      <c r="K3" s="10"/>
      <c r="L3" s="10"/>
      <c r="M3" s="10"/>
      <c r="N3" s="10"/>
      <c r="P3" s="10"/>
      <c r="Q3" s="10"/>
      <c r="R3" s="10"/>
      <c r="S3" s="7"/>
      <c r="T3" s="16"/>
      <c r="U3" s="17"/>
      <c r="V3" s="18"/>
      <c r="X3" s="16"/>
      <c r="Y3" s="17"/>
      <c r="Z3" s="17"/>
      <c r="AA3" s="17"/>
      <c r="AB3" s="18"/>
    </row>
    <row r="4" spans="2:28" x14ac:dyDescent="0.3">
      <c r="B4" s="10"/>
      <c r="C4" s="10"/>
      <c r="D4" s="10"/>
      <c r="E4" s="10"/>
      <c r="F4" s="10"/>
      <c r="G4" s="10"/>
      <c r="K4" s="10"/>
      <c r="L4" s="10"/>
      <c r="M4" s="10"/>
      <c r="N4" s="10"/>
      <c r="P4" s="10"/>
      <c r="Q4" s="10"/>
      <c r="R4" s="10"/>
      <c r="S4" s="7"/>
      <c r="T4" s="16"/>
      <c r="U4" s="17"/>
      <c r="V4" s="18"/>
      <c r="X4" s="16"/>
      <c r="Y4" s="17"/>
      <c r="Z4" s="17"/>
      <c r="AA4" s="17"/>
      <c r="AB4" s="18"/>
    </row>
    <row r="5" spans="2:28" x14ac:dyDescent="0.3">
      <c r="B5" s="10"/>
      <c r="C5" s="10"/>
      <c r="D5" s="10"/>
      <c r="E5" s="10"/>
      <c r="F5" s="10"/>
      <c r="G5" s="10"/>
      <c r="K5" s="10"/>
      <c r="L5" s="10"/>
      <c r="M5" s="10"/>
      <c r="N5" s="10"/>
      <c r="P5" s="10"/>
      <c r="Q5" s="10"/>
      <c r="R5" s="10"/>
      <c r="S5" s="7"/>
      <c r="T5" s="16"/>
      <c r="U5" s="17"/>
      <c r="V5" s="18"/>
      <c r="X5" s="16"/>
      <c r="Y5" s="17"/>
      <c r="Z5" s="17"/>
      <c r="AA5" s="17"/>
      <c r="AB5" s="18"/>
    </row>
    <row r="6" spans="2:28" x14ac:dyDescent="0.3">
      <c r="B6" s="10"/>
      <c r="C6" s="10"/>
      <c r="D6" s="10"/>
      <c r="E6" s="10"/>
      <c r="F6" s="10"/>
      <c r="G6" s="10"/>
      <c r="K6" s="10"/>
      <c r="L6" s="10"/>
      <c r="M6" s="10"/>
      <c r="N6" s="10"/>
      <c r="P6" s="10"/>
      <c r="Q6" s="10"/>
      <c r="R6" s="10"/>
      <c r="S6" s="7"/>
      <c r="T6" s="19"/>
      <c r="U6" s="20"/>
      <c r="V6" s="21"/>
      <c r="X6" s="19"/>
      <c r="Y6" s="20"/>
      <c r="Z6" s="20"/>
      <c r="AA6" s="20"/>
      <c r="AB6" s="21"/>
    </row>
    <row r="7" spans="2:28" x14ac:dyDescent="0.3">
      <c r="L7" s="1"/>
      <c r="M7" s="1"/>
      <c r="N7" s="1"/>
      <c r="O7" s="1"/>
      <c r="Q7" s="5"/>
      <c r="R7" s="5"/>
      <c r="S7" s="5"/>
    </row>
    <row r="8" spans="2:28" ht="19.2" customHeight="1" x14ac:dyDescent="0.3">
      <c r="B8" s="2" t="s">
        <v>30</v>
      </c>
      <c r="C8" s="2"/>
      <c r="D8" s="2" t="s">
        <v>31</v>
      </c>
      <c r="E8" s="2"/>
      <c r="F8" s="2" t="s">
        <v>32</v>
      </c>
      <c r="G8" s="2"/>
      <c r="K8" s="9" t="s">
        <v>25</v>
      </c>
      <c r="L8" s="9" t="s">
        <v>26</v>
      </c>
      <c r="M8" s="8"/>
      <c r="N8" s="6"/>
      <c r="Q8" s="8" t="s">
        <v>26</v>
      </c>
      <c r="S8" s="5"/>
      <c r="T8" s="9" t="s">
        <v>30</v>
      </c>
      <c r="U8" s="9" t="s">
        <v>31</v>
      </c>
      <c r="V8" s="9" t="s">
        <v>32</v>
      </c>
      <c r="X8" s="9" t="s">
        <v>26</v>
      </c>
      <c r="Y8" s="9" t="s">
        <v>30</v>
      </c>
      <c r="Z8" s="9" t="s">
        <v>31</v>
      </c>
      <c r="AA8" s="9" t="s">
        <v>32</v>
      </c>
      <c r="AB8" s="9" t="s">
        <v>29</v>
      </c>
    </row>
    <row r="9" spans="2:28" x14ac:dyDescent="0.3">
      <c r="B9" s="3" t="s">
        <v>0</v>
      </c>
      <c r="C9" s="3" t="s">
        <v>1</v>
      </c>
      <c r="D9" s="3" t="s">
        <v>8</v>
      </c>
      <c r="E9" s="3" t="s">
        <v>9</v>
      </c>
      <c r="F9" s="3" t="s">
        <v>13</v>
      </c>
      <c r="G9" s="3" t="s">
        <v>14</v>
      </c>
      <c r="K9" s="3">
        <v>1</v>
      </c>
      <c r="L9" s="3" t="str">
        <f>B9&amp;" "&amp;C9</f>
        <v>Ewa Wojciechowska</v>
      </c>
      <c r="M9" s="3">
        <f>(COUNTIF($L$9:L9,L9)=1)*1+M8</f>
        <v>1</v>
      </c>
      <c r="Q9" s="3" t="str">
        <f>INDEX($L$9:$L$25,MATCH(ROWS($M$9:M9),$M$9:M25,0),1)</f>
        <v>Ewa Wojciechowska</v>
      </c>
      <c r="S9" s="5"/>
      <c r="T9" s="3" t="str">
        <f>B9&amp;" "&amp;C9</f>
        <v>Ewa Wojciechowska</v>
      </c>
      <c r="U9" s="3" t="str">
        <f>D9&amp;" "&amp;E9</f>
        <v>Sebastian Kazik</v>
      </c>
      <c r="V9" s="3" t="str">
        <f>F9&amp;" "&amp;G9</f>
        <v>Tomasz Dzieliński</v>
      </c>
      <c r="X9" s="3" t="str">
        <f>Q9</f>
        <v>Ewa Wojciechowska</v>
      </c>
      <c r="Y9" s="3">
        <f>COUNTIF($T$9:$T$14,X9)</f>
        <v>1</v>
      </c>
      <c r="Z9" s="3">
        <f>COUNTIF($U$9:$U$12,X9)</f>
        <v>0</v>
      </c>
      <c r="AA9" s="3">
        <f>COUNTIF($V$9:$V$15,X9)</f>
        <v>0</v>
      </c>
      <c r="AB9" s="3">
        <f>SUM(Y9:AA9)</f>
        <v>1</v>
      </c>
    </row>
    <row r="10" spans="2:28" x14ac:dyDescent="0.3">
      <c r="B10" s="3" t="s">
        <v>2</v>
      </c>
      <c r="C10" s="3" t="s">
        <v>3</v>
      </c>
      <c r="D10" s="3" t="s">
        <v>10</v>
      </c>
      <c r="E10" s="3" t="s">
        <v>11</v>
      </c>
      <c r="F10" s="3" t="s">
        <v>15</v>
      </c>
      <c r="G10" s="3" t="s">
        <v>16</v>
      </c>
      <c r="K10" s="3">
        <v>2</v>
      </c>
      <c r="L10" s="3" t="str">
        <f>B10&amp;" "&amp;C10</f>
        <v>Ewelina Tomaszek</v>
      </c>
      <c r="M10" s="3">
        <f>(COUNTIF($L$9:L10,L10)=1)*1+M9</f>
        <v>2</v>
      </c>
      <c r="Q10" s="3" t="str">
        <f>INDEX($L$9:$L$25,MATCH(ROWS($M$9:M10),$M$9:M26,0),1)</f>
        <v>Ewelina Tomaszek</v>
      </c>
      <c r="S10" s="5"/>
      <c r="T10" s="3" t="str">
        <f t="shared" ref="T10:T15" si="0">B10&amp;" "&amp;C10</f>
        <v>Ewelina Tomaszek</v>
      </c>
      <c r="U10" s="3" t="str">
        <f t="shared" ref="U10:U15" si="1">D10&amp;" "&amp;E10</f>
        <v>Dorota Smolińska</v>
      </c>
      <c r="V10" s="3" t="str">
        <f t="shared" ref="V10:V15" si="2">F10&amp;" "&amp;G10</f>
        <v>Konrad Olczak</v>
      </c>
      <c r="X10" s="3" t="str">
        <f t="shared" ref="X10:X22" si="3">Q10</f>
        <v>Ewelina Tomaszek</v>
      </c>
      <c r="Y10" s="3">
        <f t="shared" ref="Y10:Y20" si="4">COUNTIF($T$9:$T$14,X10)</f>
        <v>1</v>
      </c>
      <c r="Z10" s="3">
        <f t="shared" ref="Z10:Z20" si="5">COUNTIF($U$9:$U$12,X10)</f>
        <v>0</v>
      </c>
      <c r="AA10" s="3">
        <f t="shared" ref="AA10:AA20" si="6">COUNTIF($V$9:$V$15,X10)</f>
        <v>0</v>
      </c>
      <c r="AB10" s="3">
        <f t="shared" ref="AB10:AB20" si="7">SUM(Y10:AA10)</f>
        <v>1</v>
      </c>
    </row>
    <row r="11" spans="2:28" x14ac:dyDescent="0.3">
      <c r="B11" s="3" t="s">
        <v>4</v>
      </c>
      <c r="C11" s="3" t="s">
        <v>5</v>
      </c>
      <c r="D11" s="3" t="s">
        <v>12</v>
      </c>
      <c r="E11" s="3" t="s">
        <v>24</v>
      </c>
      <c r="F11" s="3" t="s">
        <v>17</v>
      </c>
      <c r="G11" s="3" t="s">
        <v>18</v>
      </c>
      <c r="K11" s="3">
        <v>3</v>
      </c>
      <c r="L11" s="3" t="str">
        <f>B11&amp;" "&amp;C11</f>
        <v>Marcin Gołubowicz</v>
      </c>
      <c r="M11" s="3">
        <f>(COUNTIF($L$9:L11,L11)=1)*1+M10</f>
        <v>3</v>
      </c>
      <c r="Q11" s="3" t="str">
        <f>INDEX($L$9:$L$25,MATCH(ROWS($M$9:M11),$M$9:M27,0),1)</f>
        <v>Marcin Gołubowicz</v>
      </c>
      <c r="S11" s="5"/>
      <c r="T11" s="3" t="str">
        <f t="shared" si="0"/>
        <v>Marcin Gołubowicz</v>
      </c>
      <c r="U11" s="3" t="str">
        <f t="shared" si="1"/>
        <v>Paweł Misior</v>
      </c>
      <c r="V11" s="3" t="str">
        <f t="shared" si="2"/>
        <v>Monika Dzielińska</v>
      </c>
      <c r="X11" s="3" t="str">
        <f t="shared" si="3"/>
        <v>Marcin Gołubowicz</v>
      </c>
      <c r="Y11" s="3">
        <f t="shared" si="4"/>
        <v>1</v>
      </c>
      <c r="Z11" s="3">
        <f t="shared" si="5"/>
        <v>0</v>
      </c>
      <c r="AA11" s="3">
        <f t="shared" si="6"/>
        <v>0</v>
      </c>
      <c r="AB11" s="3">
        <f t="shared" si="7"/>
        <v>1</v>
      </c>
    </row>
    <row r="12" spans="2:28" x14ac:dyDescent="0.3">
      <c r="B12" s="3" t="s">
        <v>6</v>
      </c>
      <c r="C12" s="3" t="s">
        <v>7</v>
      </c>
      <c r="D12" s="3" t="s">
        <v>21</v>
      </c>
      <c r="E12" s="3" t="s">
        <v>22</v>
      </c>
      <c r="F12" s="3" t="s">
        <v>19</v>
      </c>
      <c r="G12" s="3" t="s">
        <v>20</v>
      </c>
      <c r="K12" s="3">
        <v>4</v>
      </c>
      <c r="L12" s="3" t="str">
        <f>B12&amp;" "&amp;C12</f>
        <v>Karolina Adamek</v>
      </c>
      <c r="M12" s="3">
        <f>(COUNTIF($L$9:L12,L12)=1)*1+M11</f>
        <v>4</v>
      </c>
      <c r="Q12" s="3" t="str">
        <f>INDEX($L$9:$L$25,MATCH(ROWS($M$9:M12),$M$9:M28,0),1)</f>
        <v>Karolina Adamek</v>
      </c>
      <c r="S12" s="5"/>
      <c r="T12" s="3" t="str">
        <f t="shared" si="0"/>
        <v>Karolina Adamek</v>
      </c>
      <c r="U12" s="3" t="str">
        <f t="shared" si="1"/>
        <v>Dawid Nawrocki</v>
      </c>
      <c r="V12" s="3" t="str">
        <f t="shared" si="2"/>
        <v>Patryk Makowski</v>
      </c>
      <c r="X12" s="3" t="str">
        <f t="shared" si="3"/>
        <v>Karolina Adamek</v>
      </c>
      <c r="Y12" s="3">
        <f t="shared" si="4"/>
        <v>1</v>
      </c>
      <c r="Z12" s="3">
        <f t="shared" si="5"/>
        <v>0</v>
      </c>
      <c r="AA12" s="3">
        <f t="shared" si="6"/>
        <v>0</v>
      </c>
      <c r="AB12" s="3">
        <f t="shared" si="7"/>
        <v>1</v>
      </c>
    </row>
    <row r="13" spans="2:28" x14ac:dyDescent="0.3">
      <c r="B13" s="3" t="s">
        <v>10</v>
      </c>
      <c r="C13" s="3" t="s">
        <v>11</v>
      </c>
      <c r="D13" s="4"/>
      <c r="E13" s="4"/>
      <c r="F13" s="3" t="s">
        <v>21</v>
      </c>
      <c r="G13" s="3" t="s">
        <v>22</v>
      </c>
      <c r="K13" s="3">
        <v>5</v>
      </c>
      <c r="L13" s="3" t="str">
        <f>B13&amp;" "&amp;C13</f>
        <v>Dorota Smolińska</v>
      </c>
      <c r="M13" s="3">
        <f>(COUNTIF($L$9:L13,L13)=1)*1+M12</f>
        <v>5</v>
      </c>
      <c r="Q13" s="3" t="str">
        <f>INDEX($L$9:$L$25,MATCH(ROWS($M$9:M13),$M$9:M29,0),1)</f>
        <v>Dorota Smolińska</v>
      </c>
      <c r="S13" s="5"/>
      <c r="T13" s="3" t="str">
        <f t="shared" si="0"/>
        <v>Dorota Smolińska</v>
      </c>
      <c r="U13" s="4" t="str">
        <f t="shared" si="1"/>
        <v xml:space="preserve"> </v>
      </c>
      <c r="V13" s="3" t="str">
        <f t="shared" si="2"/>
        <v>Dawid Nawrocki</v>
      </c>
      <c r="X13" s="3" t="str">
        <f t="shared" si="3"/>
        <v>Dorota Smolińska</v>
      </c>
      <c r="Y13" s="3">
        <f t="shared" si="4"/>
        <v>1</v>
      </c>
      <c r="Z13" s="3">
        <f t="shared" si="5"/>
        <v>1</v>
      </c>
      <c r="AA13" s="3">
        <f t="shared" si="6"/>
        <v>1</v>
      </c>
      <c r="AB13" s="3">
        <f t="shared" si="7"/>
        <v>3</v>
      </c>
    </row>
    <row r="14" spans="2:28" x14ac:dyDescent="0.3">
      <c r="B14" s="3" t="s">
        <v>12</v>
      </c>
      <c r="C14" s="3" t="s">
        <v>24</v>
      </c>
      <c r="D14" s="4"/>
      <c r="E14" s="4"/>
      <c r="F14" s="3" t="s">
        <v>15</v>
      </c>
      <c r="G14" s="3" t="s">
        <v>16</v>
      </c>
      <c r="K14" s="3">
        <v>6</v>
      </c>
      <c r="L14" s="3" t="str">
        <f>B14&amp;" "&amp;C14</f>
        <v>Paweł Misior</v>
      </c>
      <c r="M14" s="3">
        <f>(COUNTIF($L$9:L14,L14)=1)*1+M13</f>
        <v>6</v>
      </c>
      <c r="Q14" s="3" t="str">
        <f>INDEX($L$9:$L$25,MATCH(ROWS($M$9:M14),$M$9:M30,0),1)</f>
        <v>Paweł Misior</v>
      </c>
      <c r="S14" s="5"/>
      <c r="T14" s="3" t="str">
        <f t="shared" si="0"/>
        <v>Paweł Misior</v>
      </c>
      <c r="U14" s="4" t="str">
        <f t="shared" si="1"/>
        <v xml:space="preserve"> </v>
      </c>
      <c r="V14" s="3" t="str">
        <f t="shared" si="2"/>
        <v>Konrad Olczak</v>
      </c>
      <c r="X14" s="3" t="str">
        <f t="shared" si="3"/>
        <v>Paweł Misior</v>
      </c>
      <c r="Y14" s="3">
        <f t="shared" si="4"/>
        <v>1</v>
      </c>
      <c r="Z14" s="3">
        <f t="shared" si="5"/>
        <v>1</v>
      </c>
      <c r="AA14" s="3">
        <f t="shared" si="6"/>
        <v>0</v>
      </c>
      <c r="AB14" s="3">
        <f t="shared" si="7"/>
        <v>2</v>
      </c>
    </row>
    <row r="15" spans="2:28" x14ac:dyDescent="0.3">
      <c r="B15" s="4"/>
      <c r="C15" s="4"/>
      <c r="D15" s="4"/>
      <c r="E15" s="4"/>
      <c r="F15" s="3" t="s">
        <v>10</v>
      </c>
      <c r="G15" s="3" t="s">
        <v>11</v>
      </c>
      <c r="K15" s="3">
        <v>7</v>
      </c>
      <c r="L15" s="3" t="str">
        <f>D9&amp;" "&amp;E9</f>
        <v>Sebastian Kazik</v>
      </c>
      <c r="M15" s="3">
        <f>(COUNTIF($L$9:L15,L15)=1)*1+M14</f>
        <v>7</v>
      </c>
      <c r="Q15" s="3" t="str">
        <f>INDEX($L$9:$L$25,MATCH(ROWS($M$9:M15),$M$9:M31,0),1)</f>
        <v>Sebastian Kazik</v>
      </c>
      <c r="S15" s="5"/>
      <c r="T15" s="4" t="str">
        <f t="shared" si="0"/>
        <v xml:space="preserve"> </v>
      </c>
      <c r="U15" s="4" t="str">
        <f t="shared" si="1"/>
        <v xml:space="preserve"> </v>
      </c>
      <c r="V15" s="3" t="str">
        <f t="shared" si="2"/>
        <v>Dorota Smolińska</v>
      </c>
      <c r="X15" s="3" t="str">
        <f t="shared" si="3"/>
        <v>Sebastian Kazik</v>
      </c>
      <c r="Y15" s="3">
        <f t="shared" si="4"/>
        <v>0</v>
      </c>
      <c r="Z15" s="3">
        <f t="shared" si="5"/>
        <v>1</v>
      </c>
      <c r="AA15" s="3">
        <f t="shared" si="6"/>
        <v>0</v>
      </c>
      <c r="AB15" s="3">
        <f t="shared" si="7"/>
        <v>1</v>
      </c>
    </row>
    <row r="16" spans="2:28" x14ac:dyDescent="0.3">
      <c r="K16" s="4">
        <v>8</v>
      </c>
      <c r="L16" s="4" t="str">
        <f>D10&amp;" "&amp;E10</f>
        <v>Dorota Smolińska</v>
      </c>
      <c r="M16" s="4">
        <f>(COUNTIF($L$9:L16,L16)=1)*1+M15</f>
        <v>7</v>
      </c>
      <c r="Q16" s="3" t="str">
        <f>INDEX($L$9:$L$25,MATCH(ROWS($M$9:M16),$M$9:M32,0),1)</f>
        <v>Dawid Nawrocki</v>
      </c>
      <c r="T16" s="11"/>
      <c r="U16" s="11"/>
      <c r="V16" s="12"/>
      <c r="X16" s="3" t="str">
        <f t="shared" si="3"/>
        <v>Dawid Nawrocki</v>
      </c>
      <c r="Y16" s="3">
        <f t="shared" si="4"/>
        <v>0</v>
      </c>
      <c r="Z16" s="3">
        <f t="shared" si="5"/>
        <v>1</v>
      </c>
      <c r="AA16" s="3">
        <f t="shared" si="6"/>
        <v>1</v>
      </c>
      <c r="AB16" s="3">
        <f t="shared" si="7"/>
        <v>2</v>
      </c>
    </row>
    <row r="17" spans="11:28" x14ac:dyDescent="0.3">
      <c r="K17" s="4">
        <v>9</v>
      </c>
      <c r="L17" s="4" t="str">
        <f>D11&amp;" "&amp;E11</f>
        <v>Paweł Misior</v>
      </c>
      <c r="M17" s="4">
        <f>(COUNTIF($L$9:L17,L17)=1)*1+M16</f>
        <v>7</v>
      </c>
      <c r="Q17" s="3" t="str">
        <f>INDEX($L$9:$L$25,MATCH(ROWS($M$9:M17),$M$9:M33,0),1)</f>
        <v>Tomasz Dzieliński</v>
      </c>
      <c r="T17" s="11"/>
      <c r="U17" s="11"/>
      <c r="V17" s="11"/>
      <c r="X17" s="3" t="str">
        <f t="shared" si="3"/>
        <v>Tomasz Dzieliński</v>
      </c>
      <c r="Y17" s="3">
        <f t="shared" si="4"/>
        <v>0</v>
      </c>
      <c r="Z17" s="3">
        <f t="shared" si="5"/>
        <v>0</v>
      </c>
      <c r="AA17" s="3">
        <f t="shared" si="6"/>
        <v>1</v>
      </c>
      <c r="AB17" s="3">
        <f t="shared" si="7"/>
        <v>1</v>
      </c>
    </row>
    <row r="18" spans="11:28" x14ac:dyDescent="0.3">
      <c r="K18" s="3">
        <v>10</v>
      </c>
      <c r="L18" s="3" t="str">
        <f>D12&amp;" "&amp;E12</f>
        <v>Dawid Nawrocki</v>
      </c>
      <c r="M18" s="3">
        <f>(COUNTIF($L$9:L18,L18)=1)*1+M17</f>
        <v>8</v>
      </c>
      <c r="Q18" s="3" t="str">
        <f>INDEX($L$9:$L$25,MATCH(ROWS($M$9:M18),$M$9:M34,0),1)</f>
        <v>Konrad Olczak</v>
      </c>
      <c r="T18" s="11"/>
      <c r="U18" s="11"/>
      <c r="V18" s="11"/>
      <c r="X18" s="3" t="str">
        <f t="shared" si="3"/>
        <v>Konrad Olczak</v>
      </c>
      <c r="Y18" s="3">
        <f t="shared" si="4"/>
        <v>0</v>
      </c>
      <c r="Z18" s="3">
        <f t="shared" si="5"/>
        <v>0</v>
      </c>
      <c r="AA18" s="3">
        <f t="shared" si="6"/>
        <v>2</v>
      </c>
      <c r="AB18" s="3">
        <f t="shared" si="7"/>
        <v>2</v>
      </c>
    </row>
    <row r="19" spans="11:28" ht="14.4" customHeight="1" x14ac:dyDescent="0.3">
      <c r="K19" s="3">
        <v>11</v>
      </c>
      <c r="L19" s="3" t="str">
        <f>F9&amp;" "&amp;G9</f>
        <v>Tomasz Dzieliński</v>
      </c>
      <c r="M19" s="3">
        <f>(COUNTIF($L$9:L19,L19)=1)*1+M18</f>
        <v>9</v>
      </c>
      <c r="Q19" s="3" t="str">
        <f>INDEX($L$9:$L$25,MATCH(ROWS($M$9:M19),$M$9:M35,0),1)</f>
        <v>Monika Dzielińska</v>
      </c>
      <c r="T19" s="11"/>
      <c r="U19" s="11"/>
      <c r="V19" s="11"/>
      <c r="X19" s="3" t="str">
        <f t="shared" si="3"/>
        <v>Monika Dzielińska</v>
      </c>
      <c r="Y19" s="3">
        <f t="shared" si="4"/>
        <v>0</v>
      </c>
      <c r="Z19" s="3">
        <f t="shared" si="5"/>
        <v>0</v>
      </c>
      <c r="AA19" s="3">
        <f t="shared" si="6"/>
        <v>1</v>
      </c>
      <c r="AB19" s="3">
        <f t="shared" si="7"/>
        <v>1</v>
      </c>
    </row>
    <row r="20" spans="11:28" ht="14.4" customHeight="1" x14ac:dyDescent="0.3">
      <c r="K20" s="3">
        <v>12</v>
      </c>
      <c r="L20" s="3" t="str">
        <f>F10&amp;" "&amp;G10</f>
        <v>Konrad Olczak</v>
      </c>
      <c r="M20" s="3">
        <f>(COUNTIF($L$9:L20,L20)=1)*1+M19</f>
        <v>10</v>
      </c>
      <c r="Q20" s="3" t="str">
        <f>INDEX($L$9:$L$25,MATCH(ROWS($M$9:M20),$M$9:M36,0),1)</f>
        <v>Patryk Makowski</v>
      </c>
      <c r="T20" s="11"/>
      <c r="U20" s="11"/>
      <c r="V20" s="11"/>
      <c r="X20" s="3" t="str">
        <f t="shared" si="3"/>
        <v>Patryk Makowski</v>
      </c>
      <c r="Y20" s="3">
        <f t="shared" si="4"/>
        <v>0</v>
      </c>
      <c r="Z20" s="3">
        <f t="shared" si="5"/>
        <v>0</v>
      </c>
      <c r="AA20" s="3">
        <f t="shared" si="6"/>
        <v>1</v>
      </c>
      <c r="AB20" s="3">
        <f t="shared" si="7"/>
        <v>1</v>
      </c>
    </row>
    <row r="21" spans="11:28" x14ac:dyDescent="0.3">
      <c r="K21" s="3">
        <v>13</v>
      </c>
      <c r="L21" s="3" t="str">
        <f>F11&amp;" "&amp;G11</f>
        <v>Monika Dzielińska</v>
      </c>
      <c r="M21" s="3">
        <f>(COUNTIF($L$9:L21,L21)=1)*1+M20</f>
        <v>11</v>
      </c>
      <c r="Q21" s="12"/>
      <c r="T21" s="11"/>
      <c r="U21" s="11"/>
      <c r="V21" s="11"/>
      <c r="X21" s="11"/>
    </row>
    <row r="22" spans="11:28" x14ac:dyDescent="0.3">
      <c r="K22" s="3">
        <v>14</v>
      </c>
      <c r="L22" s="3" t="str">
        <f>F12&amp;" "&amp;G12</f>
        <v>Patryk Makowski</v>
      </c>
      <c r="M22" s="3">
        <f>(COUNTIF($L$9:L22,L22)=1)*1+M21</f>
        <v>12</v>
      </c>
      <c r="Q22" s="12"/>
      <c r="X22" s="11"/>
    </row>
    <row r="23" spans="11:28" x14ac:dyDescent="0.3">
      <c r="K23" s="4">
        <v>15</v>
      </c>
      <c r="L23" s="4" t="str">
        <f>F13&amp;" "&amp;G13</f>
        <v>Dawid Nawrocki</v>
      </c>
      <c r="M23" s="4">
        <f>(COUNTIF($L$9:L23,L23)=1)*1+M22</f>
        <v>12</v>
      </c>
      <c r="Q23" s="12"/>
      <c r="X23" s="13" t="s">
        <v>33</v>
      </c>
      <c r="Y23" s="14"/>
      <c r="Z23" s="14"/>
      <c r="AA23" s="14"/>
      <c r="AB23" s="15"/>
    </row>
    <row r="24" spans="11:28" x14ac:dyDescent="0.3">
      <c r="K24" s="4">
        <v>16</v>
      </c>
      <c r="L24" s="4" t="str">
        <f>F14&amp;" "&amp;G14</f>
        <v>Konrad Olczak</v>
      </c>
      <c r="M24" s="4">
        <f>(COUNTIF($L$9:L24,L24)=1)*1+M23</f>
        <v>12</v>
      </c>
      <c r="Q24" s="12"/>
      <c r="X24" s="16"/>
      <c r="Y24" s="17"/>
      <c r="Z24" s="17"/>
      <c r="AA24" s="17"/>
      <c r="AB24" s="18"/>
    </row>
    <row r="25" spans="11:28" x14ac:dyDescent="0.3">
      <c r="K25" s="4">
        <v>17</v>
      </c>
      <c r="L25" s="4" t="str">
        <f>F15&amp;" "&amp;G15</f>
        <v>Dorota Smolińska</v>
      </c>
      <c r="M25" s="4">
        <f>(COUNTIF($L$9:L25,L25)=1)*1+M24</f>
        <v>12</v>
      </c>
      <c r="Q25" s="12"/>
      <c r="X25" s="16"/>
      <c r="Y25" s="17"/>
      <c r="Z25" s="17"/>
      <c r="AA25" s="17"/>
      <c r="AB25" s="18"/>
    </row>
    <row r="26" spans="11:28" x14ac:dyDescent="0.3">
      <c r="L26" t="str">
        <f t="shared" ref="L26:L27" si="8">F16&amp;" "&amp;G16</f>
        <v xml:space="preserve"> </v>
      </c>
      <c r="Q26" s="22"/>
      <c r="X26" s="16"/>
      <c r="Y26" s="17"/>
      <c r="Z26" s="17"/>
      <c r="AA26" s="17"/>
      <c r="AB26" s="18"/>
    </row>
    <row r="27" spans="11:28" x14ac:dyDescent="0.3">
      <c r="L27" t="str">
        <f t="shared" si="8"/>
        <v xml:space="preserve"> </v>
      </c>
      <c r="X27" s="19"/>
      <c r="Y27" s="20"/>
      <c r="Z27" s="20"/>
      <c r="AA27" s="20"/>
      <c r="AB27" s="21"/>
    </row>
  </sheetData>
  <mergeCells count="9">
    <mergeCell ref="T2:V6"/>
    <mergeCell ref="X2:AB6"/>
    <mergeCell ref="X23:AB27"/>
    <mergeCell ref="K2:N6"/>
    <mergeCell ref="P2:R6"/>
    <mergeCell ref="B8:C8"/>
    <mergeCell ref="D8:E8"/>
    <mergeCell ref="F8:G8"/>
    <mergeCell ref="B2:G6"/>
  </mergeCells>
  <conditionalFormatting sqref="Y9:AA20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RozwiazanieZadania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2022-03-14T15:28:50Z</dcterms:modified>
</cp:coreProperties>
</file>