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2_Formulas_Functions\"/>
    </mc:Choice>
  </mc:AlternateContent>
  <xr:revisionPtr revIDLastSave="0" documentId="8_{7CCED85A-BBE4-4686-9FB6-80FB50568B91}" xr6:coauthVersionLast="47" xr6:coauthVersionMax="47" xr10:uidLastSave="{00000000-0000-0000-0000-000000000000}"/>
  <bookViews>
    <workbookView xWindow="-120" yWindow="-120" windowWidth="29040" windowHeight="15840" xr2:uid="{9C2719D1-DB22-488C-AB08-20DE95A5D272}"/>
  </bookViews>
  <sheets>
    <sheet name="Data - 20 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/>
  <c r="R15" i="1" a="1"/>
  <c r="R15" i="1" s="1"/>
  <c r="R16" i="1" a="1"/>
  <c r="R16" i="1" s="1"/>
  <c r="R17" i="1" a="1"/>
  <c r="R17" i="1"/>
  <c r="R18" i="1" a="1"/>
  <c r="R18" i="1" s="1"/>
  <c r="R19" i="1" a="1"/>
  <c r="R19" i="1" s="1"/>
  <c r="R20" i="1" a="1"/>
  <c r="R20" i="1" s="1"/>
  <c r="R21" i="1" a="1"/>
  <c r="R21" i="1" s="1"/>
  <c r="R2" i="1" a="1"/>
  <c r="R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<sst xmlns="http://schemas.openxmlformats.org/spreadsheetml/2006/main" count="157" uniqueCount="98">
  <si>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</si>
  <si>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</si>
  <si>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</si>
  <si>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</si>
  <si>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</si>
  <si>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</si>
  <si>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</si>
  <si>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</si>
  <si>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</si>
  <si>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</si>
  <si>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</si>
  <si>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</si>
  <si>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</si>
  <si>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</si>
  <si>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</si>
  <si>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</si>
  <si>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</si>
  <si>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</si>
  <si>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</si>
  <si>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</si>
  <si>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</si>
  <si>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</si>
  <si>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</si>
  <si>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</si>
  <si>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</si>
  <si>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</si>
  <si>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</si>
  <si>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</si>
  <si>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</si>
  <si>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</si>
  <si>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</si>
  <si>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</si>
  <si>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</si>
  <si>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</si>
  <si>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</si>
  <si>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</si>
  <si>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</si>
  <si>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</si>
  <si>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</si>
  <si>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</si>
  <si>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</si>
  <si>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</si>
  <si>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</si>
  <si>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</si>
  <si>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</si>
  <si>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</si>
  <si>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</si>
  <si>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</si>
  <si>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</si>
  <si>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</si>
  <si>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</si>
  <si>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</si>
  <si>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</si>
  <si>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</si>
  <si>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</si>
  <si>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</si>
  <si>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</si>
  <si>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</si>
  <si>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</si>
  <si>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</si>
  <si>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</si>
  <si>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</si>
  <si>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</si>
  <si>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</si>
  <si>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</si>
  <si>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</si>
  <si>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</si>
  <si>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</si>
  <si>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</si>
  <si>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</si>
  <si>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</si>
  <si>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</si>
  <si>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</si>
  <si>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</si>
  <si>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</si>
  <si>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</si>
  <si>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</si>
  <si>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</si>
  <si>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</si>
  <si>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</si>
  <si>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</si>
  <si>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</si>
  <si>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</si>
  <si>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</si>
  <si>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</si>
  <si>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</si>
  <si>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</si>
  <si>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</si>
  <si>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</si>
  <si>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</si>
  <si>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</si>
  <si>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</si>
  <si>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</si>
  <si>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 (Double IF)</t>
  </si>
  <si>
    <t xml:space="preserve"> =AND()</t>
  </si>
  <si>
    <t xml:space="preserve"> =OR()</t>
  </si>
  <si>
    <t>Both Roles by using 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</si>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</sst>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2"/>
      <name val="Calibri"/>
      <family val="2"/>
      <charset val="238"/>
    </font>
    <font>
      <b/>
      <sz val="12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86A7-0E8E-43BC-BBA1-B6F5A859DCAA}">
  <dimension ref="A1:R21"/>
  <sheetViews>
    <sheetView tabSelected="1" workbookViewId="0">
      <selection activeCell="M29" sqref="M29"/>
    </sheetView>
  </sheetViews>
  <sheetFormatPr defaultRowHeight="15" x14ac:dyDescent="0.25"/>
  <cols>
    <col min="1" max="1" width="19.42578125" bestFit="1" customWidth="1"/>
    <col min="2" max="2" width="18.28515625" hidden="1" customWidth="1"/>
    <col min="3" max="3" width="25.5703125" hidden="1" customWidth="1"/>
    <col min="4" max="4" width="13.140625" hidden="1" customWidth="1"/>
    <col min="5" max="5" width="44" hidden="1" customWidth="1"/>
    <col min="6" max="6" width="17" hidden="1" customWidth="1"/>
    <col min="7" max="7" width="21.7109375" hidden="1" customWidth="1"/>
    <col min="8" max="8" width="16.85546875" bestFit="1" customWidth="1"/>
    <col min="9" max="9" width="23.28515625" hidden="1" customWidth="1"/>
    <col min="10" max="10" width="79.5703125" hidden="1" customWidth="1"/>
    <col min="11" max="11" width="22.28515625" style="1" customWidth="1"/>
    <col min="12" max="12" width="21.5703125" style="1" customWidth="1"/>
    <col min="13" max="13" width="28.28515625" customWidth="1"/>
    <col min="14" max="14" width="15.85546875" customWidth="1"/>
    <col min="15" max="15" width="15.42578125" customWidth="1"/>
    <col min="16" max="16" width="28.7109375" customWidth="1"/>
    <col min="17" max="17" width="20.7109375" customWidth="1"/>
    <col min="18" max="18" width="23" style="1" customWidth="1"/>
  </cols>
  <sheetData>
    <row r="1" spans="1:18" s="3" customFormat="1" ht="16.5" thickBo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9" t="s">
        <v>7</v>
      </c>
      <c r="I1" s="12" t="s">
        <v>8</v>
      </c>
      <c r="J1" s="9" t="s">
        <v>9</v>
      </c>
      <c r="K1" s="9" t="s">
        <v>17</v>
      </c>
      <c r="L1" s="9" t="s">
        <v>80</v>
      </c>
      <c r="M1" s="9" t="s">
        <v>93</v>
      </c>
      <c r="N1" s="9" t="s">
        <v>94</v>
      </c>
      <c r="O1" s="9" t="s">
        <v>95</v>
      </c>
      <c r="P1" s="9" t="s">
        <v>96</v>
      </c>
      <c r="Q1" s="9">
        <v>85000</v>
      </c>
      <c r="R1" s="9" t="s">
        <v>97</v>
      </c>
    </row>
    <row r="2" spans="1:18" x14ac:dyDescent="0.25">
      <c r="A2" s="19" t="s">
        <v>10</v>
      </c>
      <c r="B2" s="13">
        <v>44996.547291666669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7">
        <v>135000</v>
      </c>
      <c r="I2" s="7" t="b">
        <v>0</v>
      </c>
      <c r="J2" s="2" t="s">
        <v>16</v>
      </c>
      <c r="K2" s="2" t="str">
        <f>IF($A2=K$1,"Role Desired","NOT Desired")</f>
        <v>NOT Desired</v>
      </c>
      <c r="L2" s="2" t="str">
        <f>IF($A2=L$1,"Role Desired","NOT Desired")</f>
        <v>NOT Desired</v>
      </c>
      <c r="M2" s="2" t="str">
        <f>IF($A2=K$1,"Role Desired",IF($A2=L$1,"Role Desired","NOT Desired"))</f>
        <v>NOT Desired</v>
      </c>
      <c r="N2" s="2" t="b">
        <f>AND($A2=$K$1, $A2=$L$1)</f>
        <v>0</v>
      </c>
      <c r="O2" s="2" t="b">
        <f>OR($A2=$K$1, $A2=$L$1)</f>
        <v>0</v>
      </c>
      <c r="P2" s="2" t="str">
        <f>IF(OR($A2=$K$1,$A2=$L$1), "Role Desired", "NOT DESIRED")</f>
        <v>NOT DESIRED</v>
      </c>
      <c r="Q2" s="2" t="str">
        <f>IF($H2&gt;$Q$1, "Salary &gt; 85 000", "Salary Low")</f>
        <v>Salary &gt; 85 000</v>
      </c>
      <c r="R2" s="4" t="str" cm="1">
        <f t="array" ref="R2">_xlfn.IFS($H2="", "NO DATA", $H2&gt;=$Q$1, "Salary &gt; 85 000", TRUE, "Salary Low")</f>
        <v>Salary &gt; 85 000</v>
      </c>
    </row>
    <row r="3" spans="1:18" x14ac:dyDescent="0.25">
      <c r="A3" s="20" t="s">
        <v>17</v>
      </c>
      <c r="B3" s="13">
        <v>45097.915243055562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22</v>
      </c>
      <c r="H3" s="17">
        <v>35000</v>
      </c>
      <c r="I3" s="7" t="b">
        <v>1</v>
      </c>
      <c r="J3" s="2" t="s">
        <v>23</v>
      </c>
      <c r="K3" s="2" t="str">
        <f t="shared" ref="K3:L21" si="0">IF($A3=K$1,"Role Desired","NOT Desired")</f>
        <v>Role Desired</v>
      </c>
      <c r="L3" s="2" t="str">
        <f t="shared" si="0"/>
        <v>NOT Desired</v>
      </c>
      <c r="M3" s="2" t="str">
        <f t="shared" ref="M3:M21" si="1">IF($A3=K$1,"Role Desired",IF($A3=L$1,"Role Desired","NOT Desired"))</f>
        <v>Role Desired</v>
      </c>
      <c r="N3" s="2" t="b">
        <f t="shared" ref="N3:N21" si="2">AND($A3=$K$1, $A3=$L$1)</f>
        <v>0</v>
      </c>
      <c r="O3" s="2" t="b">
        <f t="shared" ref="O3:O21" si="3">OR($A3=$K$1, $A3=$L$1)</f>
        <v>1</v>
      </c>
      <c r="P3" s="2" t="str">
        <f t="shared" ref="P3:P21" si="4">IF(OR($A3=$K$1,$A3=$L$1), "Role Desired", "NOT DESIRED")</f>
        <v>Role Desired</v>
      </c>
      <c r="Q3" s="2" t="str">
        <f t="shared" ref="Q3:Q21" si="5">IF($H3&gt;$Q$1, "Salary &gt; 85 000", "Salary Low")</f>
        <v>Salary Low</v>
      </c>
      <c r="R3" s="4" t="str" cm="1">
        <f t="array" ref="R3">_xlfn.IFS($H3="", "NO DATA", $H3&gt;=$Q$1, "Salary &gt; 85 000", TRUE, "Salary Low")</f>
        <v>Salary Low</v>
      </c>
    </row>
    <row r="4" spans="1:18" x14ac:dyDescent="0.25">
      <c r="A4" s="20" t="s">
        <v>17</v>
      </c>
      <c r="B4" s="13">
        <v>45173.250416666669</v>
      </c>
      <c r="C4" s="14" t="s">
        <v>24</v>
      </c>
      <c r="D4" s="14" t="s">
        <v>12</v>
      </c>
      <c r="E4" s="14" t="s">
        <v>25</v>
      </c>
      <c r="F4" s="14" t="s">
        <v>26</v>
      </c>
      <c r="G4" s="14" t="s">
        <v>15</v>
      </c>
      <c r="H4" s="17"/>
      <c r="I4" s="7" t="b">
        <v>0</v>
      </c>
      <c r="J4" s="2" t="s">
        <v>27</v>
      </c>
      <c r="K4" s="2" t="str">
        <f t="shared" si="0"/>
        <v>Role Desired</v>
      </c>
      <c r="L4" s="2" t="str">
        <f t="shared" si="0"/>
        <v>NOT Desired</v>
      </c>
      <c r="M4" s="2" t="str">
        <f t="shared" si="1"/>
        <v>Role Desired</v>
      </c>
      <c r="N4" s="2" t="b">
        <f t="shared" si="2"/>
        <v>0</v>
      </c>
      <c r="O4" s="2" t="b">
        <f t="shared" si="3"/>
        <v>1</v>
      </c>
      <c r="P4" s="2" t="str">
        <f t="shared" si="4"/>
        <v>Role Desired</v>
      </c>
      <c r="Q4" s="2" t="str">
        <f t="shared" si="5"/>
        <v>Salary Low</v>
      </c>
      <c r="R4" s="4" t="str" cm="1">
        <f t="array" ref="R4">_xlfn.IFS($H4="", "NO DATA", $H4&gt;=$Q$1, "Salary &gt; 85 000", TRUE, "Salary Low")</f>
        <v>NO DATA</v>
      </c>
    </row>
    <row r="5" spans="1:18" x14ac:dyDescent="0.25">
      <c r="A5" s="20" t="s">
        <v>28</v>
      </c>
      <c r="B5" s="13">
        <v>45156.253321759257</v>
      </c>
      <c r="C5" s="14" t="s">
        <v>29</v>
      </c>
      <c r="D5" s="14" t="s">
        <v>12</v>
      </c>
      <c r="E5" s="14" t="s">
        <v>30</v>
      </c>
      <c r="F5" s="14" t="s">
        <v>26</v>
      </c>
      <c r="G5" s="14" t="s">
        <v>15</v>
      </c>
      <c r="H5" s="17"/>
      <c r="I5" s="7" t="b">
        <v>0</v>
      </c>
      <c r="J5" s="2" t="s">
        <v>31</v>
      </c>
      <c r="K5" s="2" t="str">
        <f t="shared" si="0"/>
        <v>NOT Desired</v>
      </c>
      <c r="L5" s="2" t="str">
        <f t="shared" si="0"/>
        <v>NOT Desired</v>
      </c>
      <c r="M5" s="2" t="str">
        <f t="shared" si="1"/>
        <v>NOT Desired</v>
      </c>
      <c r="N5" s="2" t="b">
        <f t="shared" si="2"/>
        <v>0</v>
      </c>
      <c r="O5" s="2" t="b">
        <f t="shared" si="3"/>
        <v>0</v>
      </c>
      <c r="P5" s="2" t="str">
        <f t="shared" si="4"/>
        <v>NOT DESIRED</v>
      </c>
      <c r="Q5" s="2" t="str">
        <f t="shared" si="5"/>
        <v>Salary Low</v>
      </c>
      <c r="R5" s="4" t="str" cm="1">
        <f t="array" ref="R5">_xlfn.IFS($H5="", "NO DATA", $H5&gt;=$Q$1, "Salary &gt; 85 000", TRUE, "Salary Low")</f>
        <v>NO DATA</v>
      </c>
    </row>
    <row r="6" spans="1:18" x14ac:dyDescent="0.25">
      <c r="A6" s="20" t="s">
        <v>32</v>
      </c>
      <c r="B6" s="13">
        <v>45147.802951388891</v>
      </c>
      <c r="C6" s="14" t="s">
        <v>33</v>
      </c>
      <c r="D6" s="14" t="s">
        <v>34</v>
      </c>
      <c r="E6" s="14" t="s">
        <v>35</v>
      </c>
      <c r="F6" s="14" t="s">
        <v>26</v>
      </c>
      <c r="G6" s="14" t="s">
        <v>15</v>
      </c>
      <c r="H6" s="17"/>
      <c r="I6" s="7" t="b">
        <v>0</v>
      </c>
      <c r="J6" s="2" t="s">
        <v>36</v>
      </c>
      <c r="K6" s="2" t="str">
        <f t="shared" si="0"/>
        <v>NOT Desired</v>
      </c>
      <c r="L6" s="2" t="str">
        <f t="shared" si="0"/>
        <v>NOT Desired</v>
      </c>
      <c r="M6" s="2" t="str">
        <f t="shared" si="1"/>
        <v>NOT Desired</v>
      </c>
      <c r="N6" s="2" t="b">
        <f t="shared" si="2"/>
        <v>0</v>
      </c>
      <c r="O6" s="2" t="b">
        <f t="shared" si="3"/>
        <v>0</v>
      </c>
      <c r="P6" s="2" t="str">
        <f t="shared" si="4"/>
        <v>NOT DESIRED</v>
      </c>
      <c r="Q6" s="2" t="str">
        <f t="shared" si="5"/>
        <v>Salary Low</v>
      </c>
      <c r="R6" s="4" t="str" cm="1">
        <f t="array" ref="R6">_xlfn.IFS($H6="", "NO DATA", $H6&gt;=$Q$1, "Salary &gt; 85 000", TRUE, "Salary Low")</f>
        <v>NO DATA</v>
      </c>
    </row>
    <row r="7" spans="1:18" x14ac:dyDescent="0.25">
      <c r="A7" s="20" t="s">
        <v>28</v>
      </c>
      <c r="B7" s="13">
        <v>45202.753101851849</v>
      </c>
      <c r="C7" s="14" t="s">
        <v>37</v>
      </c>
      <c r="D7" s="14" t="s">
        <v>12</v>
      </c>
      <c r="E7" s="14" t="s">
        <v>38</v>
      </c>
      <c r="F7" s="14" t="s">
        <v>26</v>
      </c>
      <c r="G7" s="14" t="s">
        <v>39</v>
      </c>
      <c r="H7" s="17"/>
      <c r="I7" s="7" t="b">
        <v>0</v>
      </c>
      <c r="J7" s="2" t="s">
        <v>40</v>
      </c>
      <c r="K7" s="2" t="str">
        <f t="shared" si="0"/>
        <v>NOT Desired</v>
      </c>
      <c r="L7" s="2" t="str">
        <f t="shared" si="0"/>
        <v>NOT Desired</v>
      </c>
      <c r="M7" s="2" t="str">
        <f t="shared" si="1"/>
        <v>NOT Desired</v>
      </c>
      <c r="N7" s="2" t="b">
        <f t="shared" si="2"/>
        <v>0</v>
      </c>
      <c r="O7" s="2" t="b">
        <f t="shared" si="3"/>
        <v>0</v>
      </c>
      <c r="P7" s="2" t="str">
        <f t="shared" si="4"/>
        <v>NOT DESIRED</v>
      </c>
      <c r="Q7" s="2" t="str">
        <f t="shared" si="5"/>
        <v>Salary Low</v>
      </c>
      <c r="R7" s="4" t="str" cm="1">
        <f t="array" ref="R7">_xlfn.IFS($H7="", "NO DATA", $H7&gt;=$Q$1, "Salary &gt; 85 000", TRUE, "Salary Low")</f>
        <v>NO DATA</v>
      </c>
    </row>
    <row r="8" spans="1:18" x14ac:dyDescent="0.25">
      <c r="A8" s="20" t="s">
        <v>17</v>
      </c>
      <c r="B8" s="13">
        <v>44949.850462962961</v>
      </c>
      <c r="C8" s="14" t="s">
        <v>41</v>
      </c>
      <c r="D8" s="14" t="s">
        <v>12</v>
      </c>
      <c r="E8" s="14" t="s">
        <v>42</v>
      </c>
      <c r="F8" s="14" t="s">
        <v>14</v>
      </c>
      <c r="G8" s="14" t="s">
        <v>15</v>
      </c>
      <c r="H8" s="17"/>
      <c r="I8" s="7" t="b">
        <v>0</v>
      </c>
      <c r="J8" s="2" t="s">
        <v>43</v>
      </c>
      <c r="K8" s="2" t="str">
        <f t="shared" si="0"/>
        <v>Role Desired</v>
      </c>
      <c r="L8" s="2" t="str">
        <f t="shared" si="0"/>
        <v>NOT Desired</v>
      </c>
      <c r="M8" s="2" t="str">
        <f t="shared" si="1"/>
        <v>Role Desired</v>
      </c>
      <c r="N8" s="2" t="b">
        <f t="shared" si="2"/>
        <v>0</v>
      </c>
      <c r="O8" s="2" t="b">
        <f t="shared" si="3"/>
        <v>1</v>
      </c>
      <c r="P8" s="2" t="str">
        <f t="shared" si="4"/>
        <v>Role Desired</v>
      </c>
      <c r="Q8" s="2" t="str">
        <f t="shared" si="5"/>
        <v>Salary Low</v>
      </c>
      <c r="R8" s="4" t="str" cm="1">
        <f t="array" ref="R8">_xlfn.IFS($H8="", "NO DATA", $H8&gt;=$Q$1, "Salary &gt; 85 000", TRUE, "Salary Low")</f>
        <v>NO DATA</v>
      </c>
    </row>
    <row r="9" spans="1:18" x14ac:dyDescent="0.25">
      <c r="A9" s="20" t="s">
        <v>17</v>
      </c>
      <c r="B9" s="13">
        <v>45001.627175925933</v>
      </c>
      <c r="C9" s="14" t="s">
        <v>44</v>
      </c>
      <c r="D9" s="14" t="s">
        <v>12</v>
      </c>
      <c r="E9" s="14" t="s">
        <v>45</v>
      </c>
      <c r="F9" s="14" t="s">
        <v>46</v>
      </c>
      <c r="G9" s="14" t="s">
        <v>15</v>
      </c>
      <c r="H9" s="17">
        <v>115000</v>
      </c>
      <c r="I9" s="7" t="b">
        <v>0</v>
      </c>
      <c r="J9" s="2" t="s">
        <v>47</v>
      </c>
      <c r="K9" s="2" t="str">
        <f t="shared" si="0"/>
        <v>Role Desired</v>
      </c>
      <c r="L9" s="2" t="str">
        <f t="shared" si="0"/>
        <v>NOT Desired</v>
      </c>
      <c r="M9" s="2" t="str">
        <f t="shared" si="1"/>
        <v>Role Desired</v>
      </c>
      <c r="N9" s="2" t="b">
        <f t="shared" si="2"/>
        <v>0</v>
      </c>
      <c r="O9" s="2" t="b">
        <f t="shared" si="3"/>
        <v>1</v>
      </c>
      <c r="P9" s="2" t="str">
        <f t="shared" si="4"/>
        <v>Role Desired</v>
      </c>
      <c r="Q9" s="2" t="str">
        <f t="shared" si="5"/>
        <v>Salary &gt; 85 000</v>
      </c>
      <c r="R9" s="4" t="str" cm="1">
        <f t="array" ref="R9">_xlfn.IFS($H9="", "NO DATA", $H9&gt;=$Q$1, "Salary &gt; 85 000", TRUE, "Salary Low")</f>
        <v>Salary &gt; 85 000</v>
      </c>
    </row>
    <row r="10" spans="1:18" x14ac:dyDescent="0.25">
      <c r="A10" s="20" t="s">
        <v>17</v>
      </c>
      <c r="B10" s="13">
        <v>45041.375868055547</v>
      </c>
      <c r="C10" s="14" t="s">
        <v>48</v>
      </c>
      <c r="D10" s="14" t="s">
        <v>12</v>
      </c>
      <c r="E10" s="14" t="s">
        <v>49</v>
      </c>
      <c r="F10" s="14" t="s">
        <v>14</v>
      </c>
      <c r="G10" s="14" t="s">
        <v>22</v>
      </c>
      <c r="H10" s="17"/>
      <c r="I10" s="7" t="b">
        <v>0</v>
      </c>
      <c r="J10" s="2" t="s">
        <v>50</v>
      </c>
      <c r="K10" s="2" t="str">
        <f t="shared" si="0"/>
        <v>Role Desired</v>
      </c>
      <c r="L10" s="2" t="str">
        <f t="shared" si="0"/>
        <v>NOT Desired</v>
      </c>
      <c r="M10" s="2" t="str">
        <f t="shared" si="1"/>
        <v>Role Desired</v>
      </c>
      <c r="N10" s="2" t="b">
        <f t="shared" si="2"/>
        <v>0</v>
      </c>
      <c r="O10" s="2" t="b">
        <f t="shared" si="3"/>
        <v>1</v>
      </c>
      <c r="P10" s="2" t="str">
        <f t="shared" si="4"/>
        <v>Role Desired</v>
      </c>
      <c r="Q10" s="2" t="str">
        <f t="shared" si="5"/>
        <v>Salary Low</v>
      </c>
      <c r="R10" s="4" t="str" cm="1">
        <f t="array" ref="R10">_xlfn.IFS($H10="", "NO DATA", $H10&gt;=$Q$1, "Salary &gt; 85 000", TRUE, "Salary Low")</f>
        <v>NO DATA</v>
      </c>
    </row>
    <row r="11" spans="1:18" x14ac:dyDescent="0.25">
      <c r="A11" s="20" t="s">
        <v>17</v>
      </c>
      <c r="B11" s="13">
        <v>45106.587094907409</v>
      </c>
      <c r="C11" s="14" t="s">
        <v>51</v>
      </c>
      <c r="D11" s="14" t="s">
        <v>12</v>
      </c>
      <c r="E11" s="14" t="s">
        <v>52</v>
      </c>
      <c r="F11" s="14" t="s">
        <v>53</v>
      </c>
      <c r="G11" s="14" t="s">
        <v>15</v>
      </c>
      <c r="H11" s="17">
        <v>105000</v>
      </c>
      <c r="I11" s="7" t="b">
        <v>0</v>
      </c>
      <c r="J11" s="2" t="s">
        <v>54</v>
      </c>
      <c r="K11" s="2" t="str">
        <f t="shared" si="0"/>
        <v>Role Desired</v>
      </c>
      <c r="L11" s="2" t="str">
        <f t="shared" si="0"/>
        <v>NOT Desired</v>
      </c>
      <c r="M11" s="2" t="str">
        <f t="shared" si="1"/>
        <v>Role Desired</v>
      </c>
      <c r="N11" s="2" t="b">
        <f t="shared" si="2"/>
        <v>0</v>
      </c>
      <c r="O11" s="2" t="b">
        <f t="shared" si="3"/>
        <v>1</v>
      </c>
      <c r="P11" s="2" t="str">
        <f t="shared" si="4"/>
        <v>Role Desired</v>
      </c>
      <c r="Q11" s="2" t="str">
        <f t="shared" si="5"/>
        <v>Salary &gt; 85 000</v>
      </c>
      <c r="R11" s="4" t="str" cm="1">
        <f t="array" ref="R11">_xlfn.IFS($H11="", "NO DATA", $H11&gt;=$Q$1, "Salary &gt; 85 000", TRUE, "Salary Low")</f>
        <v>Salary &gt; 85 000</v>
      </c>
    </row>
    <row r="12" spans="1:18" x14ac:dyDescent="0.25">
      <c r="A12" s="20" t="s">
        <v>28</v>
      </c>
      <c r="B12" s="13">
        <v>45029.919687499998</v>
      </c>
      <c r="C12" s="14" t="s">
        <v>55</v>
      </c>
      <c r="D12" s="14" t="s">
        <v>12</v>
      </c>
      <c r="E12" s="14" t="s">
        <v>56</v>
      </c>
      <c r="F12" s="14" t="s">
        <v>46</v>
      </c>
      <c r="G12" s="14" t="s">
        <v>15</v>
      </c>
      <c r="H12" s="17">
        <v>195000</v>
      </c>
      <c r="I12" s="7" t="b">
        <v>0</v>
      </c>
      <c r="J12" s="2" t="s">
        <v>57</v>
      </c>
      <c r="K12" s="2" t="str">
        <f t="shared" si="0"/>
        <v>NOT Desired</v>
      </c>
      <c r="L12" s="2" t="str">
        <f t="shared" si="0"/>
        <v>NOT Desired</v>
      </c>
      <c r="M12" s="2" t="str">
        <f t="shared" si="1"/>
        <v>NOT Desired</v>
      </c>
      <c r="N12" s="2" t="b">
        <f t="shared" si="2"/>
        <v>0</v>
      </c>
      <c r="O12" s="2" t="b">
        <f t="shared" si="3"/>
        <v>0</v>
      </c>
      <c r="P12" s="2" t="str">
        <f t="shared" si="4"/>
        <v>NOT DESIRED</v>
      </c>
      <c r="Q12" s="2" t="str">
        <f t="shared" si="5"/>
        <v>Salary &gt; 85 000</v>
      </c>
      <c r="R12" s="4" t="str" cm="1">
        <f t="array" ref="R12">_xlfn.IFS($H12="", "NO DATA", $H12&gt;=$Q$1, "Salary &gt; 85 000", TRUE, "Salary Low")</f>
        <v>Salary &gt; 85 000</v>
      </c>
    </row>
    <row r="13" spans="1:18" x14ac:dyDescent="0.25">
      <c r="A13" s="20" t="s">
        <v>58</v>
      </c>
      <c r="B13" s="13">
        <v>45091.502789351849</v>
      </c>
      <c r="C13" s="14" t="s">
        <v>59</v>
      </c>
      <c r="D13" s="14" t="s">
        <v>12</v>
      </c>
      <c r="E13" s="14" t="s">
        <v>60</v>
      </c>
      <c r="F13" s="14" t="s">
        <v>46</v>
      </c>
      <c r="G13" s="14" t="s">
        <v>15</v>
      </c>
      <c r="H13" s="17">
        <v>165000</v>
      </c>
      <c r="I13" s="7" t="b">
        <v>0</v>
      </c>
      <c r="J13" s="2" t="s">
        <v>61</v>
      </c>
      <c r="K13" s="2" t="str">
        <f t="shared" si="0"/>
        <v>NOT Desired</v>
      </c>
      <c r="L13" s="2" t="str">
        <f t="shared" si="0"/>
        <v>NOT Desired</v>
      </c>
      <c r="M13" s="2" t="str">
        <f t="shared" si="1"/>
        <v>NOT Desired</v>
      </c>
      <c r="N13" s="2" t="b">
        <f t="shared" si="2"/>
        <v>0</v>
      </c>
      <c r="O13" s="2" t="b">
        <f t="shared" si="3"/>
        <v>0</v>
      </c>
      <c r="P13" s="2" t="str">
        <f t="shared" si="4"/>
        <v>NOT DESIRED</v>
      </c>
      <c r="Q13" s="2" t="str">
        <f t="shared" si="5"/>
        <v>Salary &gt; 85 000</v>
      </c>
      <c r="R13" s="4" t="str" cm="1">
        <f t="array" ref="R13">_xlfn.IFS($H13="", "NO DATA", $H13&gt;=$Q$1, "Salary &gt; 85 000", TRUE, "Salary Low")</f>
        <v>Salary &gt; 85 000</v>
      </c>
    </row>
    <row r="14" spans="1:18" x14ac:dyDescent="0.25">
      <c r="A14" s="20" t="s">
        <v>28</v>
      </c>
      <c r="B14" s="13">
        <v>45175.543124999997</v>
      </c>
      <c r="C14" s="14" t="s">
        <v>62</v>
      </c>
      <c r="D14" s="14" t="s">
        <v>12</v>
      </c>
      <c r="E14" s="14" t="s">
        <v>63</v>
      </c>
      <c r="F14" s="14" t="s">
        <v>64</v>
      </c>
      <c r="G14" s="14" t="s">
        <v>15</v>
      </c>
      <c r="H14" s="17">
        <v>281450.5</v>
      </c>
      <c r="I14" s="7" t="b">
        <v>0</v>
      </c>
      <c r="J14" s="2" t="s">
        <v>65</v>
      </c>
      <c r="K14" s="2" t="str">
        <f t="shared" si="0"/>
        <v>NOT Desired</v>
      </c>
      <c r="L14" s="2" t="str">
        <f t="shared" si="0"/>
        <v>NOT Desired</v>
      </c>
      <c r="M14" s="2" t="str">
        <f t="shared" si="1"/>
        <v>NOT Desired</v>
      </c>
      <c r="N14" s="2" t="b">
        <f t="shared" si="2"/>
        <v>0</v>
      </c>
      <c r="O14" s="2" t="b">
        <f t="shared" si="3"/>
        <v>0</v>
      </c>
      <c r="P14" s="2" t="str">
        <f t="shared" si="4"/>
        <v>NOT DESIRED</v>
      </c>
      <c r="Q14" s="2" t="str">
        <f t="shared" si="5"/>
        <v>Salary &gt; 85 000</v>
      </c>
      <c r="R14" s="4" t="str" cm="1">
        <f t="array" ref="R14">_xlfn.IFS($H14="", "NO DATA", $H14&gt;=$Q$1, "Salary &gt; 85 000", TRUE, "Salary Low")</f>
        <v>Salary &gt; 85 000</v>
      </c>
    </row>
    <row r="15" spans="1:18" x14ac:dyDescent="0.25">
      <c r="A15" s="20" t="s">
        <v>28</v>
      </c>
      <c r="B15" s="13">
        <v>45117.778391203698</v>
      </c>
      <c r="C15" s="14" t="s">
        <v>66</v>
      </c>
      <c r="D15" s="14" t="s">
        <v>67</v>
      </c>
      <c r="E15" s="14" t="s">
        <v>68</v>
      </c>
      <c r="F15" s="14" t="s">
        <v>69</v>
      </c>
      <c r="G15" s="14" t="s">
        <v>15</v>
      </c>
      <c r="H15" s="17">
        <v>70000</v>
      </c>
      <c r="I15" s="7" t="b">
        <v>0</v>
      </c>
      <c r="J15" s="2" t="s">
        <v>70</v>
      </c>
      <c r="K15" s="2" t="str">
        <f t="shared" si="0"/>
        <v>NOT Desired</v>
      </c>
      <c r="L15" s="2" t="str">
        <f t="shared" si="0"/>
        <v>NOT Desired</v>
      </c>
      <c r="M15" s="2" t="str">
        <f t="shared" si="1"/>
        <v>NOT Desired</v>
      </c>
      <c r="N15" s="2" t="b">
        <f t="shared" si="2"/>
        <v>0</v>
      </c>
      <c r="O15" s="2" t="b">
        <f t="shared" si="3"/>
        <v>0</v>
      </c>
      <c r="P15" s="2" t="str">
        <f t="shared" si="4"/>
        <v>NOT DESIRED</v>
      </c>
      <c r="Q15" s="2" t="str">
        <f t="shared" si="5"/>
        <v>Salary Low</v>
      </c>
      <c r="R15" s="4" t="str" cm="1">
        <f t="array" ref="R15">_xlfn.IFS($H15="", "NO DATA", $H15&gt;=$Q$1, "Salary &gt; 85 000", TRUE, "Salary Low")</f>
        <v>Salary Low</v>
      </c>
    </row>
    <row r="16" spans="1:18" x14ac:dyDescent="0.25">
      <c r="A16" s="20" t="s">
        <v>71</v>
      </c>
      <c r="B16" s="13">
        <v>44938.614351851851</v>
      </c>
      <c r="C16" s="14" t="s">
        <v>72</v>
      </c>
      <c r="D16" s="14" t="s">
        <v>73</v>
      </c>
      <c r="E16" s="14" t="s">
        <v>74</v>
      </c>
      <c r="F16" s="14" t="s">
        <v>69</v>
      </c>
      <c r="G16" s="14" t="s">
        <v>15</v>
      </c>
      <c r="H16" s="17">
        <v>98301.5</v>
      </c>
      <c r="I16" s="7" t="b">
        <v>0</v>
      </c>
      <c r="J16" s="2" t="s">
        <v>75</v>
      </c>
      <c r="K16" s="2" t="str">
        <f t="shared" si="0"/>
        <v>NOT Desired</v>
      </c>
      <c r="L16" s="2" t="str">
        <f t="shared" si="0"/>
        <v>NOT Desired</v>
      </c>
      <c r="M16" s="2" t="str">
        <f t="shared" si="1"/>
        <v>NOT Desired</v>
      </c>
      <c r="N16" s="2" t="b">
        <f t="shared" si="2"/>
        <v>0</v>
      </c>
      <c r="O16" s="2" t="b">
        <f t="shared" si="3"/>
        <v>0</v>
      </c>
      <c r="P16" s="2" t="str">
        <f t="shared" si="4"/>
        <v>NOT DESIRED</v>
      </c>
      <c r="Q16" s="2" t="str">
        <f t="shared" si="5"/>
        <v>Salary &gt; 85 000</v>
      </c>
      <c r="R16" s="4" t="str" cm="1">
        <f t="array" ref="R16">_xlfn.IFS($H16="", "NO DATA", $H16&gt;=$Q$1, "Salary &gt; 85 000", TRUE, "Salary Low")</f>
        <v>Salary &gt; 85 000</v>
      </c>
    </row>
    <row r="17" spans="1:18" x14ac:dyDescent="0.25">
      <c r="A17" s="20" t="s">
        <v>71</v>
      </c>
      <c r="B17" s="13">
        <v>44985.354097222233</v>
      </c>
      <c r="C17" s="14" t="s">
        <v>76</v>
      </c>
      <c r="D17" s="14" t="s">
        <v>77</v>
      </c>
      <c r="E17" s="14" t="s">
        <v>78</v>
      </c>
      <c r="F17" s="14" t="s">
        <v>69</v>
      </c>
      <c r="G17" s="14" t="s">
        <v>15</v>
      </c>
      <c r="H17" s="17">
        <v>89100</v>
      </c>
      <c r="I17" s="7" t="b">
        <v>0</v>
      </c>
      <c r="J17" s="2" t="s">
        <v>79</v>
      </c>
      <c r="K17" s="2" t="str">
        <f t="shared" si="0"/>
        <v>NOT Desired</v>
      </c>
      <c r="L17" s="2" t="str">
        <f t="shared" si="0"/>
        <v>NOT Desired</v>
      </c>
      <c r="M17" s="2" t="str">
        <f t="shared" si="1"/>
        <v>NOT Desired</v>
      </c>
      <c r="N17" s="2" t="b">
        <f t="shared" si="2"/>
        <v>0</v>
      </c>
      <c r="O17" s="2" t="b">
        <f t="shared" si="3"/>
        <v>0</v>
      </c>
      <c r="P17" s="2" t="str">
        <f t="shared" si="4"/>
        <v>NOT DESIRED</v>
      </c>
      <c r="Q17" s="2" t="str">
        <f t="shared" si="5"/>
        <v>Salary &gt; 85 000</v>
      </c>
      <c r="R17" s="4" t="str" cm="1">
        <f t="array" ref="R17">_xlfn.IFS($H17="", "NO DATA", $H17&gt;=$Q$1, "Salary &gt; 85 000", TRUE, "Salary Low")</f>
        <v>Salary &gt; 85 000</v>
      </c>
    </row>
    <row r="18" spans="1:18" x14ac:dyDescent="0.25">
      <c r="A18" s="20" t="s">
        <v>80</v>
      </c>
      <c r="B18" s="13">
        <v>45063.792291666658</v>
      </c>
      <c r="C18" s="14" t="s">
        <v>81</v>
      </c>
      <c r="D18" s="14" t="s">
        <v>12</v>
      </c>
      <c r="E18" s="14" t="s">
        <v>82</v>
      </c>
      <c r="F18" s="14" t="s">
        <v>46</v>
      </c>
      <c r="G18" s="14" t="s">
        <v>22</v>
      </c>
      <c r="H18" s="17"/>
      <c r="I18" s="7" t="b">
        <v>0</v>
      </c>
      <c r="J18" s="2" t="s">
        <v>83</v>
      </c>
      <c r="K18" s="2" t="str">
        <f t="shared" si="0"/>
        <v>NOT Desired</v>
      </c>
      <c r="L18" s="2" t="str">
        <f t="shared" si="0"/>
        <v>Role Desired</v>
      </c>
      <c r="M18" s="2" t="str">
        <f t="shared" si="1"/>
        <v>Role Desired</v>
      </c>
      <c r="N18" s="2" t="b">
        <f t="shared" si="2"/>
        <v>0</v>
      </c>
      <c r="O18" s="2" t="b">
        <f t="shared" si="3"/>
        <v>1</v>
      </c>
      <c r="P18" s="2" t="str">
        <f t="shared" si="4"/>
        <v>Role Desired</v>
      </c>
      <c r="Q18" s="2" t="str">
        <f t="shared" si="5"/>
        <v>Salary Low</v>
      </c>
      <c r="R18" s="4" t="str" cm="1">
        <f t="array" ref="R18">_xlfn.IFS($H18="", "NO DATA", $H18&gt;=$Q$1, "Salary &gt; 85 000", TRUE, "Salary Low")</f>
        <v>NO DATA</v>
      </c>
    </row>
    <row r="19" spans="1:18" x14ac:dyDescent="0.25">
      <c r="A19" s="20" t="s">
        <v>28</v>
      </c>
      <c r="B19" s="13">
        <v>45017.004837962973</v>
      </c>
      <c r="C19" s="14" t="s">
        <v>84</v>
      </c>
      <c r="D19" s="14" t="s">
        <v>34</v>
      </c>
      <c r="E19" s="14" t="s">
        <v>85</v>
      </c>
      <c r="F19" s="14" t="s">
        <v>46</v>
      </c>
      <c r="G19" s="14" t="s">
        <v>15</v>
      </c>
      <c r="H19" s="17">
        <v>87500</v>
      </c>
      <c r="I19" s="7" t="b">
        <v>0</v>
      </c>
      <c r="J19" s="2" t="s">
        <v>86</v>
      </c>
      <c r="K19" s="2" t="str">
        <f t="shared" si="0"/>
        <v>NOT Desired</v>
      </c>
      <c r="L19" s="2" t="str">
        <f t="shared" si="0"/>
        <v>NOT Desired</v>
      </c>
      <c r="M19" s="2" t="str">
        <f t="shared" si="1"/>
        <v>NOT Desired</v>
      </c>
      <c r="N19" s="2" t="b">
        <f t="shared" si="2"/>
        <v>0</v>
      </c>
      <c r="O19" s="2" t="b">
        <f t="shared" si="3"/>
        <v>0</v>
      </c>
      <c r="P19" s="2" t="str">
        <f t="shared" si="4"/>
        <v>NOT DESIRED</v>
      </c>
      <c r="Q19" s="2" t="str">
        <f t="shared" si="5"/>
        <v>Salary &gt; 85 000</v>
      </c>
      <c r="R19" s="4" t="str" cm="1">
        <f t="array" ref="R19">_xlfn.IFS($H19="", "NO DATA", $H19&gt;=$Q$1, "Salary &gt; 85 000", TRUE, "Salary Low")</f>
        <v>Salary &gt; 85 000</v>
      </c>
    </row>
    <row r="20" spans="1:18" x14ac:dyDescent="0.25">
      <c r="A20" s="20" t="s">
        <v>28</v>
      </c>
      <c r="B20" s="13">
        <v>45169.64203703704</v>
      </c>
      <c r="C20" s="14" t="s">
        <v>18</v>
      </c>
      <c r="D20" s="14" t="s">
        <v>34</v>
      </c>
      <c r="E20" s="14" t="s">
        <v>87</v>
      </c>
      <c r="F20" s="14" t="s">
        <v>53</v>
      </c>
      <c r="G20" s="14" t="s">
        <v>22</v>
      </c>
      <c r="H20" s="17"/>
      <c r="I20" s="7" t="b">
        <v>1</v>
      </c>
      <c r="J20" s="2" t="s">
        <v>88</v>
      </c>
      <c r="K20" s="2" t="str">
        <f t="shared" si="0"/>
        <v>NOT Desired</v>
      </c>
      <c r="L20" s="2" t="str">
        <f t="shared" si="0"/>
        <v>NOT Desired</v>
      </c>
      <c r="M20" s="2" t="str">
        <f t="shared" si="1"/>
        <v>NOT Desired</v>
      </c>
      <c r="N20" s="2" t="b">
        <f t="shared" si="2"/>
        <v>0</v>
      </c>
      <c r="O20" s="2" t="b">
        <f t="shared" si="3"/>
        <v>0</v>
      </c>
      <c r="P20" s="2" t="str">
        <f t="shared" si="4"/>
        <v>NOT DESIRED</v>
      </c>
      <c r="Q20" s="2" t="str">
        <f t="shared" si="5"/>
        <v>Salary Low</v>
      </c>
      <c r="R20" s="4" t="str" cm="1">
        <f t="array" ref="R20">_xlfn.IFS($H20="", "NO DATA", $H20&gt;=$Q$1, "Salary &gt; 85 000", TRUE, "Salary Low")</f>
        <v>NO DATA</v>
      </c>
    </row>
    <row r="21" spans="1:18" ht="15.75" thickBot="1" x14ac:dyDescent="0.3">
      <c r="A21" s="21" t="s">
        <v>80</v>
      </c>
      <c r="B21" s="15">
        <v>45000.542685185188</v>
      </c>
      <c r="C21" s="16" t="s">
        <v>89</v>
      </c>
      <c r="D21" s="16" t="s">
        <v>12</v>
      </c>
      <c r="E21" s="16" t="s">
        <v>90</v>
      </c>
      <c r="F21" s="16" t="s">
        <v>91</v>
      </c>
      <c r="G21" s="16" t="s">
        <v>15</v>
      </c>
      <c r="H21" s="18">
        <v>90000</v>
      </c>
      <c r="I21" s="8" t="b">
        <v>0</v>
      </c>
      <c r="J21" s="5" t="s">
        <v>92</v>
      </c>
      <c r="K21" s="5" t="str">
        <f t="shared" si="0"/>
        <v>NOT Desired</v>
      </c>
      <c r="L21" s="5" t="str">
        <f t="shared" si="0"/>
        <v>Role Desired</v>
      </c>
      <c r="M21" s="5" t="str">
        <f t="shared" si="1"/>
        <v>Role Desired</v>
      </c>
      <c r="N21" s="5" t="b">
        <f t="shared" si="2"/>
        <v>0</v>
      </c>
      <c r="O21" s="5" t="b">
        <f t="shared" si="3"/>
        <v>1</v>
      </c>
      <c r="P21" s="5" t="str">
        <f t="shared" si="4"/>
        <v>Role Desired</v>
      </c>
      <c r="Q21" s="5" t="str">
        <f t="shared" si="5"/>
        <v>Salary &gt; 85 000</v>
      </c>
      <c r="R21" s="6" t="str" cm="1">
        <f t="array" ref="R21">_xlfn.IFS($H21="", "NO DATA", $H21&gt;=$Q$1, "Salary &gt; 85 000", TRUE, "Salary Low")</f>
        <v>Salary &gt; 85 000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- 20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Kosela</dc:creator>
  <cp:lastModifiedBy>Tomasz Kosela</cp:lastModifiedBy>
  <dcterms:created xsi:type="dcterms:W3CDTF">2024-11-02T14:41:21Z</dcterms:created>
  <dcterms:modified xsi:type="dcterms:W3CDTF">2024-11-02T15:11:48Z</dcterms:modified>
</cp:coreProperties>
</file>