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Tomek\PycharmProjects\SyntheticDataGenerator\results\oficial\"/>
    </mc:Choice>
  </mc:AlternateContent>
  <xr:revisionPtr revIDLastSave="0" documentId="13_ncr:1_{732A4ECC-BD6C-4CC2-8538-140A76AB19A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6" i="1" l="1"/>
  <c r="Q45" i="1"/>
  <c r="Q44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Q43" i="1"/>
  <c r="Q42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Q41" i="1"/>
  <c r="Q40" i="1"/>
  <c r="Q39" i="1"/>
  <c r="Q38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Q37" i="1"/>
  <c r="Q36" i="1"/>
  <c r="Q35" i="1"/>
  <c r="Q34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Q33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Q31" i="1"/>
  <c r="Q30" i="1"/>
  <c r="Q29" i="1"/>
  <c r="AE28" i="1"/>
  <c r="AD28" i="1"/>
  <c r="AC28" i="1"/>
  <c r="AB28" i="1"/>
  <c r="AA28" i="1"/>
  <c r="Z28" i="1"/>
  <c r="Y28" i="1"/>
  <c r="X28" i="1"/>
  <c r="AF28" i="1" s="1"/>
  <c r="W28" i="1"/>
  <c r="V28" i="1"/>
  <c r="U28" i="1"/>
  <c r="T28" i="1"/>
  <c r="S28" i="1"/>
  <c r="Q28" i="1"/>
  <c r="Q27" i="1"/>
  <c r="AE26" i="1"/>
  <c r="AD26" i="1"/>
  <c r="AC26" i="1"/>
  <c r="AB26" i="1"/>
  <c r="AA26" i="1"/>
  <c r="Z26" i="1"/>
  <c r="Y26" i="1"/>
  <c r="X26" i="1"/>
  <c r="AF26" i="1" s="1"/>
  <c r="W26" i="1"/>
  <c r="V26" i="1"/>
  <c r="U26" i="1"/>
  <c r="T26" i="1"/>
  <c r="S26" i="1"/>
  <c r="Q26" i="1"/>
  <c r="Q25" i="1"/>
  <c r="Q24" i="1"/>
  <c r="Q23" i="1"/>
  <c r="AE22" i="1"/>
  <c r="AD22" i="1"/>
  <c r="AC22" i="1"/>
  <c r="AB22" i="1"/>
  <c r="AA22" i="1"/>
  <c r="Z22" i="1"/>
  <c r="AF22" i="1" s="1"/>
  <c r="Y22" i="1"/>
  <c r="X22" i="1"/>
  <c r="W22" i="1"/>
  <c r="V22" i="1"/>
  <c r="U22" i="1"/>
  <c r="T22" i="1"/>
  <c r="S22" i="1"/>
  <c r="Q22" i="1"/>
  <c r="Q21" i="1"/>
  <c r="Q20" i="1"/>
  <c r="Q19" i="1"/>
  <c r="AE18" i="1"/>
  <c r="AF18" i="1" s="1"/>
  <c r="AD18" i="1"/>
  <c r="AC18" i="1"/>
  <c r="AB18" i="1"/>
  <c r="AA18" i="1"/>
  <c r="Z18" i="1"/>
  <c r="Y18" i="1"/>
  <c r="X18" i="1"/>
  <c r="W18" i="1"/>
  <c r="V18" i="1"/>
  <c r="U18" i="1"/>
  <c r="T18" i="1"/>
  <c r="S18" i="1"/>
  <c r="Q18" i="1"/>
  <c r="AE17" i="1"/>
  <c r="AD17" i="1"/>
  <c r="AC17" i="1"/>
  <c r="AB17" i="1"/>
  <c r="AA17" i="1"/>
  <c r="AF17" i="1" s="1"/>
  <c r="Z17" i="1"/>
  <c r="Y17" i="1"/>
  <c r="X17" i="1"/>
  <c r="W17" i="1"/>
  <c r="V17" i="1"/>
  <c r="U17" i="1"/>
  <c r="T17" i="1"/>
  <c r="S17" i="1"/>
  <c r="R17" i="1"/>
  <c r="Q17" i="1"/>
  <c r="Q16" i="1"/>
  <c r="Q15" i="1"/>
  <c r="Q14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Q13" i="1"/>
  <c r="Q12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AF11" i="1" s="1"/>
  <c r="Q11" i="1"/>
  <c r="Q10" i="1"/>
  <c r="Q9" i="1"/>
  <c r="Q8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AF7" i="1" s="1"/>
  <c r="Q7" i="1"/>
  <c r="Q6" i="1"/>
  <c r="Q5" i="1"/>
  <c r="Q4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Q3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AF2" i="1" s="1"/>
  <c r="R2" i="1"/>
  <c r="Q2" i="1"/>
  <c r="AF3" i="1" l="1"/>
  <c r="AF13" i="1"/>
</calcChain>
</file>

<file path=xl/sharedStrings.xml><?xml version="1.0" encoding="utf-8"?>
<sst xmlns="http://schemas.openxmlformats.org/spreadsheetml/2006/main" count="131" uniqueCount="37">
  <si>
    <t>metric</t>
  </si>
  <si>
    <t>dataset</t>
  </si>
  <si>
    <t>TIME</t>
  </si>
  <si>
    <t>Event</t>
  </si>
  <si>
    <t>Gender</t>
  </si>
  <si>
    <t>Smoking</t>
  </si>
  <si>
    <t>Diabetes</t>
  </si>
  <si>
    <t>BP</t>
  </si>
  <si>
    <t>Anaemia</t>
  </si>
  <si>
    <t>Age</t>
  </si>
  <si>
    <t>Ejection.Fraction</t>
  </si>
  <si>
    <t>Sodium</t>
  </si>
  <si>
    <t>Creatinine</t>
  </si>
  <si>
    <t>Pletelets</t>
  </si>
  <si>
    <t>CPK</t>
  </si>
  <si>
    <t>hd</t>
  </si>
  <si>
    <t>ahmad</t>
  </si>
  <si>
    <t>copula_1000_ahmad</t>
  </si>
  <si>
    <t>copula_1000_border_ahmad</t>
  </si>
  <si>
    <t>copula_ahmad</t>
  </si>
  <si>
    <t>copula_border_ahmad</t>
  </si>
  <si>
    <t>ctgan_1000_ahmad</t>
  </si>
  <si>
    <t>ctgan_1000_border_ahmad</t>
  </si>
  <si>
    <t>ctgan_ahmad</t>
  </si>
  <si>
    <t>ctgan_border_ahmad</t>
  </si>
  <si>
    <t>ds_1000_ahmad</t>
  </si>
  <si>
    <t>ds_ahmad</t>
  </si>
  <si>
    <t>gmm_1000_ahmad</t>
  </si>
  <si>
    <t>gmm_1000_border_ahmad</t>
  </si>
  <si>
    <t>gmm_ahmad</t>
  </si>
  <si>
    <t>gmm_border_ahmad</t>
  </si>
  <si>
    <t>kld</t>
  </si>
  <si>
    <t>ks_test</t>
  </si>
  <si>
    <t>copula</t>
  </si>
  <si>
    <t>ctgan</t>
  </si>
  <si>
    <t>datas</t>
  </si>
  <si>
    <t>gmm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</si>
</sst>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name val="Calibri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3" borderId="0" xfId="0" applyFill="1"/>
    <xf numFmtId="0" fontId="3" fillId="2" borderId="0" xfId="0" applyFont="1" applyFill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</cellXfs>
  <cellStyles count="1">
    <cellStyle name="Normalny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6"/>
  <sheetViews>
    <sheetView tabSelected="1" topLeftCell="N1" zoomScale="120" zoomScaleNormal="120" workbookViewId="0">
      <pane ySplit="1" topLeftCell="A2" activePane="bottomLeft" state="frozen"/>
      <selection pane="bottomLeft" activeCell="O11" sqref="O11"/>
    </sheetView>
  </sheetViews>
  <sheetFormatPr defaultRowHeight="14.4" x14ac:dyDescent="0.3"/>
  <cols>
    <col min="2" max="2" width="25.6640625" bestFit="1" customWidth="1"/>
    <col min="3" max="3" width="8.88671875" style="6"/>
    <col min="10" max="15" width="8.88671875" style="6"/>
  </cols>
  <sheetData>
    <row r="1" spans="1:32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R1" s="1" t="s">
        <v>1</v>
      </c>
      <c r="S1" s="2" t="s">
        <v>2</v>
      </c>
      <c r="T1" s="1" t="s">
        <v>3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8</v>
      </c>
      <c r="Z1" s="2" t="s">
        <v>9</v>
      </c>
      <c r="AA1" s="2" t="s">
        <v>10</v>
      </c>
      <c r="AB1" s="2" t="s">
        <v>11</v>
      </c>
      <c r="AC1" s="2" t="s">
        <v>12</v>
      </c>
      <c r="AD1" s="2" t="s">
        <v>13</v>
      </c>
      <c r="AE1" s="2" t="s">
        <v>14</v>
      </c>
      <c r="AF1" s="3"/>
    </row>
    <row r="2" spans="1:32" x14ac:dyDescent="0.3">
      <c r="A2" t="s">
        <v>15</v>
      </c>
      <c r="B2" t="s">
        <v>16</v>
      </c>
      <c r="C2" s="6">
        <v>0.65957575603306007</v>
      </c>
      <c r="D2">
        <v>2.519386619114769E-2</v>
      </c>
      <c r="E2">
        <v>7.1363408480751367E-3</v>
      </c>
      <c r="F2">
        <v>2.519386619114769E-2</v>
      </c>
      <c r="G2">
        <v>8.7908126835414185E-2</v>
      </c>
      <c r="H2">
        <v>6.6933489838252549E-2</v>
      </c>
      <c r="I2">
        <v>4.3637393001831247E-2</v>
      </c>
      <c r="J2" s="6">
        <v>0.37827856644171698</v>
      </c>
      <c r="K2" s="6">
        <v>0.21094024619164781</v>
      </c>
      <c r="L2" s="6">
        <v>0.25962870128802162</v>
      </c>
      <c r="M2" s="6">
        <v>0.35839720146188059</v>
      </c>
      <c r="N2" s="6">
        <v>0.76890868246260191</v>
      </c>
      <c r="O2" s="6">
        <v>0.85641955321037011</v>
      </c>
      <c r="Q2" t="str">
        <f>A2</f>
        <v>hd</v>
      </c>
      <c r="R2" t="str">
        <f>B2</f>
        <v>ahmad</v>
      </c>
      <c r="S2" s="4">
        <f t="shared" ref="S2:AE2" si="0">C2</f>
        <v>0.65957575603306007</v>
      </c>
      <c r="T2" s="5">
        <f t="shared" si="0"/>
        <v>2.519386619114769E-2</v>
      </c>
      <c r="U2" s="5">
        <f t="shared" si="0"/>
        <v>7.1363408480751367E-3</v>
      </c>
      <c r="V2" s="5">
        <f t="shared" si="0"/>
        <v>2.519386619114769E-2</v>
      </c>
      <c r="W2">
        <f t="shared" si="0"/>
        <v>8.7908126835414185E-2</v>
      </c>
      <c r="X2" s="5">
        <f t="shared" si="0"/>
        <v>6.6933489838252549E-2</v>
      </c>
      <c r="Y2" s="5">
        <f t="shared" si="0"/>
        <v>4.3637393001831247E-2</v>
      </c>
      <c r="Z2" s="6">
        <f t="shared" si="0"/>
        <v>0.37827856644171698</v>
      </c>
      <c r="AA2" s="6">
        <f t="shared" si="0"/>
        <v>0.21094024619164781</v>
      </c>
      <c r="AB2" s="6">
        <f t="shared" si="0"/>
        <v>0.25962870128802162</v>
      </c>
      <c r="AC2" s="6">
        <f t="shared" si="0"/>
        <v>0.35839720146188059</v>
      </c>
      <c r="AD2" s="4">
        <f t="shared" si="0"/>
        <v>0.76890868246260191</v>
      </c>
      <c r="AE2" s="4">
        <f t="shared" si="0"/>
        <v>0.85641955321037011</v>
      </c>
      <c r="AF2" s="3">
        <f>AVERAGE(S2:AE2)</f>
        <v>0.28831936846116674</v>
      </c>
    </row>
    <row r="3" spans="1:32" x14ac:dyDescent="0.3">
      <c r="A3" t="s">
        <v>15</v>
      </c>
      <c r="B3" t="s">
        <v>17</v>
      </c>
      <c r="C3" s="6">
        <v>0.73706519982797181</v>
      </c>
      <c r="D3">
        <v>6.4329598330690532E-2</v>
      </c>
      <c r="E3">
        <v>0.33184066955607139</v>
      </c>
      <c r="F3">
        <v>2.2909535120884061E-2</v>
      </c>
      <c r="G3">
        <v>0.2081203918406726</v>
      </c>
      <c r="H3">
        <v>0.16751311653242781</v>
      </c>
      <c r="I3">
        <v>0.24967161164305571</v>
      </c>
      <c r="J3" s="6">
        <v>0.99352405884942807</v>
      </c>
      <c r="K3" s="6">
        <v>0.73692461246502849</v>
      </c>
      <c r="L3" s="6">
        <v>1</v>
      </c>
      <c r="M3" s="6">
        <v>0.85150337982688373</v>
      </c>
      <c r="N3" s="6">
        <v>1</v>
      </c>
      <c r="O3" s="6">
        <v>0.88154052746632328</v>
      </c>
      <c r="Q3" t="str">
        <f>A3</f>
        <v>hd</v>
      </c>
      <c r="R3" t="s">
        <v>33</v>
      </c>
      <c r="S3" s="7">
        <f>(C3+C4+C5+C6)/4</f>
        <v>0.77134442007512205</v>
      </c>
      <c r="T3">
        <f t="shared" ref="T3:AE3" si="1">(D3+D4+D5+D6)/4</f>
        <v>0.13984668231914246</v>
      </c>
      <c r="U3">
        <f t="shared" si="1"/>
        <v>0.31048812039896534</v>
      </c>
      <c r="V3" s="8">
        <f t="shared" si="1"/>
        <v>4.7785968929146536E-2</v>
      </c>
      <c r="W3">
        <f t="shared" si="1"/>
        <v>0.12638356835578768</v>
      </c>
      <c r="X3">
        <f t="shared" si="1"/>
        <v>0.17620374262578214</v>
      </c>
      <c r="Y3">
        <f t="shared" si="1"/>
        <v>0.13310670894427307</v>
      </c>
      <c r="Z3" s="6">
        <f t="shared" si="1"/>
        <v>0.9940888142270381</v>
      </c>
      <c r="AA3" s="4">
        <f t="shared" si="1"/>
        <v>0.71438738907182109</v>
      </c>
      <c r="AB3" s="6">
        <f t="shared" si="1"/>
        <v>0.64402715449922732</v>
      </c>
      <c r="AC3" s="4">
        <f t="shared" si="1"/>
        <v>0.93530514592547387</v>
      </c>
      <c r="AD3" s="6">
        <f t="shared" si="1"/>
        <v>1</v>
      </c>
      <c r="AE3" s="6">
        <f t="shared" si="1"/>
        <v>0.90922007668332516</v>
      </c>
      <c r="AF3" s="3">
        <f t="shared" ref="AF3:AF28" si="2">AVERAGE(S3:AE3)</f>
        <v>0.5309375224657773</v>
      </c>
    </row>
    <row r="4" spans="1:32" x14ac:dyDescent="0.3">
      <c r="A4" t="s">
        <v>15</v>
      </c>
      <c r="B4" t="s">
        <v>18</v>
      </c>
      <c r="C4" s="6">
        <v>0.72373418676198842</v>
      </c>
      <c r="D4">
        <v>0.181135485116066</v>
      </c>
      <c r="E4">
        <v>0.30282850438299619</v>
      </c>
      <c r="F4">
        <v>9.1448120409604428E-2</v>
      </c>
      <c r="G4">
        <v>4.3169592893577961E-2</v>
      </c>
      <c r="H4">
        <v>0.20704718154889881</v>
      </c>
      <c r="I4">
        <v>9.3769170216956611E-3</v>
      </c>
      <c r="J4" s="6">
        <v>0.99180142588193798</v>
      </c>
      <c r="K4" s="6">
        <v>0.72119718340256911</v>
      </c>
      <c r="L4" s="6">
        <v>0.30079666812265282</v>
      </c>
      <c r="M4" s="6">
        <v>1</v>
      </c>
      <c r="N4" s="6">
        <v>1</v>
      </c>
      <c r="O4" s="6">
        <v>0.89945432543807835</v>
      </c>
      <c r="Q4" t="str">
        <f t="shared" ref="Q4:Q46" si="3">A4</f>
        <v>hd</v>
      </c>
      <c r="S4" s="6"/>
      <c r="Z4" s="6"/>
      <c r="AA4" s="6"/>
      <c r="AB4" s="6"/>
      <c r="AC4" s="6"/>
      <c r="AD4" s="6"/>
      <c r="AE4" s="6"/>
      <c r="AF4" s="3"/>
    </row>
    <row r="5" spans="1:32" x14ac:dyDescent="0.3">
      <c r="A5" t="s">
        <v>15</v>
      </c>
      <c r="B5" t="s">
        <v>19</v>
      </c>
      <c r="C5" s="6">
        <v>0.82704720459389858</v>
      </c>
      <c r="D5">
        <v>8.2078116512188909E-2</v>
      </c>
      <c r="E5">
        <v>0.31914346008266931</v>
      </c>
      <c r="F5">
        <v>1.418973656183958E-2</v>
      </c>
      <c r="G5">
        <v>0.1901745519177313</v>
      </c>
      <c r="H5">
        <v>0.14610182958602669</v>
      </c>
      <c r="I5">
        <v>0.26395960580996353</v>
      </c>
      <c r="J5" s="6">
        <v>0.99102977217678623</v>
      </c>
      <c r="K5" s="6">
        <v>0.72098915940099384</v>
      </c>
      <c r="L5" s="6">
        <v>1</v>
      </c>
      <c r="M5" s="6">
        <v>0.88971720387501152</v>
      </c>
      <c r="N5" s="6">
        <v>1</v>
      </c>
      <c r="O5" s="6">
        <v>0.91309111169596036</v>
      </c>
      <c r="Q5" t="str">
        <f t="shared" si="3"/>
        <v>hd</v>
      </c>
      <c r="S5" s="6"/>
      <c r="Z5" s="6"/>
      <c r="AA5" s="6"/>
      <c r="AB5" s="6"/>
      <c r="AC5" s="6"/>
      <c r="AD5" s="6"/>
      <c r="AE5" s="6"/>
      <c r="AF5" s="3"/>
    </row>
    <row r="6" spans="1:32" x14ac:dyDescent="0.3">
      <c r="A6" t="s">
        <v>15</v>
      </c>
      <c r="B6" t="s">
        <v>20</v>
      </c>
      <c r="C6" s="6">
        <v>0.79753108911662929</v>
      </c>
      <c r="D6">
        <v>0.23184352931762439</v>
      </c>
      <c r="E6">
        <v>0.28813984757412459</v>
      </c>
      <c r="F6">
        <v>6.259648362425807E-2</v>
      </c>
      <c r="G6">
        <v>6.4069736771168811E-2</v>
      </c>
      <c r="H6">
        <v>0.18415284283577529</v>
      </c>
      <c r="I6">
        <v>9.4187013023774007E-3</v>
      </c>
      <c r="J6" s="6">
        <v>1</v>
      </c>
      <c r="K6" s="6">
        <v>0.67843860101869269</v>
      </c>
      <c r="L6" s="6">
        <v>0.27531194987425628</v>
      </c>
      <c r="M6" s="6">
        <v>0.99999999999999989</v>
      </c>
      <c r="N6" s="6">
        <v>1</v>
      </c>
      <c r="O6" s="6">
        <v>0.942794342132939</v>
      </c>
      <c r="Q6" t="str">
        <f t="shared" si="3"/>
        <v>hd</v>
      </c>
      <c r="S6" s="6"/>
      <c r="Z6" s="6"/>
      <c r="AA6" s="6"/>
      <c r="AB6" s="6"/>
      <c r="AC6" s="6"/>
      <c r="AD6" s="6"/>
      <c r="AE6" s="6"/>
      <c r="AF6" s="3"/>
    </row>
    <row r="7" spans="1:32" x14ac:dyDescent="0.3">
      <c r="A7" t="s">
        <v>15</v>
      </c>
      <c r="B7" t="s">
        <v>21</v>
      </c>
      <c r="C7" s="6">
        <v>0.75791095482662107</v>
      </c>
      <c r="D7">
        <v>4.0585411533985236E-3</v>
      </c>
      <c r="E7">
        <v>8.2272118461384297E-2</v>
      </c>
      <c r="F7">
        <v>8.392967665424389E-2</v>
      </c>
      <c r="G7">
        <v>8.9084810781141374E-2</v>
      </c>
      <c r="H7">
        <v>3.6703931486412773E-2</v>
      </c>
      <c r="I7">
        <v>5.2320937545965999E-2</v>
      </c>
      <c r="J7" s="6">
        <v>0.99122375427697229</v>
      </c>
      <c r="K7" s="6">
        <v>0.7621402990793823</v>
      </c>
      <c r="L7" s="6">
        <v>0.39133828835370221</v>
      </c>
      <c r="M7" s="6">
        <v>0.84642612507388137</v>
      </c>
      <c r="N7" s="6">
        <v>1</v>
      </c>
      <c r="O7" s="6">
        <v>0.93435245427101665</v>
      </c>
      <c r="Q7" t="str">
        <f t="shared" si="3"/>
        <v>hd</v>
      </c>
      <c r="R7" t="s">
        <v>34</v>
      </c>
      <c r="S7" s="6">
        <f>(C7+C8+C9+C10)/4</f>
        <v>0.78514281646267892</v>
      </c>
      <c r="T7">
        <f t="shared" ref="T7:AE7" si="4">(D7+D8+D9+D10)/4</f>
        <v>0.10927139090620977</v>
      </c>
      <c r="U7">
        <f t="shared" si="4"/>
        <v>0.13739169066595058</v>
      </c>
      <c r="V7">
        <f t="shared" si="4"/>
        <v>0.14350903025793255</v>
      </c>
      <c r="W7" s="5">
        <f t="shared" si="4"/>
        <v>8.4991114312880367E-2</v>
      </c>
      <c r="X7" s="8">
        <f t="shared" si="4"/>
        <v>0.10666027214866827</v>
      </c>
      <c r="Y7">
        <f t="shared" si="4"/>
        <v>0.10775146141976205</v>
      </c>
      <c r="Z7" s="6">
        <f t="shared" si="4"/>
        <v>0.98234796670839675</v>
      </c>
      <c r="AA7" s="6">
        <f t="shared" si="4"/>
        <v>0.75334971215824786</v>
      </c>
      <c r="AB7" s="4">
        <f t="shared" si="4"/>
        <v>0.42659552278386653</v>
      </c>
      <c r="AC7" s="6">
        <f t="shared" si="4"/>
        <v>0.92758333720667729</v>
      </c>
      <c r="AD7" s="6">
        <f t="shared" si="4"/>
        <v>1</v>
      </c>
      <c r="AE7" s="7">
        <f t="shared" si="4"/>
        <v>0.94307388561445382</v>
      </c>
      <c r="AF7" s="3">
        <f t="shared" si="2"/>
        <v>0.50058986158813268</v>
      </c>
    </row>
    <row r="8" spans="1:32" x14ac:dyDescent="0.3">
      <c r="A8" t="s">
        <v>15</v>
      </c>
      <c r="B8" t="s">
        <v>22</v>
      </c>
      <c r="C8" s="6">
        <v>0.75582295828286794</v>
      </c>
      <c r="D8">
        <v>0.28056837706015292</v>
      </c>
      <c r="E8">
        <v>0.18970055342205169</v>
      </c>
      <c r="F8">
        <v>0.222240940013644</v>
      </c>
      <c r="G8">
        <v>8.0646219619656526E-2</v>
      </c>
      <c r="H8">
        <v>0.12563192887831051</v>
      </c>
      <c r="I8">
        <v>6.4700140573871287E-2</v>
      </c>
      <c r="J8" s="6">
        <v>0.97554877420149277</v>
      </c>
      <c r="K8" s="6">
        <v>0.73341034439958941</v>
      </c>
      <c r="L8" s="6">
        <v>0.53341543359223098</v>
      </c>
      <c r="M8" s="6">
        <v>0.97614524939728964</v>
      </c>
      <c r="N8" s="6">
        <v>1</v>
      </c>
      <c r="O8" s="6">
        <v>0.94671193108106166</v>
      </c>
      <c r="Q8" t="str">
        <f t="shared" si="3"/>
        <v>hd</v>
      </c>
      <c r="S8" s="6"/>
      <c r="Z8" s="6"/>
      <c r="AA8" s="6"/>
      <c r="AB8" s="6"/>
      <c r="AC8" s="6"/>
      <c r="AD8" s="6"/>
      <c r="AE8" s="6"/>
      <c r="AF8" s="3"/>
    </row>
    <row r="9" spans="1:32" x14ac:dyDescent="0.3">
      <c r="A9" t="s">
        <v>15</v>
      </c>
      <c r="B9" t="s">
        <v>23</v>
      </c>
      <c r="C9" s="6">
        <v>0.80691943004274136</v>
      </c>
      <c r="D9">
        <v>7.6229322705643809E-2</v>
      </c>
      <c r="E9">
        <v>0.17091977502146849</v>
      </c>
      <c r="F9">
        <v>5.8769488323599899E-2</v>
      </c>
      <c r="G9">
        <v>4.6669386105294169E-2</v>
      </c>
      <c r="H9">
        <v>0.15212572307448449</v>
      </c>
      <c r="I9">
        <v>0.14533491353210989</v>
      </c>
      <c r="J9" s="6">
        <v>0.97361677615570552</v>
      </c>
      <c r="K9" s="6">
        <v>0.78059834261733141</v>
      </c>
      <c r="L9" s="6">
        <v>0.38964600597528731</v>
      </c>
      <c r="M9" s="6">
        <v>0.89992724205986407</v>
      </c>
      <c r="N9" s="6">
        <v>1</v>
      </c>
      <c r="O9" s="6">
        <v>0.94420676888731803</v>
      </c>
      <c r="Q9" t="str">
        <f t="shared" si="3"/>
        <v>hd</v>
      </c>
      <c r="S9" s="6"/>
      <c r="Z9" s="6"/>
      <c r="AA9" s="6"/>
      <c r="AB9" s="6"/>
      <c r="AC9" s="6"/>
      <c r="AD9" s="6"/>
      <c r="AE9" s="6"/>
      <c r="AF9" s="3"/>
    </row>
    <row r="10" spans="1:32" x14ac:dyDescent="0.3">
      <c r="A10" t="s">
        <v>15</v>
      </c>
      <c r="B10" t="s">
        <v>24</v>
      </c>
      <c r="C10" s="6">
        <v>0.81991792269848529</v>
      </c>
      <c r="D10">
        <v>7.6229322705643809E-2</v>
      </c>
      <c r="E10">
        <v>0.1066743157588978</v>
      </c>
      <c r="F10">
        <v>0.20909601604024231</v>
      </c>
      <c r="G10">
        <v>0.1235640407454294</v>
      </c>
      <c r="H10">
        <v>0.11217950515546531</v>
      </c>
      <c r="I10">
        <v>0.168649854027101</v>
      </c>
      <c r="J10" s="6">
        <v>0.98900256219941596</v>
      </c>
      <c r="K10" s="6">
        <v>0.73724986253668845</v>
      </c>
      <c r="L10" s="6">
        <v>0.39198236321424568</v>
      </c>
      <c r="M10" s="6">
        <v>0.98783473229567409</v>
      </c>
      <c r="N10" s="6">
        <v>1</v>
      </c>
      <c r="O10" s="6">
        <v>0.94702438821841928</v>
      </c>
      <c r="Q10" t="str">
        <f t="shared" si="3"/>
        <v>hd</v>
      </c>
      <c r="S10" s="6"/>
      <c r="Z10" s="6"/>
      <c r="AA10" s="6"/>
      <c r="AB10" s="6"/>
      <c r="AC10" s="6"/>
      <c r="AD10" s="6"/>
      <c r="AE10" s="6"/>
      <c r="AF10" s="3"/>
    </row>
    <row r="11" spans="1:32" x14ac:dyDescent="0.3">
      <c r="A11" t="s">
        <v>15</v>
      </c>
      <c r="B11" t="s">
        <v>25</v>
      </c>
      <c r="C11" s="6">
        <v>0.72620456553989754</v>
      </c>
      <c r="D11">
        <v>0.1117342628283135</v>
      </c>
      <c r="E11">
        <v>0.1039781262214185</v>
      </c>
      <c r="F11">
        <v>0.1237156284299064</v>
      </c>
      <c r="G11">
        <v>0.11507322075892359</v>
      </c>
      <c r="H11">
        <v>0.1228044333404511</v>
      </c>
      <c r="I11">
        <v>6.2938880374453138E-2</v>
      </c>
      <c r="J11" s="6">
        <v>0.99999999999999989</v>
      </c>
      <c r="K11" s="6">
        <v>0.7886479859939346</v>
      </c>
      <c r="L11" s="6">
        <v>0.61091241311756317</v>
      </c>
      <c r="M11" s="6">
        <v>1</v>
      </c>
      <c r="N11" s="6">
        <v>1</v>
      </c>
      <c r="O11" s="6">
        <v>0.97597363235024726</v>
      </c>
      <c r="Q11" t="str">
        <f t="shared" si="3"/>
        <v>hd</v>
      </c>
      <c r="R11" t="s">
        <v>35</v>
      </c>
      <c r="S11" s="6">
        <f>(C11+C12)/2</f>
        <v>0.7620774185115029</v>
      </c>
      <c r="T11">
        <f t="shared" ref="T11:AE11" si="5">(D11+D12)/2</f>
        <v>0.10582902646435639</v>
      </c>
      <c r="U11" s="8">
        <f t="shared" si="5"/>
        <v>9.6881486581736051E-2</v>
      </c>
      <c r="V11">
        <f t="shared" si="5"/>
        <v>0.10166934201099012</v>
      </c>
      <c r="W11">
        <f t="shared" si="5"/>
        <v>0.1166967943395863</v>
      </c>
      <c r="X11">
        <f t="shared" si="5"/>
        <v>0.12904642204399547</v>
      </c>
      <c r="Y11" s="8">
        <f t="shared" si="5"/>
        <v>7.697426709061797E-2</v>
      </c>
      <c r="Z11" s="4">
        <f t="shared" si="5"/>
        <v>1</v>
      </c>
      <c r="AA11" s="6">
        <f t="shared" si="5"/>
        <v>0.78087618959254701</v>
      </c>
      <c r="AB11" s="6">
        <f t="shared" si="5"/>
        <v>0.63277756100540938</v>
      </c>
      <c r="AC11" s="6">
        <f t="shared" si="5"/>
        <v>1</v>
      </c>
      <c r="AD11" s="6">
        <f t="shared" si="5"/>
        <v>1</v>
      </c>
      <c r="AE11" s="6">
        <f t="shared" si="5"/>
        <v>0.98798681617512352</v>
      </c>
      <c r="AF11" s="3">
        <f t="shared" si="2"/>
        <v>0.52237040952429736</v>
      </c>
    </row>
    <row r="12" spans="1:32" x14ac:dyDescent="0.3">
      <c r="A12" t="s">
        <v>15</v>
      </c>
      <c r="B12" t="s">
        <v>26</v>
      </c>
      <c r="C12" s="6">
        <v>0.79795027148310815</v>
      </c>
      <c r="D12">
        <v>9.9923790100399285E-2</v>
      </c>
      <c r="E12">
        <v>8.9784846942053603E-2</v>
      </c>
      <c r="F12">
        <v>7.962305559207386E-2</v>
      </c>
      <c r="G12">
        <v>0.118320367920249</v>
      </c>
      <c r="H12">
        <v>0.13528841074753981</v>
      </c>
      <c r="I12">
        <v>9.1009653806782817E-2</v>
      </c>
      <c r="J12" s="6">
        <v>1</v>
      </c>
      <c r="K12" s="6">
        <v>0.77310439319115942</v>
      </c>
      <c r="L12" s="6">
        <v>0.65464270889325549</v>
      </c>
      <c r="M12" s="6">
        <v>0.99999999999999989</v>
      </c>
      <c r="N12" s="6">
        <v>1</v>
      </c>
      <c r="O12" s="6">
        <v>0.99999999999999989</v>
      </c>
      <c r="Q12" t="str">
        <f t="shared" si="3"/>
        <v>hd</v>
      </c>
      <c r="S12" s="6"/>
      <c r="Z12" s="6"/>
      <c r="AA12" s="6"/>
      <c r="AB12" s="6"/>
      <c r="AC12" s="6"/>
      <c r="AD12" s="6"/>
      <c r="AE12" s="6"/>
      <c r="AF12" s="3"/>
    </row>
    <row r="13" spans="1:32" x14ac:dyDescent="0.3">
      <c r="A13" t="s">
        <v>15</v>
      </c>
      <c r="B13" t="s">
        <v>27</v>
      </c>
      <c r="C13" s="6">
        <v>0.76379165258539128</v>
      </c>
      <c r="D13">
        <v>4.5293345035857781E-2</v>
      </c>
      <c r="E13">
        <v>1.298653380667447E-2</v>
      </c>
      <c r="F13">
        <v>1.080270377562911E-2</v>
      </c>
      <c r="G13">
        <v>9.0355384301131797E-2</v>
      </c>
      <c r="H13">
        <v>6.4023945100843443E-2</v>
      </c>
      <c r="I13">
        <v>3.9542481613427757E-2</v>
      </c>
      <c r="J13" s="6">
        <v>0.88791162441312788</v>
      </c>
      <c r="K13" s="6">
        <v>0.72898318935709083</v>
      </c>
      <c r="L13" s="6">
        <v>0.28003401707686199</v>
      </c>
      <c r="M13" s="6">
        <v>0.86826910012378677</v>
      </c>
      <c r="N13" s="6">
        <v>1</v>
      </c>
      <c r="O13" s="6">
        <v>0.92797965981366681</v>
      </c>
      <c r="Q13" t="str">
        <f t="shared" si="3"/>
        <v>hd</v>
      </c>
      <c r="R13" t="s">
        <v>36</v>
      </c>
      <c r="S13" s="6">
        <f>(C13+C14+C15+C16)/4</f>
        <v>0.7776801212664004</v>
      </c>
      <c r="T13" s="8">
        <f t="shared" ref="T13:AE13" si="6">(D13+D14+D15+D16)/4</f>
        <v>7.2826880998324434E-2</v>
      </c>
      <c r="U13">
        <f t="shared" si="6"/>
        <v>3.3537139996902679E-2</v>
      </c>
      <c r="V13">
        <f t="shared" si="6"/>
        <v>3.3712496582582185E-2</v>
      </c>
      <c r="W13">
        <f t="shared" si="6"/>
        <v>6.6234048069670967E-2</v>
      </c>
      <c r="X13">
        <f t="shared" si="6"/>
        <v>6.2339334771442823E-2</v>
      </c>
      <c r="Y13">
        <f t="shared" si="6"/>
        <v>1.8758879761249653E-2</v>
      </c>
      <c r="Z13" s="6">
        <f t="shared" si="6"/>
        <v>0.95159537487979418</v>
      </c>
      <c r="AA13" s="6">
        <f t="shared" si="6"/>
        <v>0.71839379947086712</v>
      </c>
      <c r="AB13" s="6">
        <f t="shared" si="6"/>
        <v>0.30533234444840085</v>
      </c>
      <c r="AC13" s="6">
        <f t="shared" si="6"/>
        <v>0.92614033441704291</v>
      </c>
      <c r="AD13" s="7">
        <f t="shared" si="6"/>
        <v>1</v>
      </c>
      <c r="AE13" s="6">
        <f t="shared" si="6"/>
        <v>0.91630618215640669</v>
      </c>
      <c r="AF13" s="3">
        <f t="shared" si="2"/>
        <v>0.45252745667839112</v>
      </c>
    </row>
    <row r="14" spans="1:32" x14ac:dyDescent="0.3">
      <c r="A14" t="s">
        <v>15</v>
      </c>
      <c r="B14" t="s">
        <v>28</v>
      </c>
      <c r="C14" s="6">
        <v>0.72981763190761018</v>
      </c>
      <c r="D14">
        <v>0.120896522665893</v>
      </c>
      <c r="E14">
        <v>4.7853326569684218E-2</v>
      </c>
      <c r="F14">
        <v>6.5939954871750542E-2</v>
      </c>
      <c r="G14">
        <v>5.1112307510757488E-2</v>
      </c>
      <c r="H14">
        <v>5.5234115963456128E-2</v>
      </c>
      <c r="I14">
        <v>2.978718066418448E-3</v>
      </c>
      <c r="J14" s="6">
        <v>0.99999999999999989</v>
      </c>
      <c r="K14" s="6">
        <v>0.70939621558765686</v>
      </c>
      <c r="L14" s="6">
        <v>0.31870489578543848</v>
      </c>
      <c r="M14" s="6">
        <v>1</v>
      </c>
      <c r="N14" s="6">
        <v>1</v>
      </c>
      <c r="O14" s="6">
        <v>0.90890407464860234</v>
      </c>
      <c r="Q14" t="str">
        <f t="shared" si="3"/>
        <v>hd</v>
      </c>
      <c r="S14" s="6"/>
      <c r="Z14" s="6"/>
      <c r="AA14" s="6"/>
      <c r="AB14" s="6"/>
      <c r="AC14" s="6"/>
      <c r="AD14" s="6"/>
      <c r="AE14" s="6"/>
      <c r="AF14" s="3"/>
    </row>
    <row r="15" spans="1:32" x14ac:dyDescent="0.3">
      <c r="A15" t="s">
        <v>15</v>
      </c>
      <c r="B15" t="s">
        <v>29</v>
      </c>
      <c r="C15" s="6">
        <v>0.79503834955415187</v>
      </c>
      <c r="D15">
        <v>2.519386619114769E-2</v>
      </c>
      <c r="E15">
        <v>1.0694784479949111E-2</v>
      </c>
      <c r="F15">
        <v>1.0694784479949111E-2</v>
      </c>
      <c r="G15">
        <v>0.11157539323828961</v>
      </c>
      <c r="H15">
        <v>8.4252268446771417E-2</v>
      </c>
      <c r="I15">
        <v>3.0010173001425101E-2</v>
      </c>
      <c r="J15" s="6">
        <v>0.91846987510604883</v>
      </c>
      <c r="K15" s="6">
        <v>0.73694300120381206</v>
      </c>
      <c r="L15" s="6">
        <v>0.31505612348388112</v>
      </c>
      <c r="M15" s="6">
        <v>0.83629223754438498</v>
      </c>
      <c r="N15" s="6">
        <v>0.99999999999999989</v>
      </c>
      <c r="O15" s="6">
        <v>0.91997273115155698</v>
      </c>
      <c r="Q15" t="str">
        <f t="shared" si="3"/>
        <v>hd</v>
      </c>
      <c r="S15" s="6"/>
      <c r="Z15" s="6"/>
      <c r="AA15" s="6"/>
      <c r="AB15" s="6"/>
      <c r="AC15" s="6"/>
      <c r="AD15" s="6"/>
      <c r="AE15" s="6"/>
      <c r="AF15" s="3"/>
    </row>
    <row r="16" spans="1:32" s="9" customFormat="1" x14ac:dyDescent="0.3">
      <c r="A16" s="9" t="s">
        <v>15</v>
      </c>
      <c r="B16" s="9" t="s">
        <v>30</v>
      </c>
      <c r="C16" s="6">
        <v>0.82207285101844851</v>
      </c>
      <c r="D16">
        <v>9.9923790100399285E-2</v>
      </c>
      <c r="E16">
        <v>6.2613915131302905E-2</v>
      </c>
      <c r="F16">
        <v>4.7412543202999972E-2</v>
      </c>
      <c r="G16">
        <v>1.189310722850493E-2</v>
      </c>
      <c r="H16">
        <v>4.5847009574700323E-2</v>
      </c>
      <c r="I16">
        <v>2.5041463637273061E-3</v>
      </c>
      <c r="J16" s="6">
        <v>1</v>
      </c>
      <c r="K16" s="6">
        <v>0.69825279173490895</v>
      </c>
      <c r="L16" s="6">
        <v>0.30753434144742181</v>
      </c>
      <c r="M16" s="6">
        <v>0.99999999999999989</v>
      </c>
      <c r="N16" s="6">
        <v>1</v>
      </c>
      <c r="O16" s="6">
        <v>0.90836826301180051</v>
      </c>
      <c r="Q16" s="9" t="str">
        <f t="shared" si="3"/>
        <v>hd</v>
      </c>
      <c r="S16" s="10"/>
      <c r="Z16" s="10"/>
      <c r="AA16" s="10"/>
      <c r="AB16" s="10"/>
      <c r="AC16" s="10"/>
      <c r="AD16" s="10"/>
      <c r="AE16" s="10"/>
      <c r="AF16" s="11"/>
    </row>
    <row r="17" spans="1:32" x14ac:dyDescent="0.3">
      <c r="A17" t="s">
        <v>31</v>
      </c>
      <c r="B17" t="s">
        <v>16</v>
      </c>
      <c r="C17" s="6">
        <v>8.9198323563785191</v>
      </c>
      <c r="D17">
        <v>2.561498164859143E-3</v>
      </c>
      <c r="E17">
        <v>2.0327843766118449E-4</v>
      </c>
      <c r="F17">
        <v>2.561498164859143E-3</v>
      </c>
      <c r="G17">
        <v>3.0395487540154281E-2</v>
      </c>
      <c r="H17">
        <v>1.753767419318707E-2</v>
      </c>
      <c r="I17">
        <v>7.5681694177292744E-3</v>
      </c>
      <c r="J17" s="6">
        <v>1.3922403076412131</v>
      </c>
      <c r="K17" s="6">
        <v>0.78579931392354685</v>
      </c>
      <c r="L17" s="6">
        <v>0.54762209586903909</v>
      </c>
      <c r="M17" s="6">
        <v>2.305540657828963</v>
      </c>
      <c r="N17" s="6">
        <v>14.147129468042561</v>
      </c>
      <c r="O17" s="6">
        <v>22.26948087308773</v>
      </c>
      <c r="Q17" t="str">
        <f t="shared" si="3"/>
        <v>kld</v>
      </c>
      <c r="R17" t="str">
        <f>B17</f>
        <v>ahmad</v>
      </c>
      <c r="S17" s="6">
        <f t="shared" ref="S17:AE17" si="7">C17</f>
        <v>8.9198323563785191</v>
      </c>
      <c r="T17" s="5">
        <f t="shared" si="7"/>
        <v>2.561498164859143E-3</v>
      </c>
      <c r="U17" s="5">
        <f t="shared" si="7"/>
        <v>2.0327843766118449E-4</v>
      </c>
      <c r="V17" s="5">
        <f t="shared" si="7"/>
        <v>2.561498164859143E-3</v>
      </c>
      <c r="W17">
        <f t="shared" si="7"/>
        <v>3.0395487540154281E-2</v>
      </c>
      <c r="X17" s="5">
        <f t="shared" si="7"/>
        <v>1.753767419318707E-2</v>
      </c>
      <c r="Y17" s="5">
        <f t="shared" si="7"/>
        <v>7.5681694177292744E-3</v>
      </c>
      <c r="Z17" s="4">
        <f t="shared" si="7"/>
        <v>1.3922403076412131</v>
      </c>
      <c r="AA17" s="4">
        <f t="shared" si="7"/>
        <v>0.78579931392354685</v>
      </c>
      <c r="AB17" s="6">
        <f t="shared" si="7"/>
        <v>0.54762209586903909</v>
      </c>
      <c r="AC17" s="4">
        <f t="shared" si="7"/>
        <v>2.305540657828963</v>
      </c>
      <c r="AD17" s="4">
        <f t="shared" si="7"/>
        <v>14.147129468042561</v>
      </c>
      <c r="AE17" s="6">
        <f t="shared" si="7"/>
        <v>22.26948087308773</v>
      </c>
      <c r="AF17" s="3">
        <f t="shared" si="2"/>
        <v>3.8791132829761557</v>
      </c>
    </row>
    <row r="18" spans="1:32" x14ac:dyDescent="0.3">
      <c r="A18" t="s">
        <v>31</v>
      </c>
      <c r="B18" t="s">
        <v>17</v>
      </c>
      <c r="C18" s="6">
        <v>2.63111910416248</v>
      </c>
      <c r="D18">
        <v>1.700785939108956E-2</v>
      </c>
      <c r="E18">
        <v>0.47396914427438991</v>
      </c>
      <c r="F18">
        <v>2.1161634351374338E-3</v>
      </c>
      <c r="G18">
        <v>0.20386432223690229</v>
      </c>
      <c r="H18">
        <v>0.12882716698399621</v>
      </c>
      <c r="I18">
        <v>0.29808835290743929</v>
      </c>
      <c r="J18" s="6">
        <v>31.917837659908461</v>
      </c>
      <c r="K18" s="6">
        <v>1.621817131035389</v>
      </c>
      <c r="L18" s="6">
        <v>33.514509077382939</v>
      </c>
      <c r="M18" s="6">
        <v>4.5175939432892793</v>
      </c>
      <c r="N18" s="6">
        <v>31.80569932031803</v>
      </c>
      <c r="O18" s="6">
        <v>13.43614344643615</v>
      </c>
      <c r="Q18" t="str">
        <f t="shared" si="3"/>
        <v>kld</v>
      </c>
      <c r="R18" t="s">
        <v>33</v>
      </c>
      <c r="S18" s="6">
        <f>(C18+C19+C20+C21)/4</f>
        <v>9.5040833323859513</v>
      </c>
      <c r="T18">
        <f t="shared" ref="T18:AE18" si="8">(D18+D19+D20+D21)/4</f>
        <v>0.1132141531883985</v>
      </c>
      <c r="U18">
        <f t="shared" si="8"/>
        <v>0.41007996152080151</v>
      </c>
      <c r="V18">
        <f t="shared" si="8"/>
        <v>1.348404006350044E-2</v>
      </c>
      <c r="W18">
        <f t="shared" si="8"/>
        <v>9.8411817574465627E-2</v>
      </c>
      <c r="X18">
        <f t="shared" si="8"/>
        <v>0.14811529155305017</v>
      </c>
      <c r="Y18">
        <f t="shared" si="8"/>
        <v>0.15978116498684627</v>
      </c>
      <c r="Z18" s="6">
        <f t="shared" si="8"/>
        <v>32.164722677398544</v>
      </c>
      <c r="AA18" s="6">
        <f t="shared" si="8"/>
        <v>1.95724698807008</v>
      </c>
      <c r="AB18" s="6">
        <f t="shared" si="8"/>
        <v>16.894139001533723</v>
      </c>
      <c r="AC18" s="6">
        <f t="shared" si="8"/>
        <v>21.256369276655597</v>
      </c>
      <c r="AD18" s="6">
        <f t="shared" si="8"/>
        <v>31.805699320323431</v>
      </c>
      <c r="AE18" s="4">
        <f t="shared" si="8"/>
        <v>20.119508343875317</v>
      </c>
      <c r="AF18" s="3">
        <f t="shared" si="2"/>
        <v>10.357296566856132</v>
      </c>
    </row>
    <row r="19" spans="1:32" x14ac:dyDescent="0.3">
      <c r="A19" t="s">
        <v>31</v>
      </c>
      <c r="B19" t="s">
        <v>18</v>
      </c>
      <c r="C19" s="6">
        <v>2.5613138546455172</v>
      </c>
      <c r="D19">
        <v>0.1482117322027959</v>
      </c>
      <c r="E19">
        <v>0.38614277110306988</v>
      </c>
      <c r="F19">
        <v>3.4929048434400013E-2</v>
      </c>
      <c r="G19">
        <v>7.3705761130586078E-3</v>
      </c>
      <c r="H19">
        <v>0.20885731595747889</v>
      </c>
      <c r="I19">
        <v>3.5246488465593377E-4</v>
      </c>
      <c r="J19" s="6">
        <v>31.902170872266819</v>
      </c>
      <c r="K19" s="6">
        <v>2.129794128347803</v>
      </c>
      <c r="L19" s="6">
        <v>0.29308376294547689</v>
      </c>
      <c r="M19" s="6">
        <v>33.249658850471462</v>
      </c>
      <c r="N19" s="6">
        <v>31.80569932031803</v>
      </c>
      <c r="O19" s="6">
        <v>16.47926382260659</v>
      </c>
      <c r="Q19" t="str">
        <f t="shared" si="3"/>
        <v>kld</v>
      </c>
      <c r="S19" s="6"/>
      <c r="Z19" s="6"/>
      <c r="AA19" s="6"/>
      <c r="AB19" s="6"/>
      <c r="AC19" s="6"/>
      <c r="AD19" s="6"/>
      <c r="AE19" s="6"/>
      <c r="AF19" s="3"/>
    </row>
    <row r="20" spans="1:32" x14ac:dyDescent="0.3">
      <c r="A20" t="s">
        <v>31</v>
      </c>
      <c r="B20" t="s">
        <v>19</v>
      </c>
      <c r="C20" s="6">
        <v>17.816496924082589</v>
      </c>
      <c r="D20">
        <v>2.7971819747999279E-2</v>
      </c>
      <c r="E20">
        <v>0.43399362509688749</v>
      </c>
      <c r="F20">
        <v>8.021418069598385E-4</v>
      </c>
      <c r="G20">
        <v>0.16623159016846639</v>
      </c>
      <c r="H20">
        <v>9.5429065558635451E-2</v>
      </c>
      <c r="I20">
        <v>0.3403296624232679</v>
      </c>
      <c r="J20" s="6">
        <v>31.896199983414292</v>
      </c>
      <c r="K20" s="6">
        <v>2.1719684495845302</v>
      </c>
      <c r="L20" s="6">
        <v>33.514509077382939</v>
      </c>
      <c r="M20" s="6">
        <v>14.008565462379121</v>
      </c>
      <c r="N20" s="6">
        <v>31.805699320328831</v>
      </c>
      <c r="O20" s="6">
        <v>24.071969593883249</v>
      </c>
      <c r="Q20" t="str">
        <f t="shared" si="3"/>
        <v>kld</v>
      </c>
      <c r="S20" s="6"/>
      <c r="Z20" s="6"/>
      <c r="AA20" s="6"/>
      <c r="AB20" s="6"/>
      <c r="AC20" s="6"/>
      <c r="AD20" s="6"/>
      <c r="AE20" s="6"/>
      <c r="AF20" s="3"/>
    </row>
    <row r="21" spans="1:32" x14ac:dyDescent="0.3">
      <c r="A21" t="s">
        <v>31</v>
      </c>
      <c r="B21" t="s">
        <v>20</v>
      </c>
      <c r="C21" s="6">
        <v>15.007403446653219</v>
      </c>
      <c r="D21">
        <v>0.25966520141170929</v>
      </c>
      <c r="E21">
        <v>0.34621430560885857</v>
      </c>
      <c r="F21">
        <v>1.6088806577504468E-2</v>
      </c>
      <c r="G21">
        <v>1.6180781779435219E-2</v>
      </c>
      <c r="H21">
        <v>0.15934761771209011</v>
      </c>
      <c r="I21">
        <v>3.5417973202205022E-4</v>
      </c>
      <c r="J21" s="6">
        <v>32.942682194004618</v>
      </c>
      <c r="K21" s="6">
        <v>1.9054082433125981</v>
      </c>
      <c r="L21" s="6">
        <v>0.25445408842352812</v>
      </c>
      <c r="M21" s="6">
        <v>33.24965885048254</v>
      </c>
      <c r="N21" s="6">
        <v>31.805699320328831</v>
      </c>
      <c r="O21" s="6">
        <v>26.490656512575281</v>
      </c>
      <c r="Q21" t="str">
        <f t="shared" si="3"/>
        <v>kld</v>
      </c>
      <c r="S21" s="6"/>
      <c r="Z21" s="6"/>
      <c r="AA21" s="6"/>
      <c r="AB21" s="6"/>
      <c r="AC21" s="6"/>
      <c r="AD21" s="6"/>
      <c r="AE21" s="6"/>
      <c r="AF21" s="3"/>
    </row>
    <row r="22" spans="1:32" x14ac:dyDescent="0.3">
      <c r="A22" t="s">
        <v>31</v>
      </c>
      <c r="B22" t="s">
        <v>21</v>
      </c>
      <c r="C22" s="6">
        <v>5.0009569888534937</v>
      </c>
      <c r="D22">
        <v>6.5971423355620264E-5</v>
      </c>
      <c r="E22">
        <v>2.810754538254626E-2</v>
      </c>
      <c r="F22">
        <v>2.9281434301927051E-2</v>
      </c>
      <c r="G22">
        <v>3.3179512934241012E-2</v>
      </c>
      <c r="H22">
        <v>5.3152949021043746E-3</v>
      </c>
      <c r="I22">
        <v>1.0873556909165029E-2</v>
      </c>
      <c r="J22" s="6">
        <v>31.58802807345959</v>
      </c>
      <c r="K22" s="6">
        <v>2.2316308817663351</v>
      </c>
      <c r="L22" s="6">
        <v>0.46093926436550853</v>
      </c>
      <c r="M22" s="6">
        <v>4.5027756366295826</v>
      </c>
      <c r="N22" s="6">
        <v>31.805699320319508</v>
      </c>
      <c r="O22" s="6">
        <v>21.136466129542988</v>
      </c>
      <c r="Q22" t="str">
        <f t="shared" si="3"/>
        <v>kld</v>
      </c>
      <c r="R22" t="s">
        <v>34</v>
      </c>
      <c r="S22" s="6">
        <f>(C22+C23+C24+C25)/4</f>
        <v>11.120068492564812</v>
      </c>
      <c r="T22">
        <f t="shared" ref="T22:AE22" si="9">(D22+D23+D24+D25)/4</f>
        <v>9.3157525163540977E-2</v>
      </c>
      <c r="U22">
        <f t="shared" si="9"/>
        <v>8.314312302827466E-2</v>
      </c>
      <c r="V22">
        <f t="shared" si="9"/>
        <v>0.12076354060587083</v>
      </c>
      <c r="W22" s="5">
        <f t="shared" si="9"/>
        <v>3.3654761757732868E-2</v>
      </c>
      <c r="X22">
        <f t="shared" si="9"/>
        <v>5.2735767383853396E-2</v>
      </c>
      <c r="Y22">
        <f t="shared" si="9"/>
        <v>5.9174106344376011E-2</v>
      </c>
      <c r="Z22" s="6">
        <f t="shared" si="9"/>
        <v>31.781361520039294</v>
      </c>
      <c r="AA22" s="6">
        <f t="shared" si="9"/>
        <v>3.8364876846121096</v>
      </c>
      <c r="AB22" s="6">
        <f t="shared" si="9"/>
        <v>0.78162751588211488</v>
      </c>
      <c r="AC22" s="6">
        <f t="shared" si="9"/>
        <v>22.65570134694994</v>
      </c>
      <c r="AD22" s="6">
        <f t="shared" si="9"/>
        <v>31.805699320323804</v>
      </c>
      <c r="AE22" s="6">
        <f t="shared" si="9"/>
        <v>23.731764266431572</v>
      </c>
      <c r="AF22" s="3">
        <f t="shared" si="2"/>
        <v>9.7042568439297909</v>
      </c>
    </row>
    <row r="23" spans="1:32" x14ac:dyDescent="0.3">
      <c r="A23" t="s">
        <v>31</v>
      </c>
      <c r="B23" t="s">
        <v>22</v>
      </c>
      <c r="C23" s="6">
        <v>6.288114957951322</v>
      </c>
      <c r="D23">
        <v>0.32673321694671398</v>
      </c>
      <c r="E23">
        <v>0.14359480030732841</v>
      </c>
      <c r="F23">
        <v>0.23519955556932851</v>
      </c>
      <c r="G23">
        <v>2.704122750963028E-2</v>
      </c>
      <c r="H23">
        <v>6.1353538266131817E-2</v>
      </c>
      <c r="I23">
        <v>1.7095731761477152E-2</v>
      </c>
      <c r="J23" s="6">
        <v>31.829869082255559</v>
      </c>
      <c r="K23" s="6">
        <v>1.615704016642681</v>
      </c>
      <c r="L23" s="6">
        <v>1.0524509182467601</v>
      </c>
      <c r="M23" s="6">
        <v>32.867056456288978</v>
      </c>
      <c r="N23" s="6">
        <v>31.805699320318041</v>
      </c>
      <c r="O23" s="6">
        <v>22.19368942234129</v>
      </c>
      <c r="Q23" t="str">
        <f t="shared" si="3"/>
        <v>kld</v>
      </c>
      <c r="S23" s="6"/>
      <c r="Z23" s="6"/>
      <c r="AA23" s="6"/>
      <c r="AB23" s="6"/>
      <c r="AC23" s="6"/>
      <c r="AD23" s="6"/>
      <c r="AE23" s="6"/>
      <c r="AF23" s="3"/>
    </row>
    <row r="24" spans="1:32" x14ac:dyDescent="0.3">
      <c r="A24" t="s">
        <v>31</v>
      </c>
      <c r="B24" t="s">
        <v>23</v>
      </c>
      <c r="C24" s="6">
        <v>16.40258757181137</v>
      </c>
      <c r="D24">
        <v>2.2915456142047149E-2</v>
      </c>
      <c r="E24">
        <v>0.1160254832137191</v>
      </c>
      <c r="F24">
        <v>1.415316779603101E-2</v>
      </c>
      <c r="G24">
        <v>8.8826471609638677E-3</v>
      </c>
      <c r="H24">
        <v>8.9984598699216573E-2</v>
      </c>
      <c r="I24">
        <v>8.4578286487564658E-2</v>
      </c>
      <c r="J24" s="6">
        <v>31.82486444463132</v>
      </c>
      <c r="K24" s="6">
        <v>9.5743101250585667</v>
      </c>
      <c r="L24" s="6">
        <v>0.44264331382578659</v>
      </c>
      <c r="M24" s="6">
        <v>20.371083493397961</v>
      </c>
      <c r="N24" s="6">
        <v>31.805699320328831</v>
      </c>
      <c r="O24" s="6">
        <v>24.765119233076181</v>
      </c>
      <c r="Q24" t="str">
        <f t="shared" si="3"/>
        <v>kld</v>
      </c>
      <c r="S24" s="6"/>
      <c r="Z24" s="6"/>
      <c r="AA24" s="6"/>
      <c r="AB24" s="6"/>
      <c r="AC24" s="6"/>
      <c r="AD24" s="6"/>
      <c r="AE24" s="6"/>
      <c r="AF24" s="3"/>
    </row>
    <row r="25" spans="1:32" x14ac:dyDescent="0.3">
      <c r="A25" t="s">
        <v>31</v>
      </c>
      <c r="B25" t="s">
        <v>24</v>
      </c>
      <c r="C25" s="6">
        <v>16.78861445164306</v>
      </c>
      <c r="D25">
        <v>2.2915456142047149E-2</v>
      </c>
      <c r="E25">
        <v>4.4844663209504879E-2</v>
      </c>
      <c r="F25">
        <v>0.20442000475619679</v>
      </c>
      <c r="G25">
        <v>6.5515659426096301E-2</v>
      </c>
      <c r="H25">
        <v>5.4289637667960813E-2</v>
      </c>
      <c r="I25">
        <v>0.1241488502192972</v>
      </c>
      <c r="J25" s="6">
        <v>31.88268447981071</v>
      </c>
      <c r="K25" s="6">
        <v>1.924305714980856</v>
      </c>
      <c r="L25" s="6">
        <v>1.170476567090404</v>
      </c>
      <c r="M25" s="6">
        <v>32.881889801483247</v>
      </c>
      <c r="N25" s="6">
        <v>31.805699320328841</v>
      </c>
      <c r="O25" s="6">
        <v>26.831782280765839</v>
      </c>
      <c r="Q25" t="str">
        <f t="shared" si="3"/>
        <v>kld</v>
      </c>
      <c r="S25" s="6"/>
      <c r="Z25" s="6"/>
      <c r="AA25" s="6"/>
      <c r="AB25" s="6"/>
      <c r="AC25" s="6"/>
      <c r="AD25" s="6"/>
      <c r="AE25" s="6"/>
      <c r="AF25" s="3"/>
    </row>
    <row r="26" spans="1:32" x14ac:dyDescent="0.3">
      <c r="A26" t="s">
        <v>31</v>
      </c>
      <c r="B26" t="s">
        <v>25</v>
      </c>
      <c r="C26" s="6">
        <v>1.9332157778098009</v>
      </c>
      <c r="D26">
        <v>4.9207649446091163E-2</v>
      </c>
      <c r="E26">
        <v>4.2604159026731807E-2</v>
      </c>
      <c r="F26">
        <v>6.0367840365359748E-2</v>
      </c>
      <c r="G26">
        <v>5.2064050278972041E-2</v>
      </c>
      <c r="H26">
        <v>5.8628525067684928E-2</v>
      </c>
      <c r="I26">
        <v>1.5728382376901769E-2</v>
      </c>
      <c r="J26" s="6">
        <v>32.942682193993612</v>
      </c>
      <c r="K26" s="6">
        <v>2.0236388466802429</v>
      </c>
      <c r="L26" s="6">
        <v>1.1453741568923941</v>
      </c>
      <c r="M26" s="6">
        <v>33.249658850471462</v>
      </c>
      <c r="N26" s="6">
        <v>31.80569932031802</v>
      </c>
      <c r="O26" s="6">
        <v>27.724746917027471</v>
      </c>
      <c r="Q26" t="str">
        <f t="shared" si="3"/>
        <v>kld</v>
      </c>
      <c r="R26" t="s">
        <v>35</v>
      </c>
      <c r="S26" s="4">
        <f>(C26+C27)/2</f>
        <v>8.1406735525690159</v>
      </c>
      <c r="T26">
        <f t="shared" ref="T26:AE26" si="10">(D26+D27)/2</f>
        <v>4.4276305024035054E-2</v>
      </c>
      <c r="U26">
        <f t="shared" si="10"/>
        <v>3.7186808182091829E-2</v>
      </c>
      <c r="V26">
        <f t="shared" si="10"/>
        <v>4.2681880080980554E-2</v>
      </c>
      <c r="W26">
        <f t="shared" si="10"/>
        <v>5.3556800398415177E-2</v>
      </c>
      <c r="X26">
        <f t="shared" si="10"/>
        <v>6.4883041180912981E-2</v>
      </c>
      <c r="Y26">
        <f t="shared" si="10"/>
        <v>2.431695958515951E-2</v>
      </c>
      <c r="Z26" s="6">
        <f t="shared" si="10"/>
        <v>32.942682193999119</v>
      </c>
      <c r="AA26" s="6">
        <f t="shared" si="10"/>
        <v>1.9595619906768835</v>
      </c>
      <c r="AB26" s="6">
        <f t="shared" si="10"/>
        <v>1.2664033526163991</v>
      </c>
      <c r="AC26" s="6">
        <f t="shared" si="10"/>
        <v>33.249658850476997</v>
      </c>
      <c r="AD26" s="6">
        <f t="shared" si="10"/>
        <v>31.805699320323427</v>
      </c>
      <c r="AE26" s="6">
        <f t="shared" si="10"/>
        <v>29.840558677995439</v>
      </c>
      <c r="AF26" s="3">
        <f t="shared" si="2"/>
        <v>10.728626133316068</v>
      </c>
    </row>
    <row r="27" spans="1:32" x14ac:dyDescent="0.3">
      <c r="A27" t="s">
        <v>31</v>
      </c>
      <c r="B27" t="s">
        <v>26</v>
      </c>
      <c r="C27" s="6">
        <v>14.348131327328231</v>
      </c>
      <c r="D27">
        <v>3.9344960601978937E-2</v>
      </c>
      <c r="E27">
        <v>3.1769457337451852E-2</v>
      </c>
      <c r="F27">
        <v>2.499591979660136E-2</v>
      </c>
      <c r="G27">
        <v>5.5049550517858307E-2</v>
      </c>
      <c r="H27">
        <v>7.1137557294141035E-2</v>
      </c>
      <c r="I27">
        <v>3.2905536793417248E-2</v>
      </c>
      <c r="J27" s="6">
        <v>32.942682194004618</v>
      </c>
      <c r="K27" s="6">
        <v>1.895485134673524</v>
      </c>
      <c r="L27" s="6">
        <v>1.387432548340404</v>
      </c>
      <c r="M27" s="6">
        <v>33.249658850482533</v>
      </c>
      <c r="N27" s="6">
        <v>31.805699320328831</v>
      </c>
      <c r="O27" s="6">
        <v>31.956370438963411</v>
      </c>
      <c r="Q27" t="str">
        <f t="shared" si="3"/>
        <v>kld</v>
      </c>
      <c r="S27" s="6"/>
      <c r="Z27" s="6"/>
      <c r="AA27" s="6"/>
      <c r="AB27" s="6"/>
      <c r="AC27" s="6"/>
      <c r="AD27" s="6"/>
      <c r="AE27" s="6"/>
      <c r="AF27" s="3"/>
    </row>
    <row r="28" spans="1:32" x14ac:dyDescent="0.3">
      <c r="A28" t="s">
        <v>31</v>
      </c>
      <c r="B28" t="s">
        <v>27</v>
      </c>
      <c r="C28" s="6">
        <v>4.4112390597799278</v>
      </c>
      <c r="D28">
        <v>8.3509188985649435E-3</v>
      </c>
      <c r="E28">
        <v>6.7208915782165923E-4</v>
      </c>
      <c r="F28">
        <v>4.6844432392733481E-4</v>
      </c>
      <c r="G28">
        <v>3.2107381689498268E-2</v>
      </c>
      <c r="H28">
        <v>1.605619576735411E-2</v>
      </c>
      <c r="I28">
        <v>6.216624996377311E-3</v>
      </c>
      <c r="J28" s="6">
        <v>7.9175065914966201</v>
      </c>
      <c r="K28" s="6">
        <v>1.5628082783301149</v>
      </c>
      <c r="L28" s="6">
        <v>0.25105075648217562</v>
      </c>
      <c r="M28" s="6">
        <v>5.6093112991450891</v>
      </c>
      <c r="N28" s="6">
        <v>31.805699320318059</v>
      </c>
      <c r="O28" s="6">
        <v>19.54861166477825</v>
      </c>
      <c r="Q28" t="str">
        <f t="shared" si="3"/>
        <v>kld</v>
      </c>
      <c r="R28" t="s">
        <v>36</v>
      </c>
      <c r="S28" s="6">
        <f>(C28+C29+C30+C31)/4</f>
        <v>9.7760496025040595</v>
      </c>
      <c r="T28">
        <f t="shared" ref="T28:AE28" si="11">(D28+D29+D30+D31)/4</f>
        <v>2.6973463432958568E-2</v>
      </c>
      <c r="U28">
        <f t="shared" si="11"/>
        <v>6.4173972430669173E-3</v>
      </c>
      <c r="V28">
        <f t="shared" si="11"/>
        <v>6.9932571002665565E-3</v>
      </c>
      <c r="W28">
        <f t="shared" si="11"/>
        <v>2.2982957965832537E-2</v>
      </c>
      <c r="X28">
        <f t="shared" si="11"/>
        <v>1.6000264741404691E-2</v>
      </c>
      <c r="Y28">
        <f t="shared" si="11"/>
        <v>2.4653717401265387E-3</v>
      </c>
      <c r="Z28" s="6">
        <f t="shared" si="11"/>
        <v>22.91489552159976</v>
      </c>
      <c r="AA28" s="6">
        <f t="shared" si="11"/>
        <v>2.2757610209808901</v>
      </c>
      <c r="AB28" s="4">
        <f t="shared" si="11"/>
        <v>0.80593549116115337</v>
      </c>
      <c r="AC28" s="6">
        <f t="shared" si="11"/>
        <v>20.402345892213916</v>
      </c>
      <c r="AD28" s="6">
        <f t="shared" si="11"/>
        <v>31.805699320323445</v>
      </c>
      <c r="AE28" s="6">
        <f t="shared" si="11"/>
        <v>19.717109153119793</v>
      </c>
      <c r="AF28" s="3">
        <f t="shared" si="2"/>
        <v>8.2907406703174349</v>
      </c>
    </row>
    <row r="29" spans="1:32" x14ac:dyDescent="0.3">
      <c r="A29" t="s">
        <v>31</v>
      </c>
      <c r="B29" t="s">
        <v>28</v>
      </c>
      <c r="C29" s="6">
        <v>3.8876119090407379</v>
      </c>
      <c r="D29">
        <v>5.7636476066431241E-2</v>
      </c>
      <c r="E29">
        <v>9.0590631156706944E-3</v>
      </c>
      <c r="F29">
        <v>1.788567225545178E-2</v>
      </c>
      <c r="G29">
        <v>1.031751444336179E-2</v>
      </c>
      <c r="H29">
        <v>1.1974805118993461E-2</v>
      </c>
      <c r="I29">
        <v>3.5468832081335562E-5</v>
      </c>
      <c r="J29" s="6">
        <v>32.942682193993612</v>
      </c>
      <c r="K29" s="6">
        <v>1.4623649012664131</v>
      </c>
      <c r="L29" s="6">
        <v>0.35120893804218989</v>
      </c>
      <c r="M29" s="6">
        <v>33.249658850471462</v>
      </c>
      <c r="N29" s="6">
        <v>31.80569932031803</v>
      </c>
      <c r="O29" s="6">
        <v>14.842269135271611</v>
      </c>
      <c r="Q29" t="str">
        <f t="shared" si="3"/>
        <v>kld</v>
      </c>
      <c r="S29" s="6"/>
      <c r="Z29" s="6"/>
      <c r="AA29" s="6"/>
      <c r="AB29" s="6"/>
      <c r="AC29" s="6"/>
      <c r="AD29" s="6"/>
      <c r="AE29" s="6"/>
      <c r="AF29" s="3"/>
    </row>
    <row r="30" spans="1:32" x14ac:dyDescent="0.3">
      <c r="A30" t="s">
        <v>31</v>
      </c>
      <c r="B30" t="s">
        <v>29</v>
      </c>
      <c r="C30" s="6">
        <v>14.69245356299046</v>
      </c>
      <c r="D30">
        <v>2.561498164859143E-3</v>
      </c>
      <c r="E30">
        <v>4.5911444580123799E-4</v>
      </c>
      <c r="F30">
        <v>4.5911444580123799E-4</v>
      </c>
      <c r="G30">
        <v>4.894325626730367E-2</v>
      </c>
      <c r="H30">
        <v>2.769915237125815E-2</v>
      </c>
      <c r="I30">
        <v>3.584323381456971E-3</v>
      </c>
      <c r="J30" s="6">
        <v>17.8567111069042</v>
      </c>
      <c r="K30" s="6">
        <v>1.641750249952685</v>
      </c>
      <c r="L30" s="6">
        <v>1.325524544811878</v>
      </c>
      <c r="M30" s="6">
        <v>9.5007545687565838</v>
      </c>
      <c r="N30" s="6">
        <v>31.80569932032887</v>
      </c>
      <c r="O30" s="6">
        <v>23.216113885334181</v>
      </c>
      <c r="Q30" t="str">
        <f t="shared" si="3"/>
        <v>kld</v>
      </c>
      <c r="S30" s="6"/>
      <c r="Z30" s="6"/>
      <c r="AA30" s="6"/>
      <c r="AB30" s="6"/>
      <c r="AC30" s="6"/>
      <c r="AD30" s="6"/>
      <c r="AE30" s="6"/>
      <c r="AF30" s="3"/>
    </row>
    <row r="31" spans="1:32" s="9" customFormat="1" x14ac:dyDescent="0.3">
      <c r="A31" s="9" t="s">
        <v>31</v>
      </c>
      <c r="B31" s="9" t="s">
        <v>30</v>
      </c>
      <c r="C31" s="10">
        <v>16.11289387820511</v>
      </c>
      <c r="D31" s="9">
        <v>3.9344960601978937E-2</v>
      </c>
      <c r="E31" s="9">
        <v>1.5479322252974079E-2</v>
      </c>
      <c r="F31" s="9">
        <v>9.1597973758858753E-3</v>
      </c>
      <c r="G31" s="9">
        <v>5.6367946316641417E-4</v>
      </c>
      <c r="H31" s="9">
        <v>8.270905708013046E-3</v>
      </c>
      <c r="I31" s="9">
        <v>2.5069750590536299E-5</v>
      </c>
      <c r="J31" s="10">
        <v>32.942682194004618</v>
      </c>
      <c r="K31" s="10">
        <v>4.4361206543743483</v>
      </c>
      <c r="L31" s="10">
        <v>1.2959577253083701</v>
      </c>
      <c r="M31" s="10">
        <v>33.249658850482533</v>
      </c>
      <c r="N31" s="10">
        <v>31.805699320328831</v>
      </c>
      <c r="O31" s="10">
        <v>21.261441927095131</v>
      </c>
      <c r="Q31" s="9" t="str">
        <f t="shared" si="3"/>
        <v>kld</v>
      </c>
      <c r="S31" s="10"/>
      <c r="Z31" s="10"/>
      <c r="AA31" s="10"/>
      <c r="AB31" s="10"/>
      <c r="AC31" s="10"/>
      <c r="AD31" s="10"/>
      <c r="AE31" s="10"/>
      <c r="AF31" s="11"/>
    </row>
    <row r="32" spans="1:32" x14ac:dyDescent="0.3">
      <c r="A32" t="s">
        <v>32</v>
      </c>
      <c r="B32" t="s">
        <v>16</v>
      </c>
      <c r="C32" s="6">
        <v>0.99651941237473396</v>
      </c>
      <c r="D32">
        <v>0.99999693730894212</v>
      </c>
      <c r="E32">
        <v>1</v>
      </c>
      <c r="F32">
        <v>0.99999693730894212</v>
      </c>
      <c r="G32">
        <v>0.28492694315673511</v>
      </c>
      <c r="H32">
        <v>0.6588680681996516</v>
      </c>
      <c r="I32">
        <v>0.95956061329893583</v>
      </c>
      <c r="J32" s="6">
        <v>0.57173678938877415</v>
      </c>
      <c r="K32" s="6">
        <v>0.77222479133833555</v>
      </c>
      <c r="L32" s="6">
        <v>0.2117522322064215</v>
      </c>
      <c r="M32" s="6">
        <v>0.97534648263167334</v>
      </c>
      <c r="N32" s="6">
        <v>0.53924105259213595</v>
      </c>
      <c r="O32" s="6">
        <v>0.37210734887068952</v>
      </c>
      <c r="Q32" t="str">
        <f t="shared" si="3"/>
        <v>ks_test</v>
      </c>
      <c r="R32" t="str">
        <f>B32</f>
        <v>ahmad</v>
      </c>
      <c r="S32" s="6">
        <f t="shared" ref="S32:AE32" si="12">C32</f>
        <v>0.99651941237473396</v>
      </c>
      <c r="T32">
        <f t="shared" si="12"/>
        <v>0.99999693730894212</v>
      </c>
      <c r="U32">
        <f t="shared" si="12"/>
        <v>1</v>
      </c>
      <c r="V32">
        <f t="shared" si="12"/>
        <v>0.99999693730894212</v>
      </c>
      <c r="W32">
        <f t="shared" si="12"/>
        <v>0.28492694315673511</v>
      </c>
      <c r="X32">
        <f t="shared" si="12"/>
        <v>0.6588680681996516</v>
      </c>
      <c r="Y32">
        <f t="shared" si="12"/>
        <v>0.95956061329893583</v>
      </c>
      <c r="Z32" s="6">
        <f t="shared" si="12"/>
        <v>0.57173678938877415</v>
      </c>
      <c r="AA32" s="6">
        <f t="shared" si="12"/>
        <v>0.77222479133833555</v>
      </c>
      <c r="AB32" s="6">
        <f t="shared" si="12"/>
        <v>0.2117522322064215</v>
      </c>
      <c r="AC32" s="6">
        <f t="shared" si="12"/>
        <v>0.97534648263167334</v>
      </c>
      <c r="AD32" s="6">
        <f t="shared" si="12"/>
        <v>0.53924105259213595</v>
      </c>
      <c r="AE32" s="6">
        <f t="shared" si="12"/>
        <v>0.37210734887068952</v>
      </c>
      <c r="AF32" s="3"/>
    </row>
    <row r="33" spans="1:32" x14ac:dyDescent="0.3">
      <c r="A33" t="s">
        <v>32</v>
      </c>
      <c r="B33" t="s">
        <v>17</v>
      </c>
      <c r="C33" s="6">
        <v>0.40950277294590559</v>
      </c>
      <c r="D33">
        <v>0.58248993476381639</v>
      </c>
      <c r="E33">
        <v>9.2249742693899976E-16</v>
      </c>
      <c r="F33">
        <v>0.99999491433157495</v>
      </c>
      <c r="G33">
        <v>1.8027711983183891E-4</v>
      </c>
      <c r="H33">
        <v>6.4421657628243433E-3</v>
      </c>
      <c r="I33">
        <v>1.1201619021296801E-6</v>
      </c>
      <c r="J33" s="6">
        <v>0.42838133624599573</v>
      </c>
      <c r="K33" s="6">
        <v>8.3494062238794031E-3</v>
      </c>
      <c r="L33" s="6">
        <v>5.5702686448245072E-134</v>
      </c>
      <c r="M33" s="6">
        <v>3.9888280860673172E-3</v>
      </c>
      <c r="N33" s="6">
        <v>0.21653159114239379</v>
      </c>
      <c r="O33" s="6">
        <v>0.56237100922807481</v>
      </c>
      <c r="Q33" t="str">
        <f t="shared" si="3"/>
        <v>ks_test</v>
      </c>
      <c r="R33" t="s">
        <v>33</v>
      </c>
      <c r="S33" s="6">
        <f>(C33+C34+C35+C36)/4</f>
        <v>0.34436009972093323</v>
      </c>
      <c r="T33">
        <f t="shared" ref="T33:AE33" si="13">(D33+D34+D35+D36)/4</f>
        <v>0.25875971874432618</v>
      </c>
      <c r="U33">
        <f t="shared" si="13"/>
        <v>5.1436163358102637E-10</v>
      </c>
      <c r="V33">
        <f t="shared" si="13"/>
        <v>0.7395108528651898</v>
      </c>
      <c r="W33">
        <f t="shared" si="13"/>
        <v>0.40093584044819386</v>
      </c>
      <c r="X33">
        <f t="shared" si="13"/>
        <v>1.922421218954376E-2</v>
      </c>
      <c r="Y33">
        <f t="shared" si="13"/>
        <v>0.50000356271705582</v>
      </c>
      <c r="Z33" s="6">
        <f t="shared" si="13"/>
        <v>0.30043183940876644</v>
      </c>
      <c r="AA33" s="6">
        <f t="shared" si="13"/>
        <v>0.10196204654637385</v>
      </c>
      <c r="AB33" s="6">
        <f t="shared" si="13"/>
        <v>8.7369059819851214E-3</v>
      </c>
      <c r="AC33" s="6">
        <f t="shared" si="13"/>
        <v>1.7880828959934078E-2</v>
      </c>
      <c r="AD33" s="6">
        <f t="shared" si="13"/>
        <v>0.14010245415672576</v>
      </c>
      <c r="AE33" s="6">
        <f t="shared" si="13"/>
        <v>0.35976690213627815</v>
      </c>
      <c r="AF33" s="3"/>
    </row>
    <row r="34" spans="1:32" x14ac:dyDescent="0.3">
      <c r="A34" t="s">
        <v>32</v>
      </c>
      <c r="B34" t="s">
        <v>18</v>
      </c>
      <c r="C34" s="6">
        <v>0.62650316658455651</v>
      </c>
      <c r="D34">
        <v>8.8269095066888605E-4</v>
      </c>
      <c r="E34">
        <v>2.186470738865024E-13</v>
      </c>
      <c r="F34">
        <v>0.19612574007429709</v>
      </c>
      <c r="G34">
        <v>0.92176705704043016</v>
      </c>
      <c r="H34">
        <v>7.387763366003972E-4</v>
      </c>
      <c r="I34">
        <v>1</v>
      </c>
      <c r="J34" s="6">
        <v>0.12604716668009669</v>
      </c>
      <c r="K34" s="6">
        <v>0.14647808839491011</v>
      </c>
      <c r="L34" s="6">
        <v>1.0113871205058959E-3</v>
      </c>
      <c r="M34" s="6">
        <v>1.9162237680311451E-3</v>
      </c>
      <c r="N34" s="6">
        <v>7.1273315103284593E-2</v>
      </c>
      <c r="O34" s="6">
        <v>0.19357904077462881</v>
      </c>
      <c r="Q34" t="str">
        <f t="shared" si="3"/>
        <v>ks_test</v>
      </c>
      <c r="S34" s="6"/>
      <c r="Z34" s="6"/>
      <c r="AA34" s="6"/>
      <c r="AB34" s="6"/>
      <c r="AC34" s="6"/>
      <c r="AD34" s="6"/>
      <c r="AE34" s="6"/>
      <c r="AF34" s="3"/>
    </row>
    <row r="35" spans="1:32" x14ac:dyDescent="0.3">
      <c r="A35" t="s">
        <v>32</v>
      </c>
      <c r="B35" t="s">
        <v>19</v>
      </c>
      <c r="C35" s="6">
        <v>5.7245586167947927E-2</v>
      </c>
      <c r="D35">
        <v>0.45132711714480211</v>
      </c>
      <c r="E35">
        <v>2.717625648419087E-11</v>
      </c>
      <c r="F35">
        <v>1</v>
      </c>
      <c r="G35">
        <v>3.9798122197600211E-3</v>
      </c>
      <c r="H35">
        <v>5.7693108404294112E-2</v>
      </c>
      <c r="I35">
        <v>1.3130706320848439E-5</v>
      </c>
      <c r="J35" s="6">
        <v>0.48889610327759542</v>
      </c>
      <c r="K35" s="6">
        <v>7.2742014623402615E-2</v>
      </c>
      <c r="L35" s="6">
        <v>1.467733871779582E-78</v>
      </c>
      <c r="M35" s="6">
        <v>3.4704190681647207E-2</v>
      </c>
      <c r="N35" s="6">
        <v>0.18803707692259791</v>
      </c>
      <c r="O35" s="6">
        <v>0.47986503999835528</v>
      </c>
      <c r="Q35" t="str">
        <f t="shared" si="3"/>
        <v>ks_test</v>
      </c>
      <c r="S35" s="6"/>
      <c r="Z35" s="6"/>
      <c r="AA35" s="6"/>
      <c r="AB35" s="6"/>
      <c r="AC35" s="6"/>
      <c r="AD35" s="6"/>
      <c r="AE35" s="6"/>
      <c r="AF35" s="3"/>
    </row>
    <row r="36" spans="1:32" x14ac:dyDescent="0.3">
      <c r="A36" t="s">
        <v>32</v>
      </c>
      <c r="B36" t="s">
        <v>20</v>
      </c>
      <c r="C36" s="6">
        <v>0.28418887318532288</v>
      </c>
      <c r="D36">
        <v>3.3913211801753142E-4</v>
      </c>
      <c r="E36">
        <v>2.0300507082686011E-9</v>
      </c>
      <c r="F36">
        <v>0.7619227570548871</v>
      </c>
      <c r="G36">
        <v>0.67781621541275328</v>
      </c>
      <c r="H36">
        <v>1.202279825445619E-2</v>
      </c>
      <c r="I36">
        <v>1</v>
      </c>
      <c r="J36" s="6">
        <v>0.158402751431378</v>
      </c>
      <c r="K36" s="6">
        <v>0.1802786769433033</v>
      </c>
      <c r="L36" s="6">
        <v>3.3936236807434593E-2</v>
      </c>
      <c r="M36" s="6">
        <v>3.0914073303990638E-2</v>
      </c>
      <c r="N36" s="6">
        <v>8.4567833458626687E-2</v>
      </c>
      <c r="O36" s="6">
        <v>0.2032525185440536</v>
      </c>
      <c r="Q36" t="str">
        <f t="shared" si="3"/>
        <v>ks_test</v>
      </c>
      <c r="S36" s="6"/>
      <c r="Z36" s="6"/>
      <c r="AA36" s="6"/>
      <c r="AB36" s="6"/>
      <c r="AC36" s="6"/>
      <c r="AD36" s="6"/>
      <c r="AE36" s="6"/>
      <c r="AF36" s="3"/>
    </row>
    <row r="37" spans="1:32" x14ac:dyDescent="0.3">
      <c r="A37" t="s">
        <v>32</v>
      </c>
      <c r="B37" t="s">
        <v>21</v>
      </c>
      <c r="C37" s="6">
        <v>1.9002359386863111E-2</v>
      </c>
      <c r="D37">
        <v>1</v>
      </c>
      <c r="E37">
        <v>0.29539505060967719</v>
      </c>
      <c r="F37">
        <v>0.27508077429344091</v>
      </c>
      <c r="G37">
        <v>0.22971723112185419</v>
      </c>
      <c r="H37">
        <v>0.98581338335472257</v>
      </c>
      <c r="I37">
        <v>0.73996797346589582</v>
      </c>
      <c r="J37" s="6">
        <v>1.090282451912866E-4</v>
      </c>
      <c r="K37" s="6">
        <v>7.7817480520228018E-8</v>
      </c>
      <c r="L37" s="6">
        <v>2.866850645065028E-6</v>
      </c>
      <c r="M37" s="6">
        <v>3.0572910209498191E-6</v>
      </c>
      <c r="N37" s="6">
        <v>1.4291213374432339E-6</v>
      </c>
      <c r="O37" s="6">
        <v>1.398570603226684E-19</v>
      </c>
      <c r="Q37" t="str">
        <f t="shared" si="3"/>
        <v>ks_test</v>
      </c>
      <c r="R37" t="s">
        <v>34</v>
      </c>
      <c r="S37" s="6">
        <f>(C37+C38+C39+C40)/4</f>
        <v>2.4652068622308829E-2</v>
      </c>
      <c r="T37">
        <f t="shared" ref="T37:AE37" si="14">(D37+D38+D39+D40)/4</f>
        <v>0.47523398762440666</v>
      </c>
      <c r="U37">
        <f t="shared" si="14"/>
        <v>0.10185040591679344</v>
      </c>
      <c r="V37">
        <f t="shared" si="14"/>
        <v>0.27425654104598135</v>
      </c>
      <c r="W37">
        <f t="shared" si="14"/>
        <v>0.40443179215048231</v>
      </c>
      <c r="X37">
        <f t="shared" si="14"/>
        <v>0.30342612882489356</v>
      </c>
      <c r="Y37">
        <f t="shared" si="14"/>
        <v>0.32135753287760327</v>
      </c>
      <c r="Z37" s="6">
        <f t="shared" si="14"/>
        <v>4.0064971101909305E-2</v>
      </c>
      <c r="AA37" s="6">
        <f t="shared" si="14"/>
        <v>3.9709696921657028E-3</v>
      </c>
      <c r="AB37" s="6">
        <f t="shared" si="14"/>
        <v>1.5206428488981081E-2</v>
      </c>
      <c r="AC37" s="6">
        <f t="shared" si="14"/>
        <v>3.65347251907296E-3</v>
      </c>
      <c r="AD37" s="6">
        <f t="shared" si="14"/>
        <v>2.5805069114275622E-6</v>
      </c>
      <c r="AE37" s="6">
        <f t="shared" si="14"/>
        <v>8.412324112624659E-7</v>
      </c>
      <c r="AF37" s="3"/>
    </row>
    <row r="38" spans="1:32" x14ac:dyDescent="0.3">
      <c r="A38" t="s">
        <v>32</v>
      </c>
      <c r="B38" t="s">
        <v>22</v>
      </c>
      <c r="C38" s="6">
        <v>5.4265099252783153E-2</v>
      </c>
      <c r="D38">
        <v>1.198747340985493E-11</v>
      </c>
      <c r="E38">
        <v>1.257882784777797E-5</v>
      </c>
      <c r="F38">
        <v>4.7659669346122642E-5</v>
      </c>
      <c r="G38">
        <v>0.32905259827204159</v>
      </c>
      <c r="H38">
        <v>1.385886782140886E-2</v>
      </c>
      <c r="I38">
        <v>0.53104810533237368</v>
      </c>
      <c r="J38" s="6">
        <v>0.11900665746558391</v>
      </c>
      <c r="K38" s="6">
        <v>3.7179427243734983E-5</v>
      </c>
      <c r="L38" s="6">
        <v>5.6512872943554168E-24</v>
      </c>
      <c r="M38" s="6">
        <v>3.2726101555904608E-10</v>
      </c>
      <c r="N38" s="6">
        <v>4.2902753660172629E-18</v>
      </c>
      <c r="O38" s="6">
        <v>4.1271887888289681E-9</v>
      </c>
      <c r="Q38" t="str">
        <f t="shared" si="3"/>
        <v>ks_test</v>
      </c>
      <c r="S38" s="6"/>
      <c r="Z38" s="6"/>
      <c r="AA38" s="6"/>
      <c r="AB38" s="6"/>
      <c r="AC38" s="6"/>
      <c r="AD38" s="6"/>
      <c r="AE38" s="6"/>
      <c r="AF38" s="3"/>
    </row>
    <row r="39" spans="1:32" x14ac:dyDescent="0.3">
      <c r="A39" t="s">
        <v>32</v>
      </c>
      <c r="B39" t="s">
        <v>23</v>
      </c>
      <c r="C39" s="6">
        <v>2.383473441573836E-2</v>
      </c>
      <c r="D39">
        <v>0.45046797524281951</v>
      </c>
      <c r="E39">
        <v>1.16749308063197E-3</v>
      </c>
      <c r="F39">
        <v>0.82072988017824211</v>
      </c>
      <c r="G39">
        <v>0.96098606929252361</v>
      </c>
      <c r="H39">
        <v>6.8635753497670038E-3</v>
      </c>
      <c r="I39">
        <v>8.6467462088459617E-3</v>
      </c>
      <c r="J39" s="6">
        <v>3.7467844210351979E-2</v>
      </c>
      <c r="K39" s="6">
        <v>5.9401910451470424E-3</v>
      </c>
      <c r="L39" s="6">
        <v>6.0818064609761788E-2</v>
      </c>
      <c r="M39" s="6">
        <v>2.1905515771291109E-14</v>
      </c>
      <c r="N39" s="6">
        <v>5.8753429902452192E-7</v>
      </c>
      <c r="O39" s="6">
        <v>8.6350526015464301E-7</v>
      </c>
      <c r="Q39" t="str">
        <f t="shared" si="3"/>
        <v>ks_test</v>
      </c>
      <c r="S39" s="6"/>
      <c r="Z39" s="6"/>
      <c r="AA39" s="6"/>
      <c r="AB39" s="6"/>
      <c r="AC39" s="6"/>
      <c r="AD39" s="6"/>
      <c r="AE39" s="6"/>
      <c r="AF39" s="3"/>
    </row>
    <row r="40" spans="1:32" x14ac:dyDescent="0.3">
      <c r="A40" t="s">
        <v>32</v>
      </c>
      <c r="B40" t="s">
        <v>24</v>
      </c>
      <c r="C40" s="6">
        <v>1.506081433850692E-3</v>
      </c>
      <c r="D40">
        <v>0.45046797524281951</v>
      </c>
      <c r="E40">
        <v>0.11082650114901681</v>
      </c>
      <c r="F40">
        <v>1.1678500428961131E-3</v>
      </c>
      <c r="G40">
        <v>9.7971269915509654E-2</v>
      </c>
      <c r="H40">
        <v>0.20716868877367589</v>
      </c>
      <c r="I40">
        <v>5.7673065032974391E-3</v>
      </c>
      <c r="J40" s="6">
        <v>3.676354486510039E-3</v>
      </c>
      <c r="K40" s="6">
        <v>9.9064304787915124E-3</v>
      </c>
      <c r="L40" s="6">
        <v>4.7824955174715416E-6</v>
      </c>
      <c r="M40" s="6">
        <v>1.4610832457987969E-2</v>
      </c>
      <c r="N40" s="6">
        <v>8.3053720092382023E-6</v>
      </c>
      <c r="O40" s="6">
        <v>2.497297196106252E-6</v>
      </c>
      <c r="Q40" t="str">
        <f t="shared" si="3"/>
        <v>ks_test</v>
      </c>
      <c r="S40" s="6"/>
      <c r="Z40" s="6"/>
      <c r="AA40" s="6"/>
      <c r="AB40" s="6"/>
      <c r="AC40" s="6"/>
      <c r="AD40" s="6"/>
      <c r="AE40" s="6"/>
      <c r="AF40" s="3"/>
    </row>
    <row r="41" spans="1:32" x14ac:dyDescent="0.3">
      <c r="A41" t="s">
        <v>32</v>
      </c>
      <c r="B41" t="s">
        <v>25</v>
      </c>
      <c r="C41" s="6">
        <v>4.2040990853692978E-2</v>
      </c>
      <c r="D41">
        <v>3.2661920353546037E-2</v>
      </c>
      <c r="E41">
        <v>5.6984760951260489E-2</v>
      </c>
      <c r="F41">
        <v>1.2744847707823449E-2</v>
      </c>
      <c r="G41">
        <v>2.6249746913517821E-2</v>
      </c>
      <c r="H41">
        <v>1.7413560388982289E-2</v>
      </c>
      <c r="I41">
        <v>0.51324375595134131</v>
      </c>
      <c r="J41" s="6">
        <v>2.332323126263326E-5</v>
      </c>
      <c r="K41" s="6">
        <v>6.0477289746004726E-11</v>
      </c>
      <c r="L41" s="6">
        <v>2.597443529092375E-19</v>
      </c>
      <c r="M41" s="6">
        <v>7.4279608846249086E-46</v>
      </c>
      <c r="N41" s="6">
        <v>2.6125598377068861E-18</v>
      </c>
      <c r="O41" s="6">
        <v>8.4709067586984278E-45</v>
      </c>
      <c r="Q41" t="str">
        <f t="shared" si="3"/>
        <v>ks_test</v>
      </c>
      <c r="R41" t="s">
        <v>35</v>
      </c>
      <c r="S41" s="6">
        <f>(C41+C42)/2</f>
        <v>4.5928085292836623E-2</v>
      </c>
      <c r="T41">
        <f t="shared" ref="T41:AE41" si="15">(D41+D42)/2</f>
        <v>9.5341555628758123E-2</v>
      </c>
      <c r="U41">
        <f t="shared" si="15"/>
        <v>0.15709722918940139</v>
      </c>
      <c r="V41">
        <f t="shared" si="15"/>
        <v>0.20417706600281868</v>
      </c>
      <c r="W41">
        <f t="shared" si="15"/>
        <v>4.2298564224473006E-2</v>
      </c>
      <c r="X41">
        <f t="shared" si="15"/>
        <v>2.0281530396760054E-2</v>
      </c>
      <c r="Y41">
        <f t="shared" si="15"/>
        <v>0.37176753392118334</v>
      </c>
      <c r="Z41" s="6">
        <f t="shared" si="15"/>
        <v>1.7707206334748316E-3</v>
      </c>
      <c r="AA41" s="6">
        <f t="shared" si="15"/>
        <v>1.097020181533951E-6</v>
      </c>
      <c r="AB41" s="6">
        <f t="shared" si="15"/>
        <v>2.1092940583364519E-14</v>
      </c>
      <c r="AC41" s="6">
        <f t="shared" si="15"/>
        <v>1.7483660611061287E-41</v>
      </c>
      <c r="AD41" s="6">
        <f t="shared" si="15"/>
        <v>7.5271033873066999E-14</v>
      </c>
      <c r="AE41" s="6">
        <f t="shared" si="15"/>
        <v>3.9768686554073107E-33</v>
      </c>
      <c r="AF41" s="3"/>
    </row>
    <row r="42" spans="1:32" x14ac:dyDescent="0.3">
      <c r="A42" t="s">
        <v>32</v>
      </c>
      <c r="B42" t="s">
        <v>26</v>
      </c>
      <c r="C42" s="6">
        <v>4.9815179731980262E-2</v>
      </c>
      <c r="D42">
        <v>0.15802119090397021</v>
      </c>
      <c r="E42">
        <v>0.25720969742754229</v>
      </c>
      <c r="F42">
        <v>0.39560928429781389</v>
      </c>
      <c r="G42">
        <v>5.8347381535428199E-2</v>
      </c>
      <c r="H42">
        <v>2.314950040453782E-2</v>
      </c>
      <c r="I42">
        <v>0.23029131189102531</v>
      </c>
      <c r="J42" s="6">
        <v>3.5181180356870299E-3</v>
      </c>
      <c r="K42" s="6">
        <v>2.1939798857781559E-6</v>
      </c>
      <c r="L42" s="6">
        <v>4.2185621422376129E-14</v>
      </c>
      <c r="M42" s="6">
        <v>3.496657842603411E-41</v>
      </c>
      <c r="N42" s="6">
        <v>1.5053945518629629E-13</v>
      </c>
      <c r="O42" s="6">
        <v>7.9537373108061508E-33</v>
      </c>
      <c r="Q42" t="str">
        <f t="shared" si="3"/>
        <v>ks_test</v>
      </c>
      <c r="S42" s="6"/>
      <c r="Z42" s="6"/>
      <c r="AA42" s="6"/>
      <c r="AB42" s="6"/>
      <c r="AC42" s="6"/>
      <c r="AD42" s="6"/>
      <c r="AE42" s="6"/>
      <c r="AF42" s="3"/>
    </row>
    <row r="43" spans="1:32" x14ac:dyDescent="0.3">
      <c r="A43" t="s">
        <v>32</v>
      </c>
      <c r="B43" t="s">
        <v>27</v>
      </c>
      <c r="C43" s="6">
        <v>0.1978434978705606</v>
      </c>
      <c r="D43">
        <v>0.9144237818500599</v>
      </c>
      <c r="E43">
        <v>1</v>
      </c>
      <c r="F43">
        <v>1</v>
      </c>
      <c r="G43">
        <v>0.1404784420637645</v>
      </c>
      <c r="H43">
        <v>0.55740765928892955</v>
      </c>
      <c r="I43">
        <v>0.95073174489537138</v>
      </c>
      <c r="J43" s="6">
        <v>9.5906375095198254E-2</v>
      </c>
      <c r="K43" s="6">
        <v>8.8703433724871463E-3</v>
      </c>
      <c r="L43" s="6">
        <v>4.4473016129772343E-2</v>
      </c>
      <c r="M43" s="6">
        <v>1.7868695183803409E-4</v>
      </c>
      <c r="N43" s="6">
        <v>0.27288698971820419</v>
      </c>
      <c r="O43" s="6">
        <v>9.3579461124619675E-3</v>
      </c>
      <c r="Q43" t="str">
        <f t="shared" si="3"/>
        <v>ks_test</v>
      </c>
      <c r="R43" t="s">
        <v>36</v>
      </c>
      <c r="S43" s="6">
        <f>(C43+C44+C45+C46)/4</f>
        <v>0.19807081867619036</v>
      </c>
      <c r="T43">
        <f t="shared" ref="T43:AE43" si="16">(D43+D44+D45+D46)/4</f>
        <v>0.52212183983807248</v>
      </c>
      <c r="U43">
        <f t="shared" si="16"/>
        <v>0.8859849510320561</v>
      </c>
      <c r="V43">
        <f t="shared" si="16"/>
        <v>0.8761392752888999</v>
      </c>
      <c r="W43">
        <f t="shared" si="16"/>
        <v>0.50426688213373838</v>
      </c>
      <c r="X43">
        <f t="shared" si="16"/>
        <v>0.65582792652497324</v>
      </c>
      <c r="Y43">
        <f t="shared" si="16"/>
        <v>0.98758751042288329</v>
      </c>
      <c r="Z43" s="6">
        <f t="shared" si="16"/>
        <v>7.2218164657549683E-2</v>
      </c>
      <c r="AA43" s="6">
        <f t="shared" si="16"/>
        <v>5.6187852637508667E-2</v>
      </c>
      <c r="AB43" s="6">
        <f t="shared" si="16"/>
        <v>3.5934967477412781E-2</v>
      </c>
      <c r="AC43" s="6">
        <f t="shared" si="16"/>
        <v>1.671021230534615E-2</v>
      </c>
      <c r="AD43" s="6">
        <f t="shared" si="16"/>
        <v>0.64655628662814912</v>
      </c>
      <c r="AE43" s="6">
        <f t="shared" si="16"/>
        <v>8.2583554055476072E-2</v>
      </c>
      <c r="AF43" s="3"/>
    </row>
    <row r="44" spans="1:32" x14ac:dyDescent="0.3">
      <c r="A44" t="s">
        <v>32</v>
      </c>
      <c r="B44" t="s">
        <v>28</v>
      </c>
      <c r="C44" s="6">
        <v>1.2744847707823449E-2</v>
      </c>
      <c r="D44">
        <v>1.6045449289317691E-2</v>
      </c>
      <c r="E44">
        <v>0.84549730828367564</v>
      </c>
      <c r="F44">
        <v>0.55245775223685933</v>
      </c>
      <c r="G44">
        <v>0.79006605113911621</v>
      </c>
      <c r="H44">
        <v>0.73996797346589582</v>
      </c>
      <c r="I44">
        <v>1</v>
      </c>
      <c r="J44" s="6">
        <v>1.458703108286674E-2</v>
      </c>
      <c r="K44" s="6">
        <v>7.9080552122723968E-2</v>
      </c>
      <c r="L44" s="6">
        <v>2.915973319910164E-3</v>
      </c>
      <c r="M44" s="6">
        <v>2.8362381266651742E-6</v>
      </c>
      <c r="N44" s="6">
        <v>0.59254508726854183</v>
      </c>
      <c r="O44" s="6">
        <v>0.1023081187947267</v>
      </c>
      <c r="Q44" t="str">
        <f t="shared" si="3"/>
        <v>ks_test</v>
      </c>
      <c r="S44" s="6"/>
      <c r="Z44" s="6"/>
      <c r="AA44" s="6"/>
      <c r="AB44" s="6"/>
      <c r="AC44" s="6"/>
      <c r="AD44" s="6"/>
      <c r="AE44" s="6"/>
      <c r="AF44" s="3"/>
    </row>
    <row r="45" spans="1:32" x14ac:dyDescent="0.3">
      <c r="A45" t="s">
        <v>32</v>
      </c>
      <c r="B45" t="s">
        <v>29</v>
      </c>
      <c r="C45" s="6">
        <v>0.37341106724702872</v>
      </c>
      <c r="D45">
        <v>0.99999693730894212</v>
      </c>
      <c r="E45">
        <v>1</v>
      </c>
      <c r="F45">
        <v>1</v>
      </c>
      <c r="G45">
        <v>8.6523035332072576E-2</v>
      </c>
      <c r="H45">
        <v>0.36400728662537779</v>
      </c>
      <c r="I45">
        <v>0.99961829679616154</v>
      </c>
      <c r="J45" s="6">
        <v>8.6166944671560788E-2</v>
      </c>
      <c r="K45" s="6">
        <v>4.8537718520330952E-2</v>
      </c>
      <c r="L45" s="6">
        <v>6.2414643652534019E-2</v>
      </c>
      <c r="M45" s="6">
        <v>6.4891106053890243E-2</v>
      </c>
      <c r="N45" s="6">
        <v>0.92716096680440319</v>
      </c>
      <c r="O45" s="6">
        <v>1.541563277066201E-2</v>
      </c>
      <c r="Q45" t="str">
        <f t="shared" si="3"/>
        <v>ks_test</v>
      </c>
      <c r="S45" s="6"/>
      <c r="Z45" s="6"/>
      <c r="AA45" s="6"/>
      <c r="AB45" s="6"/>
      <c r="AC45" s="6"/>
      <c r="AD45" s="6"/>
      <c r="AE45" s="6"/>
      <c r="AF45" s="3"/>
    </row>
    <row r="46" spans="1:32" x14ac:dyDescent="0.3">
      <c r="A46" t="s">
        <v>32</v>
      </c>
      <c r="B46" t="s">
        <v>30</v>
      </c>
      <c r="C46" s="6">
        <v>0.20828386187934869</v>
      </c>
      <c r="D46">
        <v>0.15802119090397021</v>
      </c>
      <c r="E46">
        <v>0.69844249584454843</v>
      </c>
      <c r="F46">
        <v>0.95209934891874015</v>
      </c>
      <c r="G46">
        <v>1</v>
      </c>
      <c r="H46">
        <v>0.96192878671968973</v>
      </c>
      <c r="I46">
        <v>1</v>
      </c>
      <c r="J46" s="6">
        <v>9.2212307780572933E-2</v>
      </c>
      <c r="K46" s="6">
        <v>8.8262796534492594E-2</v>
      </c>
      <c r="L46" s="6">
        <v>3.3936236807434593E-2</v>
      </c>
      <c r="M46" s="6">
        <v>1.7682199775296539E-3</v>
      </c>
      <c r="N46" s="6">
        <v>0.79363210272144724</v>
      </c>
      <c r="O46" s="6">
        <v>0.2032525185440536</v>
      </c>
      <c r="Q46" t="str">
        <f t="shared" si="3"/>
        <v>ks_test</v>
      </c>
      <c r="S46" s="6"/>
      <c r="Z46" s="6"/>
      <c r="AA46" s="6"/>
      <c r="AB46" s="6"/>
      <c r="AC46" s="6"/>
      <c r="AD46" s="6"/>
      <c r="AE46" s="6"/>
      <c r="AF46" s="3"/>
    </row>
  </sheetData>
  <conditionalFormatting sqref="C32:O46">
    <cfRule type="cellIs" dxfId="2" priority="1" operator="lessThan">
      <formula>0.05</formula>
    </cfRule>
  </conditionalFormatting>
  <conditionalFormatting sqref="S32:AE43">
    <cfRule type="cellIs" dxfId="1" priority="2" operator="lessThan">
      <formula>0.05</formula>
    </cfRule>
    <cfRule type="cellIs" dxfId="0" priority="3" operator="lessThan">
      <formula>0.05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Tomek</cp:lastModifiedBy>
  <dcterms:created xsi:type="dcterms:W3CDTF">2023-06-10T17:44:03Z</dcterms:created>
  <dcterms:modified xsi:type="dcterms:W3CDTF">2023-06-11T10:49:43Z</dcterms:modified>
</cp:coreProperties>
</file>