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oficial\"/>
    </mc:Choice>
  </mc:AlternateContent>
  <xr:revisionPtr revIDLastSave="0" documentId="13_ncr:1_{24A7C3DE-A580-4440-BDD4-CA8F05786D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" l="1"/>
  <c r="R46" i="1"/>
  <c r="Q46" i="1"/>
  <c r="P46" i="1"/>
  <c r="O46" i="1"/>
  <c r="N46" i="1"/>
  <c r="M46" i="1"/>
  <c r="K46" i="1"/>
  <c r="K45" i="1"/>
  <c r="K44" i="1"/>
  <c r="K43" i="1"/>
  <c r="S42" i="1"/>
  <c r="R42" i="1"/>
  <c r="Q42" i="1"/>
  <c r="P42" i="1"/>
  <c r="O42" i="1"/>
  <c r="N42" i="1"/>
  <c r="M42" i="1"/>
  <c r="K42" i="1"/>
  <c r="K41" i="1"/>
  <c r="S40" i="1"/>
  <c r="R40" i="1"/>
  <c r="Q40" i="1"/>
  <c r="P40" i="1"/>
  <c r="O40" i="1"/>
  <c r="N40" i="1"/>
  <c r="M40" i="1"/>
  <c r="K40" i="1"/>
  <c r="K39" i="1"/>
  <c r="K38" i="1"/>
  <c r="K37" i="1"/>
  <c r="S36" i="1"/>
  <c r="R36" i="1"/>
  <c r="Q36" i="1"/>
  <c r="P36" i="1"/>
  <c r="O36" i="1"/>
  <c r="N36" i="1"/>
  <c r="M36" i="1"/>
  <c r="K36" i="1"/>
  <c r="K35" i="1"/>
  <c r="K34" i="1"/>
  <c r="K33" i="1"/>
  <c r="S32" i="1"/>
  <c r="R32" i="1"/>
  <c r="Q32" i="1"/>
  <c r="P32" i="1"/>
  <c r="O32" i="1"/>
  <c r="N32" i="1"/>
  <c r="M32" i="1"/>
  <c r="K32" i="1"/>
  <c r="S31" i="1"/>
  <c r="R31" i="1"/>
  <c r="Q31" i="1"/>
  <c r="P31" i="1"/>
  <c r="O31" i="1"/>
  <c r="N31" i="1"/>
  <c r="M31" i="1"/>
  <c r="T31" i="1" s="1"/>
  <c r="K31" i="1"/>
  <c r="K30" i="1"/>
  <c r="K29" i="1"/>
  <c r="K28" i="1"/>
  <c r="S27" i="1"/>
  <c r="T27" i="1" s="1"/>
  <c r="R27" i="1"/>
  <c r="Q27" i="1"/>
  <c r="P27" i="1"/>
  <c r="O27" i="1"/>
  <c r="N27" i="1"/>
  <c r="M27" i="1"/>
  <c r="K27" i="1"/>
  <c r="K26" i="1"/>
  <c r="S25" i="1"/>
  <c r="R25" i="1"/>
  <c r="Q25" i="1"/>
  <c r="P25" i="1"/>
  <c r="O25" i="1"/>
  <c r="N25" i="1"/>
  <c r="M25" i="1"/>
  <c r="T25" i="1" s="1"/>
  <c r="K25" i="1"/>
  <c r="K24" i="1"/>
  <c r="K23" i="1"/>
  <c r="K22" i="1"/>
  <c r="S21" i="1"/>
  <c r="R21" i="1"/>
  <c r="Q21" i="1"/>
  <c r="P21" i="1"/>
  <c r="O21" i="1"/>
  <c r="N21" i="1"/>
  <c r="M21" i="1"/>
  <c r="T21" i="1" s="1"/>
  <c r="K21" i="1"/>
  <c r="K20" i="1"/>
  <c r="K19" i="1"/>
  <c r="K18" i="1"/>
  <c r="T17" i="1"/>
  <c r="S17" i="1"/>
  <c r="R17" i="1"/>
  <c r="Q17" i="1"/>
  <c r="P17" i="1"/>
  <c r="O17" i="1"/>
  <c r="N17" i="1"/>
  <c r="M17" i="1"/>
  <c r="K17" i="1"/>
  <c r="S16" i="1"/>
  <c r="R16" i="1"/>
  <c r="Q16" i="1"/>
  <c r="P16" i="1"/>
  <c r="O16" i="1"/>
  <c r="N16" i="1"/>
  <c r="M16" i="1"/>
  <c r="T16" i="1" s="1"/>
  <c r="K16" i="1"/>
  <c r="K15" i="1"/>
  <c r="K14" i="1"/>
  <c r="K13" i="1"/>
  <c r="S12" i="1"/>
  <c r="R12" i="1"/>
  <c r="Q12" i="1"/>
  <c r="P12" i="1"/>
  <c r="O12" i="1"/>
  <c r="N12" i="1"/>
  <c r="M12" i="1"/>
  <c r="T12" i="1" s="1"/>
  <c r="K12" i="1"/>
  <c r="K11" i="1"/>
  <c r="S10" i="1"/>
  <c r="R10" i="1"/>
  <c r="Q10" i="1"/>
  <c r="P10" i="1"/>
  <c r="O10" i="1"/>
  <c r="N10" i="1"/>
  <c r="T10" i="1" s="1"/>
  <c r="M10" i="1"/>
  <c r="K10" i="1"/>
  <c r="K9" i="1"/>
  <c r="K8" i="1"/>
  <c r="K7" i="1"/>
  <c r="S6" i="1"/>
  <c r="R6" i="1"/>
  <c r="Q6" i="1"/>
  <c r="P6" i="1"/>
  <c r="T6" i="1" s="1"/>
  <c r="O6" i="1"/>
  <c r="N6" i="1"/>
  <c r="M6" i="1"/>
  <c r="K6" i="1"/>
  <c r="K5" i="1"/>
  <c r="K4" i="1"/>
  <c r="K3" i="1"/>
  <c r="S2" i="1"/>
  <c r="R2" i="1"/>
  <c r="Q2" i="1"/>
  <c r="P2" i="1"/>
  <c r="O2" i="1"/>
  <c r="N2" i="1"/>
  <c r="M2" i="1"/>
  <c r="T2" i="1" s="1"/>
  <c r="K2" i="1"/>
</calcChain>
</file>

<file path=xl/sharedStrings.xml><?xml version="1.0" encoding="utf-8"?>
<sst xmlns="http://schemas.openxmlformats.org/spreadsheetml/2006/main" count="123" uniqueCount="31">
  <si>
    <t>metric</t>
  </si>
  <si>
    <t>dataset</t>
  </si>
  <si>
    <t>Age</t>
  </si>
  <si>
    <t>SystolicBP</t>
  </si>
  <si>
    <t>DiastolicBP</t>
  </si>
  <si>
    <t>BS</t>
  </si>
  <si>
    <t>BodyTemp</t>
  </si>
  <si>
    <t>HeartRate</t>
  </si>
  <si>
    <t>RiskLevel</t>
  </si>
  <si>
    <t>hd</t>
  </si>
  <si>
    <t>copula_1000_border_maternal_factorized</t>
  </si>
  <si>
    <t>copula_1000_maternal_factorized</t>
  </si>
  <si>
    <t>copula_border_maternal_factorized</t>
  </si>
  <si>
    <t>copula_maternal_factorized</t>
  </si>
  <si>
    <t>ctgan_1000_border_maternal_factorized</t>
  </si>
  <si>
    <t>ctgan_1000_maternal_factorized</t>
  </si>
  <si>
    <t>ctgan_border_maternal_factorized</t>
  </si>
  <si>
    <t>ctgan_maternal_factorized</t>
  </si>
  <si>
    <t>ds_1000_maternal_factorized</t>
  </si>
  <si>
    <t>ds_maternal_factorized</t>
  </si>
  <si>
    <t>gmm_1000_border_maternal_factorized</t>
  </si>
  <si>
    <t>gmm_1000_maternal_factorized</t>
  </si>
  <si>
    <t>gmm_border_maternal_factorized</t>
  </si>
  <si>
    <t>gmm_maternal_factorized</t>
  </si>
  <si>
    <t>maternal</t>
  </si>
  <si>
    <t>kld</t>
  </si>
  <si>
    <t>ks_test</t>
  </si>
  <si>
    <t>copula</t>
  </si>
  <si>
    <t>ctgan</t>
  </si>
  <si>
    <t>ds.</t>
  </si>
  <si>
    <t>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</si>
</sst>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0" fillId="0" borderId="2" xfId="0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2" xfId="0" applyFill="1" applyBorder="1"/>
  </cellXfs>
  <cellStyles count="1">
    <cellStyle name="Normalny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C1" zoomScale="120" zoomScaleNormal="120" workbookViewId="0">
      <pane ySplit="1" topLeftCell="A2" activePane="bottomLeft" state="frozen"/>
      <selection pane="bottomLeft" activeCell="T6" sqref="T6"/>
    </sheetView>
  </sheetViews>
  <sheetFormatPr defaultRowHeight="14.4" x14ac:dyDescent="0.3"/>
  <cols>
    <col min="2" max="2" width="37.6640625" bestFit="1" customWidth="1"/>
    <col min="3" max="8" width="8.88671875" style="4"/>
  </cols>
  <sheetData>
    <row r="1" spans="1:2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K1" s="1" t="s">
        <v>0</v>
      </c>
      <c r="L1" s="1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1" t="s">
        <v>8</v>
      </c>
      <c r="T1" s="3"/>
    </row>
    <row r="2" spans="1:20" x14ac:dyDescent="0.3">
      <c r="A2" t="s">
        <v>9</v>
      </c>
      <c r="B2" t="s">
        <v>10</v>
      </c>
      <c r="C2" s="4">
        <v>0.44562628917282082</v>
      </c>
      <c r="D2" s="4">
        <v>0.813107446561114</v>
      </c>
      <c r="E2" s="4">
        <v>0.74405676656512676</v>
      </c>
      <c r="F2" s="4">
        <v>0.99660670534622553</v>
      </c>
      <c r="G2" s="4">
        <v>0.87680676422239368</v>
      </c>
      <c r="H2" s="4">
        <v>0.633453118075329</v>
      </c>
      <c r="I2">
        <v>4.2643106100359963E-2</v>
      </c>
      <c r="K2" t="str">
        <f>A2</f>
        <v>hd</v>
      </c>
      <c r="L2" t="s">
        <v>27</v>
      </c>
      <c r="M2" s="4">
        <f>(C2+C3+C4+C5)/4</f>
        <v>0.43888875875264594</v>
      </c>
      <c r="N2" s="4">
        <f t="shared" ref="N2:S2" si="0">(D2+D3+D4+D5)/4</f>
        <v>0.80523909599607124</v>
      </c>
      <c r="O2" s="4">
        <f t="shared" si="0"/>
        <v>0.74680803123868633</v>
      </c>
      <c r="P2" s="4">
        <f t="shared" si="0"/>
        <v>0.9553734035765159</v>
      </c>
      <c r="Q2" s="4">
        <f t="shared" si="0"/>
        <v>0.66175065266969779</v>
      </c>
      <c r="R2" s="4">
        <f t="shared" si="0"/>
        <v>0.62642014127157242</v>
      </c>
      <c r="S2">
        <f t="shared" si="0"/>
        <v>3.3488886035879323E-2</v>
      </c>
      <c r="T2" s="3">
        <f>AVERAGE(M2:S2)</f>
        <v>0.6097098527915813</v>
      </c>
    </row>
    <row r="3" spans="1:20" x14ac:dyDescent="0.3">
      <c r="A3" t="s">
        <v>9</v>
      </c>
      <c r="B3" t="s">
        <v>11</v>
      </c>
      <c r="C3" s="4">
        <v>0.43032651648103037</v>
      </c>
      <c r="D3" s="4">
        <v>0.8038243127406266</v>
      </c>
      <c r="E3" s="4">
        <v>0.74611943422467497</v>
      </c>
      <c r="F3" s="4">
        <v>0.91193747702814887</v>
      </c>
      <c r="G3" s="4">
        <v>0.45879681167532232</v>
      </c>
      <c r="H3" s="4">
        <v>0.6243197945522152</v>
      </c>
      <c r="I3">
        <v>3.3431736774920728E-2</v>
      </c>
      <c r="K3" t="str">
        <f t="shared" ref="K3:K46" si="1">A3</f>
        <v>hd</v>
      </c>
      <c r="M3" s="4"/>
      <c r="N3" s="4"/>
      <c r="O3" s="4"/>
      <c r="P3" s="4"/>
      <c r="Q3" s="4"/>
      <c r="R3" s="4"/>
      <c r="T3" s="3"/>
    </row>
    <row r="4" spans="1:20" x14ac:dyDescent="0.3">
      <c r="A4" t="s">
        <v>9</v>
      </c>
      <c r="B4" t="s">
        <v>12</v>
      </c>
      <c r="C4" s="4">
        <v>0.44578592663147049</v>
      </c>
      <c r="D4" s="4">
        <v>0.81185449346685945</v>
      </c>
      <c r="E4" s="4">
        <v>0.75442237371558818</v>
      </c>
      <c r="F4" s="4">
        <v>0.99596877314895882</v>
      </c>
      <c r="G4" s="4">
        <v>0.86730748070800545</v>
      </c>
      <c r="H4" s="4">
        <v>0.62700891202354603</v>
      </c>
      <c r="I4">
        <v>4.071401282060419E-2</v>
      </c>
      <c r="K4" t="str">
        <f t="shared" si="1"/>
        <v>hd</v>
      </c>
      <c r="M4" s="4"/>
      <c r="N4" s="4"/>
      <c r="O4" s="4"/>
      <c r="P4" s="4"/>
      <c r="Q4" s="4"/>
      <c r="R4" s="4"/>
      <c r="T4" s="3"/>
    </row>
    <row r="5" spans="1:20" x14ac:dyDescent="0.3">
      <c r="A5" t="s">
        <v>9</v>
      </c>
      <c r="B5" t="s">
        <v>13</v>
      </c>
      <c r="C5" s="4">
        <v>0.433816302725262</v>
      </c>
      <c r="D5" s="4">
        <v>0.79217013121568469</v>
      </c>
      <c r="E5" s="4">
        <v>0.74263355044935542</v>
      </c>
      <c r="F5" s="4">
        <v>0.91698065878273083</v>
      </c>
      <c r="G5" s="4">
        <v>0.44409155407306999</v>
      </c>
      <c r="H5" s="4">
        <v>0.62089874043519944</v>
      </c>
      <c r="I5">
        <v>1.716668844763242E-2</v>
      </c>
      <c r="K5" t="str">
        <f t="shared" si="1"/>
        <v>hd</v>
      </c>
      <c r="M5" s="4"/>
      <c r="N5" s="4"/>
      <c r="O5" s="4"/>
      <c r="P5" s="4"/>
      <c r="Q5" s="4"/>
      <c r="R5" s="4"/>
      <c r="T5" s="3"/>
    </row>
    <row r="6" spans="1:20" x14ac:dyDescent="0.3">
      <c r="A6" t="s">
        <v>9</v>
      </c>
      <c r="B6" t="s">
        <v>14</v>
      </c>
      <c r="C6" s="4">
        <v>0.47108022532025939</v>
      </c>
      <c r="D6" s="4">
        <v>0.78746224642326745</v>
      </c>
      <c r="E6" s="4">
        <v>0.70418910206333996</v>
      </c>
      <c r="F6" s="4">
        <v>0.9752263029171524</v>
      </c>
      <c r="G6" s="4">
        <v>0.78624711662639946</v>
      </c>
      <c r="H6" s="4">
        <v>0.61202276149556634</v>
      </c>
      <c r="I6">
        <v>0.14310663629025641</v>
      </c>
      <c r="K6" t="str">
        <f t="shared" si="1"/>
        <v>hd</v>
      </c>
      <c r="L6" t="s">
        <v>28</v>
      </c>
      <c r="M6" s="4">
        <f>(C6+C7+C8+C9)/4</f>
        <v>0.47935371495321744</v>
      </c>
      <c r="N6" s="4">
        <f t="shared" ref="N6:S6" si="2">(D6+D7+D8+D9)/4</f>
        <v>0.78746231187880411</v>
      </c>
      <c r="O6" s="4">
        <f t="shared" si="2"/>
        <v>0.71808621223033975</v>
      </c>
      <c r="P6" s="4">
        <f t="shared" si="2"/>
        <v>0.93581149883321013</v>
      </c>
      <c r="Q6" s="4">
        <f t="shared" si="2"/>
        <v>0.70431044880750182</v>
      </c>
      <c r="R6" s="4">
        <f t="shared" si="2"/>
        <v>0.61265529810923836</v>
      </c>
      <c r="S6">
        <f t="shared" si="2"/>
        <v>0.16803045932632243</v>
      </c>
      <c r="T6" s="3">
        <f t="shared" ref="T6:T31" si="3">AVERAGE(M6:S6)</f>
        <v>0.62938713487694764</v>
      </c>
    </row>
    <row r="7" spans="1:20" x14ac:dyDescent="0.3">
      <c r="A7" t="s">
        <v>9</v>
      </c>
      <c r="B7" t="s">
        <v>15</v>
      </c>
      <c r="C7" s="4">
        <v>0.50182234741883402</v>
      </c>
      <c r="D7" s="4">
        <v>0.80435373586064596</v>
      </c>
      <c r="E7" s="4">
        <v>0.72278424939126984</v>
      </c>
      <c r="F7" s="4">
        <v>0.87396566748369309</v>
      </c>
      <c r="G7" s="4">
        <v>0.7559525999411365</v>
      </c>
      <c r="H7" s="4">
        <v>0.57090662483478694</v>
      </c>
      <c r="I7">
        <v>0.19215385900276949</v>
      </c>
      <c r="K7" t="str">
        <f t="shared" si="1"/>
        <v>hd</v>
      </c>
      <c r="M7" s="4"/>
      <c r="N7" s="4"/>
      <c r="O7" s="4"/>
      <c r="P7" s="4"/>
      <c r="Q7" s="4"/>
      <c r="R7" s="4"/>
      <c r="T7" s="3"/>
    </row>
    <row r="8" spans="1:20" x14ac:dyDescent="0.3">
      <c r="A8" t="s">
        <v>9</v>
      </c>
      <c r="B8" t="s">
        <v>16</v>
      </c>
      <c r="C8" s="4">
        <v>0.5023254295611127</v>
      </c>
      <c r="D8" s="4">
        <v>0.79178540073461678</v>
      </c>
      <c r="E8" s="4">
        <v>0.72722047408206791</v>
      </c>
      <c r="F8" s="4">
        <v>0.98019098096906709</v>
      </c>
      <c r="G8" s="4">
        <v>0.72101170336478115</v>
      </c>
      <c r="H8" s="4">
        <v>0.59772063163688083</v>
      </c>
      <c r="I8">
        <v>0.14329005897900449</v>
      </c>
      <c r="K8" t="str">
        <f t="shared" si="1"/>
        <v>hd</v>
      </c>
      <c r="M8" s="4"/>
      <c r="N8" s="4"/>
      <c r="O8" s="4"/>
      <c r="P8" s="4"/>
      <c r="Q8" s="4"/>
      <c r="R8" s="4"/>
      <c r="T8" s="3"/>
    </row>
    <row r="9" spans="1:20" x14ac:dyDescent="0.3">
      <c r="A9" t="s">
        <v>9</v>
      </c>
      <c r="B9" t="s">
        <v>17</v>
      </c>
      <c r="C9" s="4">
        <v>0.44218685751266351</v>
      </c>
      <c r="D9" s="4">
        <v>0.76624786449668625</v>
      </c>
      <c r="E9" s="4">
        <v>0.71815102338468129</v>
      </c>
      <c r="F9" s="4">
        <v>0.91386304396292806</v>
      </c>
      <c r="G9" s="4">
        <v>0.55403037529768995</v>
      </c>
      <c r="H9" s="4">
        <v>0.66997117446971932</v>
      </c>
      <c r="I9">
        <v>0.19357128303325929</v>
      </c>
      <c r="K9" t="str">
        <f t="shared" si="1"/>
        <v>hd</v>
      </c>
      <c r="M9" s="4"/>
      <c r="N9" s="4"/>
      <c r="O9" s="4"/>
      <c r="P9" s="4"/>
      <c r="Q9" s="4"/>
      <c r="R9" s="4"/>
      <c r="T9" s="3"/>
    </row>
    <row r="10" spans="1:20" x14ac:dyDescent="0.3">
      <c r="A10" t="s">
        <v>9</v>
      </c>
      <c r="B10" t="s">
        <v>18</v>
      </c>
      <c r="C10" s="4">
        <v>0.50894100545122423</v>
      </c>
      <c r="D10" s="4">
        <v>0.84536157851608962</v>
      </c>
      <c r="E10" s="4">
        <v>0.73943767989770737</v>
      </c>
      <c r="F10" s="4">
        <v>0.99999999999999989</v>
      </c>
      <c r="G10" s="4">
        <v>0.60989769097330271</v>
      </c>
      <c r="H10" s="4">
        <v>0.80709960287353499</v>
      </c>
      <c r="I10">
        <v>2.2187933541012349E-2</v>
      </c>
      <c r="K10" t="str">
        <f t="shared" si="1"/>
        <v>hd</v>
      </c>
      <c r="L10" t="s">
        <v>29</v>
      </c>
      <c r="M10" s="4">
        <f>(C10+C11)/2</f>
        <v>0.51032696744407113</v>
      </c>
      <c r="N10" s="4">
        <f t="shared" ref="N10:S10" si="4">(D10+D11)/2</f>
        <v>0.83661089952807155</v>
      </c>
      <c r="O10" s="4">
        <f t="shared" si="4"/>
        <v>0.74523817948403126</v>
      </c>
      <c r="P10" s="4">
        <f t="shared" si="4"/>
        <v>0.99999999999999989</v>
      </c>
      <c r="Q10" s="4">
        <f t="shared" si="4"/>
        <v>0.60855300884196517</v>
      </c>
      <c r="R10" s="5">
        <f t="shared" si="4"/>
        <v>0.80725747416336302</v>
      </c>
      <c r="S10" s="6">
        <f t="shared" si="4"/>
        <v>2.2782484958337387E-2</v>
      </c>
      <c r="T10" s="3">
        <f t="shared" si="3"/>
        <v>0.64725271634569137</v>
      </c>
    </row>
    <row r="11" spans="1:20" x14ac:dyDescent="0.3">
      <c r="A11" t="s">
        <v>9</v>
      </c>
      <c r="B11" t="s">
        <v>19</v>
      </c>
      <c r="C11" s="4">
        <v>0.51171292943691815</v>
      </c>
      <c r="D11" s="4">
        <v>0.82786022054005348</v>
      </c>
      <c r="E11" s="4">
        <v>0.75103867907035504</v>
      </c>
      <c r="F11" s="4">
        <v>0.99999999999999989</v>
      </c>
      <c r="G11" s="4">
        <v>0.60720832671062763</v>
      </c>
      <c r="H11" s="4">
        <v>0.80741534545319105</v>
      </c>
      <c r="I11">
        <v>2.3377036375662422E-2</v>
      </c>
      <c r="K11" t="str">
        <f t="shared" si="1"/>
        <v>hd</v>
      </c>
      <c r="M11" s="4"/>
      <c r="N11" s="4"/>
      <c r="O11" s="4"/>
      <c r="P11" s="4"/>
      <c r="Q11" s="4"/>
      <c r="R11" s="4"/>
      <c r="T11" s="3"/>
    </row>
    <row r="12" spans="1:20" x14ac:dyDescent="0.3">
      <c r="A12" t="s">
        <v>9</v>
      </c>
      <c r="B12" t="s">
        <v>20</v>
      </c>
      <c r="C12" s="4">
        <v>0.31950060140041042</v>
      </c>
      <c r="D12" s="4">
        <v>0.38915685166746511</v>
      </c>
      <c r="E12" s="4">
        <v>0.42911705548329948</v>
      </c>
      <c r="F12" s="4">
        <v>0.55984631330367607</v>
      </c>
      <c r="G12" s="4">
        <v>0.50741988330730381</v>
      </c>
      <c r="H12" s="4">
        <v>0.35624321341561449</v>
      </c>
      <c r="I12">
        <v>8.2098974668313826E-2</v>
      </c>
      <c r="K12" t="str">
        <f t="shared" si="1"/>
        <v>hd</v>
      </c>
      <c r="L12" t="s">
        <v>30</v>
      </c>
      <c r="M12" s="4">
        <f>(C12+C13+C14+C15)/4</f>
        <v>0.31355999798969275</v>
      </c>
      <c r="N12" s="4">
        <f t="shared" ref="N12:S12" si="5">(D12+D13+D14+D15)/4</f>
        <v>0.37100769964408953</v>
      </c>
      <c r="O12" s="4">
        <f t="shared" si="5"/>
        <v>0.38394916702535259</v>
      </c>
      <c r="P12" s="4">
        <f t="shared" si="5"/>
        <v>0.67744393377822099</v>
      </c>
      <c r="Q12" s="4">
        <f t="shared" si="5"/>
        <v>0.48882163704463272</v>
      </c>
      <c r="R12" s="4">
        <f t="shared" si="5"/>
        <v>0.35383734091082092</v>
      </c>
      <c r="S12">
        <f t="shared" si="5"/>
        <v>8.0254169673648207E-2</v>
      </c>
      <c r="T12" s="3">
        <f t="shared" si="3"/>
        <v>0.38126770658092246</v>
      </c>
    </row>
    <row r="13" spans="1:20" x14ac:dyDescent="0.3">
      <c r="A13" t="s">
        <v>9</v>
      </c>
      <c r="B13" t="s">
        <v>21</v>
      </c>
      <c r="C13" s="4">
        <v>0.30956914832440902</v>
      </c>
      <c r="D13" s="4">
        <v>0.3494076530383895</v>
      </c>
      <c r="E13" s="4">
        <v>0.33820099336647391</v>
      </c>
      <c r="F13" s="4">
        <v>0.57132086824230799</v>
      </c>
      <c r="G13" s="4">
        <v>0.42787347116136892</v>
      </c>
      <c r="H13" s="4">
        <v>0.33253370175707392</v>
      </c>
      <c r="I13">
        <v>7.7851495655464578E-2</v>
      </c>
      <c r="K13" t="str">
        <f t="shared" si="1"/>
        <v>hd</v>
      </c>
      <c r="M13" s="4"/>
      <c r="N13" s="4"/>
      <c r="O13" s="4"/>
      <c r="P13" s="4"/>
      <c r="Q13" s="4"/>
      <c r="R13" s="4"/>
      <c r="T13" s="3"/>
    </row>
    <row r="14" spans="1:20" x14ac:dyDescent="0.3">
      <c r="A14" t="s">
        <v>9</v>
      </c>
      <c r="B14" t="s">
        <v>22</v>
      </c>
      <c r="C14" s="4">
        <v>0.30987071122394289</v>
      </c>
      <c r="D14" s="4">
        <v>0.3736713408175289</v>
      </c>
      <c r="E14" s="4">
        <v>0.36478942941327452</v>
      </c>
      <c r="F14" s="4">
        <v>0.99999999999999989</v>
      </c>
      <c r="G14" s="4">
        <v>0.5167238512202863</v>
      </c>
      <c r="H14" s="4">
        <v>0.35704122741550831</v>
      </c>
      <c r="I14">
        <v>8.2315826279357948E-2</v>
      </c>
      <c r="K14" t="str">
        <f t="shared" si="1"/>
        <v>hd</v>
      </c>
      <c r="M14" s="4"/>
      <c r="N14" s="4"/>
      <c r="O14" s="4"/>
      <c r="P14" s="4"/>
      <c r="Q14" s="4"/>
      <c r="R14" s="4"/>
      <c r="T14" s="3"/>
    </row>
    <row r="15" spans="1:20" x14ac:dyDescent="0.3">
      <c r="A15" t="s">
        <v>9</v>
      </c>
      <c r="B15" t="s">
        <v>23</v>
      </c>
      <c r="C15" s="4">
        <v>0.31529953101000863</v>
      </c>
      <c r="D15" s="4">
        <v>0.3717949530529745</v>
      </c>
      <c r="E15" s="4">
        <v>0.40368918983836249</v>
      </c>
      <c r="F15" s="4">
        <v>0.57860855356689966</v>
      </c>
      <c r="G15" s="4">
        <v>0.50326934248957178</v>
      </c>
      <c r="H15" s="4">
        <v>0.3695312210550869</v>
      </c>
      <c r="I15">
        <v>7.8750382091456461E-2</v>
      </c>
      <c r="K15" t="str">
        <f t="shared" si="1"/>
        <v>hd</v>
      </c>
      <c r="M15" s="4"/>
      <c r="N15" s="4"/>
      <c r="O15" s="4"/>
      <c r="P15" s="4"/>
      <c r="Q15" s="4"/>
      <c r="R15" s="4"/>
      <c r="T15" s="3"/>
    </row>
    <row r="16" spans="1:20" s="7" customFormat="1" x14ac:dyDescent="0.3">
      <c r="A16" s="7" t="s">
        <v>9</v>
      </c>
      <c r="B16" s="7" t="s">
        <v>24</v>
      </c>
      <c r="C16" s="9">
        <v>0.20625933839750141</v>
      </c>
      <c r="D16" s="9">
        <v>0.1146818872446919</v>
      </c>
      <c r="E16" s="9">
        <v>9.1811086794884852E-2</v>
      </c>
      <c r="F16" s="9">
        <v>0.13112851405576939</v>
      </c>
      <c r="G16" s="9">
        <v>7.4907065825174493E-2</v>
      </c>
      <c r="H16" s="9">
        <v>0.10747200292580381</v>
      </c>
      <c r="I16" s="7">
        <v>5.0218532341880562E-2</v>
      </c>
      <c r="K16" s="7" t="str">
        <f t="shared" si="1"/>
        <v>hd</v>
      </c>
      <c r="L16" s="7" t="s">
        <v>24</v>
      </c>
      <c r="M16" s="8">
        <f>C16</f>
        <v>0.20625933839750141</v>
      </c>
      <c r="N16" s="8">
        <f t="shared" ref="N16:S16" si="6">D16</f>
        <v>0.1146818872446919</v>
      </c>
      <c r="O16" s="8">
        <f t="shared" si="6"/>
        <v>9.1811086794884852E-2</v>
      </c>
      <c r="P16" s="8">
        <f t="shared" si="6"/>
        <v>0.13112851405576939</v>
      </c>
      <c r="Q16" s="8">
        <f t="shared" si="6"/>
        <v>7.4907065825174493E-2</v>
      </c>
      <c r="R16" s="9">
        <f t="shared" si="6"/>
        <v>0.10747200292580381</v>
      </c>
      <c r="S16" s="7">
        <f t="shared" si="6"/>
        <v>5.0218532341880562E-2</v>
      </c>
      <c r="T16" s="10">
        <f t="shared" si="3"/>
        <v>0.11092548965510092</v>
      </c>
    </row>
    <row r="17" spans="1:20" x14ac:dyDescent="0.3">
      <c r="A17" t="s">
        <v>25</v>
      </c>
      <c r="B17" t="s">
        <v>10</v>
      </c>
      <c r="C17" s="4">
        <v>0.7594752780430547</v>
      </c>
      <c r="D17" s="4">
        <v>2.8073633676957672</v>
      </c>
      <c r="E17" s="4">
        <v>1.794349481716786</v>
      </c>
      <c r="F17" s="4">
        <v>32.483939577283763</v>
      </c>
      <c r="G17" s="4">
        <v>8.0211321104115871</v>
      </c>
      <c r="H17" s="4">
        <v>1.237536060925482</v>
      </c>
      <c r="I17">
        <v>7.3207832127295952E-3</v>
      </c>
      <c r="K17" t="str">
        <f t="shared" si="1"/>
        <v>kld</v>
      </c>
      <c r="L17" t="s">
        <v>27</v>
      </c>
      <c r="M17" s="4">
        <f>(C17+C18+C19+C20)/4</f>
        <v>0.74172296729752518</v>
      </c>
      <c r="N17" s="4">
        <f t="shared" ref="N17:S17" si="7">(D17+D18+D19+D20)/4</f>
        <v>2.6706753460719224</v>
      </c>
      <c r="O17" s="4">
        <f t="shared" si="7"/>
        <v>1.7907609351621134</v>
      </c>
      <c r="P17" s="4">
        <f t="shared" si="7"/>
        <v>26.340251224844167</v>
      </c>
      <c r="Q17" s="4">
        <f t="shared" si="7"/>
        <v>4.2970249390928998</v>
      </c>
      <c r="R17" s="4">
        <f t="shared" si="7"/>
        <v>1.2165631593109891</v>
      </c>
      <c r="S17">
        <f t="shared" si="7"/>
        <v>4.902326302848127E-3</v>
      </c>
      <c r="T17" s="3">
        <f t="shared" si="3"/>
        <v>5.2945572711546376</v>
      </c>
    </row>
    <row r="18" spans="1:20" x14ac:dyDescent="0.3">
      <c r="A18" t="s">
        <v>25</v>
      </c>
      <c r="B18" t="s">
        <v>11</v>
      </c>
      <c r="C18" s="4">
        <v>0.72228065785009177</v>
      </c>
      <c r="D18" s="4">
        <v>2.598724203085248</v>
      </c>
      <c r="E18" s="4">
        <v>1.748790959340931</v>
      </c>
      <c r="F18" s="4">
        <v>17.37979674378132</v>
      </c>
      <c r="G18" s="4">
        <v>0.6769590893302676</v>
      </c>
      <c r="H18" s="4">
        <v>1.211886363008539</v>
      </c>
      <c r="I18">
        <v>4.4171922754414686E-3</v>
      </c>
      <c r="K18" t="str">
        <f t="shared" si="1"/>
        <v>kld</v>
      </c>
      <c r="M18" s="4"/>
      <c r="N18" s="4"/>
      <c r="O18" s="4"/>
      <c r="P18" s="4"/>
      <c r="Q18" s="4"/>
      <c r="R18" s="4"/>
      <c r="T18" s="3"/>
    </row>
    <row r="19" spans="1:20" x14ac:dyDescent="0.3">
      <c r="A19" t="s">
        <v>25</v>
      </c>
      <c r="B19" t="s">
        <v>12</v>
      </c>
      <c r="C19" s="4">
        <v>0.76153639940039386</v>
      </c>
      <c r="D19" s="4">
        <v>2.7831615819933888</v>
      </c>
      <c r="E19" s="4">
        <v>1.8702153980414999</v>
      </c>
      <c r="F19" s="4">
        <v>32.476046796083992</v>
      </c>
      <c r="G19" s="4">
        <v>7.8810978686904063</v>
      </c>
      <c r="H19" s="4">
        <v>1.2279507197138091</v>
      </c>
      <c r="I19">
        <v>6.7001739664323719E-3</v>
      </c>
      <c r="K19" t="str">
        <f t="shared" si="1"/>
        <v>kld</v>
      </c>
      <c r="M19" s="4"/>
      <c r="N19" s="4"/>
      <c r="O19" s="4"/>
      <c r="P19" s="4"/>
      <c r="Q19" s="4"/>
      <c r="R19" s="4"/>
      <c r="T19" s="3"/>
    </row>
    <row r="20" spans="1:20" x14ac:dyDescent="0.3">
      <c r="A20" t="s">
        <v>25</v>
      </c>
      <c r="B20" t="s">
        <v>13</v>
      </c>
      <c r="C20" s="4">
        <v>0.72359953389656051</v>
      </c>
      <c r="D20" s="4">
        <v>2.4934522315132872</v>
      </c>
      <c r="E20" s="4">
        <v>1.749687901549237</v>
      </c>
      <c r="F20" s="4">
        <v>23.021221782227592</v>
      </c>
      <c r="G20" s="4">
        <v>0.60891068793933933</v>
      </c>
      <c r="H20" s="4">
        <v>1.1888794935961271</v>
      </c>
      <c r="I20">
        <v>1.171155756789074E-3</v>
      </c>
      <c r="K20" t="str">
        <f t="shared" si="1"/>
        <v>kld</v>
      </c>
      <c r="M20" s="4"/>
      <c r="N20" s="4"/>
      <c r="O20" s="4"/>
      <c r="P20" s="4"/>
      <c r="Q20" s="4"/>
      <c r="R20" s="4"/>
      <c r="T20" s="3"/>
    </row>
    <row r="21" spans="1:20" x14ac:dyDescent="0.3">
      <c r="A21" t="s">
        <v>25</v>
      </c>
      <c r="B21" t="s">
        <v>14</v>
      </c>
      <c r="C21" s="4">
        <v>0.78388250655571501</v>
      </c>
      <c r="D21" s="4">
        <v>2.246484785529212</v>
      </c>
      <c r="E21" s="4">
        <v>1.5703828153646431</v>
      </c>
      <c r="F21" s="4">
        <v>31.891170599594759</v>
      </c>
      <c r="G21" s="4">
        <v>7.1420036714115378</v>
      </c>
      <c r="H21" s="4">
        <v>1.1800850573280961</v>
      </c>
      <c r="I21">
        <v>8.0759984716210084E-2</v>
      </c>
      <c r="K21" t="str">
        <f t="shared" si="1"/>
        <v>kld</v>
      </c>
      <c r="L21" t="s">
        <v>28</v>
      </c>
      <c r="M21" s="4">
        <f>(C21+C22+C23+C24)/4</f>
        <v>0.84012798824576174</v>
      </c>
      <c r="N21" s="4">
        <f t="shared" ref="N21:S21" si="8">(D21+D22+D23+D24)/4</f>
        <v>2.760036181443418</v>
      </c>
      <c r="O21" s="4">
        <f t="shared" si="8"/>
        <v>1.6795745074114958</v>
      </c>
      <c r="P21" s="4">
        <f t="shared" si="8"/>
        <v>22.282327487013863</v>
      </c>
      <c r="Q21" s="4">
        <f t="shared" si="8"/>
        <v>4.4062558906871798</v>
      </c>
      <c r="R21" s="4">
        <f t="shared" si="8"/>
        <v>1.1648963875922098</v>
      </c>
      <c r="S21">
        <f t="shared" si="8"/>
        <v>0.12304373887978151</v>
      </c>
      <c r="T21" s="3">
        <f t="shared" si="3"/>
        <v>4.7508945973248151</v>
      </c>
    </row>
    <row r="22" spans="1:20" x14ac:dyDescent="0.3">
      <c r="A22" t="s">
        <v>25</v>
      </c>
      <c r="B22" t="s">
        <v>15</v>
      </c>
      <c r="C22" s="4">
        <v>1.190054381866555</v>
      </c>
      <c r="D22" s="4">
        <v>3.1734466861933162</v>
      </c>
      <c r="E22" s="4">
        <v>1.8693415311945161</v>
      </c>
      <c r="F22" s="4">
        <v>10.30775467967492</v>
      </c>
      <c r="G22" s="4">
        <v>2.7977350993087908</v>
      </c>
      <c r="H22" s="4">
        <v>0.99325588575981316</v>
      </c>
      <c r="I22">
        <v>0.16410477158663861</v>
      </c>
      <c r="K22" t="str">
        <f t="shared" si="1"/>
        <v>kld</v>
      </c>
      <c r="M22" s="4"/>
      <c r="N22" s="4"/>
      <c r="O22" s="4"/>
      <c r="P22" s="4"/>
      <c r="Q22" s="4"/>
      <c r="R22" s="4"/>
      <c r="T22" s="3"/>
    </row>
    <row r="23" spans="1:20" x14ac:dyDescent="0.3">
      <c r="A23" t="s">
        <v>25</v>
      </c>
      <c r="B23" t="s">
        <v>16</v>
      </c>
      <c r="C23" s="4">
        <v>0.75313336668836683</v>
      </c>
      <c r="D23" s="4">
        <v>3.528317165294534</v>
      </c>
      <c r="E23" s="4">
        <v>1.6733316722876279</v>
      </c>
      <c r="F23" s="4">
        <v>31.905082354150512</v>
      </c>
      <c r="G23" s="4">
        <v>6.6798421168276736</v>
      </c>
      <c r="H23" s="4">
        <v>1.0780815965438839</v>
      </c>
      <c r="I23">
        <v>8.0561204822674662E-2</v>
      </c>
      <c r="K23" t="str">
        <f t="shared" si="1"/>
        <v>kld</v>
      </c>
      <c r="M23" s="4"/>
      <c r="N23" s="4"/>
      <c r="O23" s="4"/>
      <c r="P23" s="4"/>
      <c r="Q23" s="4"/>
      <c r="R23" s="4"/>
      <c r="T23" s="3"/>
    </row>
    <row r="24" spans="1:20" x14ac:dyDescent="0.3">
      <c r="A24" t="s">
        <v>25</v>
      </c>
      <c r="B24" t="s">
        <v>17</v>
      </c>
      <c r="C24" s="4">
        <v>0.63344169787240978</v>
      </c>
      <c r="D24" s="4">
        <v>2.0918960887566089</v>
      </c>
      <c r="E24" s="4">
        <v>1.605242010799196</v>
      </c>
      <c r="F24" s="4">
        <v>15.025302314635249</v>
      </c>
      <c r="G24" s="4">
        <v>1.005442675200714</v>
      </c>
      <c r="H24" s="4">
        <v>1.408163010737046</v>
      </c>
      <c r="I24">
        <v>0.16674899439360269</v>
      </c>
      <c r="K24" t="str">
        <f t="shared" si="1"/>
        <v>kld</v>
      </c>
      <c r="M24" s="4"/>
      <c r="N24" s="4"/>
      <c r="O24" s="4"/>
      <c r="P24" s="4"/>
      <c r="Q24" s="4"/>
      <c r="R24" s="4"/>
      <c r="T24" s="3"/>
    </row>
    <row r="25" spans="1:20" x14ac:dyDescent="0.3">
      <c r="A25" t="s">
        <v>25</v>
      </c>
      <c r="B25" t="s">
        <v>18</v>
      </c>
      <c r="C25" s="4">
        <v>0.74403815127491302</v>
      </c>
      <c r="D25" s="4">
        <v>2.9995386892579341</v>
      </c>
      <c r="E25" s="4">
        <v>1.754886587117797</v>
      </c>
      <c r="F25" s="4">
        <v>33.168540616742163</v>
      </c>
      <c r="G25" s="4">
        <v>1.351624425262097</v>
      </c>
      <c r="H25" s="4">
        <v>2.273739615153981</v>
      </c>
      <c r="I25">
        <v>1.976389480305703E-3</v>
      </c>
      <c r="K25" t="str">
        <f t="shared" si="1"/>
        <v>kld</v>
      </c>
      <c r="L25" t="s">
        <v>29</v>
      </c>
      <c r="M25" s="4">
        <f>(C25+C26)/2</f>
        <v>0.75729050801737974</v>
      </c>
      <c r="N25" s="4">
        <f t="shared" ref="N25:S25" si="9">(D25+D26)/2</f>
        <v>2.9124671853504371</v>
      </c>
      <c r="O25" s="4">
        <f t="shared" si="9"/>
        <v>1.7976585677817178</v>
      </c>
      <c r="P25" s="4">
        <f t="shared" si="9"/>
        <v>33.168540616744181</v>
      </c>
      <c r="Q25" s="4">
        <f t="shared" si="9"/>
        <v>1.3473712200633925</v>
      </c>
      <c r="R25" s="4">
        <f t="shared" si="9"/>
        <v>2.2930602224466092</v>
      </c>
      <c r="S25" s="6">
        <f t="shared" si="9"/>
        <v>2.0856530076212255E-3</v>
      </c>
      <c r="T25" s="3">
        <f t="shared" si="3"/>
        <v>6.0397819962016204</v>
      </c>
    </row>
    <row r="26" spans="1:20" x14ac:dyDescent="0.3">
      <c r="A26" t="s">
        <v>25</v>
      </c>
      <c r="B26" t="s">
        <v>19</v>
      </c>
      <c r="C26" s="4">
        <v>0.77054286475984635</v>
      </c>
      <c r="D26" s="4">
        <v>2.8253956814429402</v>
      </c>
      <c r="E26" s="4">
        <v>1.8404305484456389</v>
      </c>
      <c r="F26" s="4">
        <v>33.168540616746199</v>
      </c>
      <c r="G26" s="4">
        <v>1.343118014864688</v>
      </c>
      <c r="H26" s="4">
        <v>2.312380829739237</v>
      </c>
      <c r="I26">
        <v>2.194916534936748E-3</v>
      </c>
      <c r="K26" t="str">
        <f t="shared" si="1"/>
        <v>kld</v>
      </c>
      <c r="M26" s="4"/>
      <c r="N26" s="4"/>
      <c r="O26" s="4"/>
      <c r="P26" s="4"/>
      <c r="Q26" s="4"/>
      <c r="R26" s="4"/>
      <c r="T26" s="3"/>
    </row>
    <row r="27" spans="1:20" x14ac:dyDescent="0.3">
      <c r="A27" t="s">
        <v>25</v>
      </c>
      <c r="B27" t="s">
        <v>20</v>
      </c>
      <c r="C27" s="4">
        <v>0.37717579015077851</v>
      </c>
      <c r="D27" s="4">
        <v>0.37166974453122958</v>
      </c>
      <c r="E27" s="4">
        <v>0.4319238870745869</v>
      </c>
      <c r="F27" s="4">
        <v>1.6446174351174829</v>
      </c>
      <c r="G27" s="4">
        <v>0.62593696228501861</v>
      </c>
      <c r="H27" s="4">
        <v>0.31099758355901452</v>
      </c>
      <c r="I27">
        <v>2.728723605754085E-2</v>
      </c>
      <c r="K27" t="str">
        <f t="shared" si="1"/>
        <v>kld</v>
      </c>
      <c r="L27" t="s">
        <v>30</v>
      </c>
      <c r="M27" s="5">
        <f>(C27+C28+C29+C30)/4</f>
        <v>0.4189017655022067</v>
      </c>
      <c r="N27" s="4">
        <f t="shared" ref="N27:S27" si="10">(D27+D28+D29+D30)/4</f>
        <v>0.33700662441630475</v>
      </c>
      <c r="O27" s="4">
        <f t="shared" si="10"/>
        <v>0.35210174014673029</v>
      </c>
      <c r="P27" s="4">
        <f t="shared" si="10"/>
        <v>10.04047409900814</v>
      </c>
      <c r="Q27" s="4">
        <f t="shared" si="10"/>
        <v>0.58890925187943466</v>
      </c>
      <c r="R27" s="4">
        <f t="shared" si="10"/>
        <v>0.32560416519729168</v>
      </c>
      <c r="S27">
        <f t="shared" si="10"/>
        <v>2.5998803503789393E-2</v>
      </c>
      <c r="T27" s="3">
        <f t="shared" si="3"/>
        <v>1.7269994928076997</v>
      </c>
    </row>
    <row r="28" spans="1:20" x14ac:dyDescent="0.3">
      <c r="A28" t="s">
        <v>25</v>
      </c>
      <c r="B28" t="s">
        <v>21</v>
      </c>
      <c r="C28" s="4">
        <v>0.37736963413468511</v>
      </c>
      <c r="D28" s="4">
        <v>0.29115849687053069</v>
      </c>
      <c r="E28" s="4">
        <v>0.27037894398358892</v>
      </c>
      <c r="F28" s="4">
        <v>3.4931392224639279</v>
      </c>
      <c r="G28" s="4">
        <v>0.45096823850418338</v>
      </c>
      <c r="H28" s="4">
        <v>0.28884357152690648</v>
      </c>
      <c r="I28">
        <v>2.4591496690211979E-2</v>
      </c>
      <c r="K28" t="str">
        <f t="shared" si="1"/>
        <v>kld</v>
      </c>
      <c r="M28" s="4"/>
      <c r="N28" s="4"/>
      <c r="O28" s="4"/>
      <c r="P28" s="4"/>
      <c r="Q28" s="4"/>
      <c r="R28" s="4"/>
      <c r="T28" s="3"/>
    </row>
    <row r="29" spans="1:20" x14ac:dyDescent="0.3">
      <c r="A29" t="s">
        <v>25</v>
      </c>
      <c r="B29" t="s">
        <v>22</v>
      </c>
      <c r="C29" s="4">
        <v>0.55446007687658505</v>
      </c>
      <c r="D29" s="4">
        <v>0.35524109556147482</v>
      </c>
      <c r="E29" s="4">
        <v>0.32073213446573062</v>
      </c>
      <c r="F29" s="4">
        <v>33.168540616746213</v>
      </c>
      <c r="G29" s="4">
        <v>0.64353637871874614</v>
      </c>
      <c r="H29" s="4">
        <v>0.317694703558137</v>
      </c>
      <c r="I29">
        <v>2.730852789636954E-2</v>
      </c>
      <c r="K29" t="str">
        <f t="shared" si="1"/>
        <v>kld</v>
      </c>
      <c r="M29" s="4"/>
      <c r="N29" s="4"/>
      <c r="O29" s="4"/>
      <c r="P29" s="4"/>
      <c r="Q29" s="4"/>
      <c r="R29" s="4"/>
      <c r="T29" s="3"/>
    </row>
    <row r="30" spans="1:20" x14ac:dyDescent="0.3">
      <c r="A30" t="s">
        <v>25</v>
      </c>
      <c r="B30" t="s">
        <v>23</v>
      </c>
      <c r="C30" s="4">
        <v>0.36660156084677809</v>
      </c>
      <c r="D30" s="4">
        <v>0.32995716070198378</v>
      </c>
      <c r="E30" s="4">
        <v>0.38537199506301473</v>
      </c>
      <c r="F30" s="4">
        <v>1.8555991217049339</v>
      </c>
      <c r="G30" s="4">
        <v>0.63519542800979056</v>
      </c>
      <c r="H30" s="4">
        <v>0.38488080214510861</v>
      </c>
      <c r="I30">
        <v>2.48079533710352E-2</v>
      </c>
      <c r="K30" t="str">
        <f t="shared" si="1"/>
        <v>kld</v>
      </c>
      <c r="M30" s="4"/>
      <c r="N30" s="4"/>
      <c r="O30" s="4"/>
      <c r="P30" s="4"/>
      <c r="Q30" s="4"/>
      <c r="R30" s="4"/>
      <c r="T30" s="3"/>
    </row>
    <row r="31" spans="1:20" s="7" customFormat="1" x14ac:dyDescent="0.3">
      <c r="A31" s="7" t="s">
        <v>25</v>
      </c>
      <c r="B31" s="7" t="s">
        <v>24</v>
      </c>
      <c r="C31" s="9">
        <v>0.52139027800362125</v>
      </c>
      <c r="D31" s="9">
        <v>3.349314507119671E-2</v>
      </c>
      <c r="E31" s="9">
        <v>3.3049754313628832E-2</v>
      </c>
      <c r="F31" s="9">
        <v>0.25051763233511237</v>
      </c>
      <c r="G31" s="9">
        <v>1.6906720428394559E-2</v>
      </c>
      <c r="H31" s="9">
        <v>4.1846475746037039E-2</v>
      </c>
      <c r="I31" s="7">
        <v>1.018162896220612E-2</v>
      </c>
      <c r="K31" s="7" t="str">
        <f t="shared" si="1"/>
        <v>kld</v>
      </c>
      <c r="L31" s="7" t="s">
        <v>24</v>
      </c>
      <c r="M31" s="9">
        <f>C31</f>
        <v>0.52139027800362125</v>
      </c>
      <c r="N31" s="8">
        <f t="shared" ref="N31:S31" si="11">D31</f>
        <v>3.349314507119671E-2</v>
      </c>
      <c r="O31" s="8">
        <f t="shared" si="11"/>
        <v>3.3049754313628832E-2</v>
      </c>
      <c r="P31" s="8">
        <f t="shared" si="11"/>
        <v>0.25051763233511237</v>
      </c>
      <c r="Q31" s="8">
        <f t="shared" si="11"/>
        <v>1.6906720428394559E-2</v>
      </c>
      <c r="R31" s="8">
        <f t="shared" si="11"/>
        <v>4.1846475746037039E-2</v>
      </c>
      <c r="S31" s="7">
        <f t="shared" si="11"/>
        <v>1.018162896220612E-2</v>
      </c>
      <c r="T31" s="10">
        <f t="shared" si="3"/>
        <v>0.12962651926574242</v>
      </c>
    </row>
    <row r="32" spans="1:20" x14ac:dyDescent="0.3">
      <c r="A32" t="s">
        <v>26</v>
      </c>
      <c r="B32" t="s">
        <v>10</v>
      </c>
      <c r="C32" s="4">
        <v>2.8954224924597899E-2</v>
      </c>
      <c r="D32" s="4">
        <v>3.697732948396961E-15</v>
      </c>
      <c r="E32" s="4">
        <v>3.3151515634453178E-4</v>
      </c>
      <c r="F32" s="4">
        <v>2.9981909712019431E-46</v>
      </c>
      <c r="G32" s="4">
        <v>2.4619397315729559E-137</v>
      </c>
      <c r="H32" s="4">
        <v>6.7285864217215664E-7</v>
      </c>
      <c r="I32">
        <v>0.44347977094913238</v>
      </c>
      <c r="K32" t="str">
        <f t="shared" si="1"/>
        <v>ks_test</v>
      </c>
      <c r="L32" t="s">
        <v>27</v>
      </c>
      <c r="M32" s="4">
        <f>(C32+C33+C34+C35)/4</f>
        <v>6.2570554912281251E-2</v>
      </c>
      <c r="N32" s="5">
        <f t="shared" ref="N32:S32" si="12">(D32+D33+D34+D35)/4</f>
        <v>8.2558441018961061E-14</v>
      </c>
      <c r="O32" s="4">
        <f t="shared" si="12"/>
        <v>2.8593275234272834E-4</v>
      </c>
      <c r="P32" s="4">
        <f t="shared" si="12"/>
        <v>1.2503474458876361E-44</v>
      </c>
      <c r="Q32" s="4">
        <f t="shared" si="12"/>
        <v>3.2628272160803228E-6</v>
      </c>
      <c r="R32" s="4">
        <f t="shared" si="12"/>
        <v>1.8236353808744498E-5</v>
      </c>
      <c r="S32">
        <f t="shared" si="12"/>
        <v>0.73635777478109843</v>
      </c>
      <c r="T32" s="3"/>
    </row>
    <row r="33" spans="1:20" x14ac:dyDescent="0.3">
      <c r="A33" t="s">
        <v>26</v>
      </c>
      <c r="B33" t="s">
        <v>11</v>
      </c>
      <c r="C33" s="4">
        <v>0.1014045497047236</v>
      </c>
      <c r="D33" s="4">
        <v>9.5735171488012652E-14</v>
      </c>
      <c r="E33" s="4">
        <v>1.0064125613177801E-4</v>
      </c>
      <c r="F33" s="4">
        <v>1.448750865257195E-67</v>
      </c>
      <c r="G33" s="4">
        <v>2.8168874313518092E-7</v>
      </c>
      <c r="H33" s="4">
        <v>4.7310357427529932E-6</v>
      </c>
      <c r="I33">
        <v>0.9943703327193274</v>
      </c>
      <c r="K33" t="str">
        <f t="shared" si="1"/>
        <v>ks_test</v>
      </c>
      <c r="M33" s="4"/>
      <c r="N33" s="4"/>
      <c r="O33" s="4"/>
      <c r="P33" s="4"/>
      <c r="Q33" s="4"/>
      <c r="R33" s="4"/>
      <c r="T33" s="3"/>
    </row>
    <row r="34" spans="1:20" x14ac:dyDescent="0.3">
      <c r="A34" t="s">
        <v>26</v>
      </c>
      <c r="B34" t="s">
        <v>12</v>
      </c>
      <c r="C34" s="4">
        <v>1.6645963354476309E-2</v>
      </c>
      <c r="D34" s="4">
        <v>2.0744204172245159E-14</v>
      </c>
      <c r="E34" s="4">
        <v>3.2525865683006818E-4</v>
      </c>
      <c r="F34" s="4">
        <v>4.9714078738385247E-44</v>
      </c>
      <c r="G34" s="4">
        <v>8.0743725495617888E-121</v>
      </c>
      <c r="H34" s="4">
        <v>5.6614601172257453E-6</v>
      </c>
      <c r="I34">
        <v>0.50758099573098736</v>
      </c>
      <c r="K34" t="str">
        <f t="shared" si="1"/>
        <v>ks_test</v>
      </c>
      <c r="M34" s="4"/>
      <c r="N34" s="4"/>
      <c r="O34" s="4"/>
      <c r="P34" s="4"/>
      <c r="Q34" s="4"/>
      <c r="R34" s="4"/>
      <c r="T34" s="3"/>
    </row>
    <row r="35" spans="1:20" x14ac:dyDescent="0.3">
      <c r="A35" t="s">
        <v>26</v>
      </c>
      <c r="B35" t="s">
        <v>13</v>
      </c>
      <c r="C35" s="4">
        <v>0.1032774816653272</v>
      </c>
      <c r="D35" s="4">
        <v>2.100566554671895E-13</v>
      </c>
      <c r="E35" s="4">
        <v>3.8631594006453541E-4</v>
      </c>
      <c r="F35" s="4">
        <v>8.717242729755642E-63</v>
      </c>
      <c r="G35" s="4">
        <v>1.276962012118611E-5</v>
      </c>
      <c r="H35" s="4">
        <v>6.1880060732827103E-5</v>
      </c>
      <c r="I35">
        <v>0.99999999972494658</v>
      </c>
      <c r="K35" t="str">
        <f t="shared" si="1"/>
        <v>ks_test</v>
      </c>
      <c r="M35" s="4"/>
      <c r="N35" s="4"/>
      <c r="O35" s="4"/>
      <c r="P35" s="4"/>
      <c r="Q35" s="4"/>
      <c r="R35" s="4"/>
      <c r="T35" s="3"/>
    </row>
    <row r="36" spans="1:20" x14ac:dyDescent="0.3">
      <c r="A36" t="s">
        <v>26</v>
      </c>
      <c r="B36" t="s">
        <v>14</v>
      </c>
      <c r="C36" s="4">
        <v>3.2760884756088512E-6</v>
      </c>
      <c r="D36" s="4">
        <v>4.2046238343845322E-44</v>
      </c>
      <c r="E36" s="4">
        <v>4.610945657552474E-6</v>
      </c>
      <c r="F36" s="4">
        <v>8.8872679467514413E-10</v>
      </c>
      <c r="G36" s="4">
        <v>2.6777539552206242E-100</v>
      </c>
      <c r="H36" s="4">
        <v>6.8241440312314694E-10</v>
      </c>
      <c r="I36">
        <v>1.6667017826066849E-4</v>
      </c>
      <c r="K36" t="str">
        <f t="shared" si="1"/>
        <v>ks_test</v>
      </c>
      <c r="L36" t="s">
        <v>28</v>
      </c>
      <c r="M36" s="4">
        <f>(C36+C37+C38+C39)/4</f>
        <v>1.3380943330544277E-3</v>
      </c>
      <c r="N36" s="4">
        <f t="shared" ref="N36:S36" si="13">(D36+D37+D38+D39)/4</f>
        <v>8.5684807549880455E-17</v>
      </c>
      <c r="O36" s="4">
        <f t="shared" si="13"/>
        <v>9.2293428777509458E-6</v>
      </c>
      <c r="P36" s="4">
        <f t="shared" si="13"/>
        <v>2.2218173131759341E-10</v>
      </c>
      <c r="Q36" s="4">
        <f t="shared" si="13"/>
        <v>2.0783765015883296E-19</v>
      </c>
      <c r="R36" s="4">
        <f t="shared" si="13"/>
        <v>3.1508824471844797E-5</v>
      </c>
      <c r="S36">
        <f t="shared" si="13"/>
        <v>2.4059418080565304E-4</v>
      </c>
      <c r="T36" s="3"/>
    </row>
    <row r="37" spans="1:20" x14ac:dyDescent="0.3">
      <c r="A37" t="s">
        <v>26</v>
      </c>
      <c r="B37" t="s">
        <v>15</v>
      </c>
      <c r="C37" s="4">
        <v>5.7131235429169512E-19</v>
      </c>
      <c r="D37" s="4">
        <v>4.5690540289273841E-35</v>
      </c>
      <c r="E37" s="4">
        <v>3.2222836880079312E-5</v>
      </c>
      <c r="F37" s="4">
        <v>2.625325335229398E-25</v>
      </c>
      <c r="G37" s="4">
        <v>2.6777539552206242E-100</v>
      </c>
      <c r="H37" s="4">
        <v>1.0250272642489031E-9</v>
      </c>
      <c r="I37">
        <v>3.4507899284500662E-12</v>
      </c>
      <c r="K37" t="str">
        <f t="shared" si="1"/>
        <v>ks_test</v>
      </c>
      <c r="M37" s="4"/>
      <c r="N37" s="4"/>
      <c r="O37" s="4"/>
      <c r="P37" s="4"/>
      <c r="Q37" s="4"/>
      <c r="R37" s="4"/>
      <c r="T37" s="3"/>
    </row>
    <row r="38" spans="1:20" x14ac:dyDescent="0.3">
      <c r="A38" t="s">
        <v>26</v>
      </c>
      <c r="B38" t="s">
        <v>16</v>
      </c>
      <c r="C38" s="4">
        <v>1.2257777256525139E-7</v>
      </c>
      <c r="D38" s="4">
        <v>3.1768538866942972E-16</v>
      </c>
      <c r="E38" s="4">
        <v>1.135828182431849E-11</v>
      </c>
      <c r="F38" s="4">
        <v>7.8674651069130158E-23</v>
      </c>
      <c r="G38" s="4">
        <v>2.5123581512946211E-59</v>
      </c>
      <c r="H38" s="4">
        <v>1.260335904457118E-4</v>
      </c>
      <c r="I38">
        <v>7.9570651455716747E-4</v>
      </c>
      <c r="K38" t="str">
        <f t="shared" si="1"/>
        <v>ks_test</v>
      </c>
      <c r="M38" s="4"/>
      <c r="N38" s="4"/>
      <c r="O38" s="4"/>
      <c r="P38" s="4"/>
      <c r="Q38" s="4"/>
      <c r="R38" s="4"/>
      <c r="T38" s="3"/>
    </row>
    <row r="39" spans="1:20" x14ac:dyDescent="0.3">
      <c r="A39" t="s">
        <v>26</v>
      </c>
      <c r="B39" t="s">
        <v>17</v>
      </c>
      <c r="C39" s="4">
        <v>5.3489786659695364E-3</v>
      </c>
      <c r="D39" s="4">
        <v>2.5053841530092121E-17</v>
      </c>
      <c r="E39" s="4">
        <v>8.3577615090177009E-8</v>
      </c>
      <c r="F39" s="4">
        <v>1.305951505272665E-16</v>
      </c>
      <c r="G39" s="4">
        <v>8.3135060063533182E-19</v>
      </c>
      <c r="H39" s="4">
        <v>1.013479963312272E-20</v>
      </c>
      <c r="I39">
        <v>2.6953986238527661E-11</v>
      </c>
      <c r="K39" t="str">
        <f t="shared" si="1"/>
        <v>ks_test</v>
      </c>
      <c r="M39" s="4"/>
      <c r="N39" s="4"/>
      <c r="O39" s="4"/>
      <c r="P39" s="4"/>
      <c r="Q39" s="4"/>
      <c r="R39" s="4"/>
      <c r="T39" s="3"/>
    </row>
    <row r="40" spans="1:20" x14ac:dyDescent="0.3">
      <c r="A40" t="s">
        <v>26</v>
      </c>
      <c r="B40" t="s">
        <v>18</v>
      </c>
      <c r="C40" s="4">
        <v>2.082016175712368E-17</v>
      </c>
      <c r="D40" s="4">
        <v>1.0687113339099189E-11</v>
      </c>
      <c r="E40" s="4">
        <v>1.6725952806047679E-7</v>
      </c>
      <c r="F40" s="4">
        <v>6.655485720853234E-70</v>
      </c>
      <c r="G40" s="4">
        <v>3.6386878034400997E-107</v>
      </c>
      <c r="H40" s="4">
        <v>3.3317827412019968E-91</v>
      </c>
      <c r="I40">
        <v>0.98132512294125052</v>
      </c>
      <c r="K40" t="str">
        <f t="shared" si="1"/>
        <v>ks_test</v>
      </c>
      <c r="L40" t="s">
        <v>29</v>
      </c>
      <c r="M40" s="5">
        <f>(C40+C41)/2</f>
        <v>4.4918639450086306E-15</v>
      </c>
      <c r="N40" s="4">
        <f t="shared" ref="N40:S40" si="14">(D40+D41)/2</f>
        <v>5.4505831997935847E-12</v>
      </c>
      <c r="O40" s="5">
        <f t="shared" si="14"/>
        <v>2.1140593540058551E-5</v>
      </c>
      <c r="P40" s="5">
        <f t="shared" si="14"/>
        <v>3.0326878203209361E-65</v>
      </c>
      <c r="Q40" s="5">
        <f t="shared" si="14"/>
        <v>1.9914955517497979E-97</v>
      </c>
      <c r="R40" s="5">
        <f t="shared" si="14"/>
        <v>1.2611985483070773E-83</v>
      </c>
      <c r="S40">
        <f t="shared" si="14"/>
        <v>0.98012888805705134</v>
      </c>
      <c r="T40" s="3"/>
    </row>
    <row r="41" spans="1:20" x14ac:dyDescent="0.3">
      <c r="A41" t="s">
        <v>26</v>
      </c>
      <c r="B41" t="s">
        <v>19</v>
      </c>
      <c r="C41" s="4">
        <v>8.962907728260138E-15</v>
      </c>
      <c r="D41" s="4">
        <v>2.1405306048798E-13</v>
      </c>
      <c r="E41" s="4">
        <v>4.2113927552056628E-5</v>
      </c>
      <c r="F41" s="4">
        <v>6.065309085784664E-65</v>
      </c>
      <c r="G41" s="4">
        <v>3.9829911031357269E-97</v>
      </c>
      <c r="H41" s="4">
        <v>2.522397063296327E-83</v>
      </c>
      <c r="I41">
        <v>0.97893265317285227</v>
      </c>
      <c r="K41" t="str">
        <f t="shared" si="1"/>
        <v>ks_test</v>
      </c>
      <c r="M41" s="4"/>
      <c r="N41" s="4"/>
      <c r="O41" s="4"/>
      <c r="P41" s="4"/>
      <c r="Q41" s="4"/>
      <c r="R41" s="4"/>
      <c r="T41" s="3"/>
    </row>
    <row r="42" spans="1:20" x14ac:dyDescent="0.3">
      <c r="A42" t="s">
        <v>26</v>
      </c>
      <c r="B42" t="s">
        <v>20</v>
      </c>
      <c r="C42" s="4">
        <v>0.9408026466735534</v>
      </c>
      <c r="D42" s="4">
        <v>0.2646823159158857</v>
      </c>
      <c r="E42" s="4">
        <v>3.2425738201659553E-2</v>
      </c>
      <c r="F42" s="4">
        <v>8.6571626963453767E-3</v>
      </c>
      <c r="G42" s="4">
        <v>3.6064378160707978E-10</v>
      </c>
      <c r="H42" s="4">
        <v>0.45094421539174939</v>
      </c>
      <c r="I42">
        <v>1.323022768090918E-2</v>
      </c>
      <c r="K42" t="str">
        <f t="shared" si="1"/>
        <v>ks_test</v>
      </c>
      <c r="L42" t="s">
        <v>30</v>
      </c>
      <c r="M42" s="4">
        <f>(C42+C43+C44+C45)/4</f>
        <v>0.80194473392929488</v>
      </c>
      <c r="N42" s="4">
        <f t="shared" ref="N42:S42" si="15">(D42+D43+D44+D45)/4</f>
        <v>0.38612715080188831</v>
      </c>
      <c r="O42" s="4">
        <f t="shared" si="15"/>
        <v>0.12991204104240214</v>
      </c>
      <c r="P42" s="4">
        <f t="shared" si="15"/>
        <v>1.9476200029805466E-2</v>
      </c>
      <c r="Q42" s="4">
        <f t="shared" si="15"/>
        <v>4.3549845475918225E-5</v>
      </c>
      <c r="R42" s="4">
        <f t="shared" si="15"/>
        <v>0.35808569576395027</v>
      </c>
      <c r="S42">
        <f t="shared" si="15"/>
        <v>5.9448329339592931E-2</v>
      </c>
      <c r="T42" s="3"/>
    </row>
    <row r="43" spans="1:20" x14ac:dyDescent="0.3">
      <c r="A43" t="s">
        <v>26</v>
      </c>
      <c r="B43" t="s">
        <v>21</v>
      </c>
      <c r="C43" s="4">
        <v>0.50971270483547793</v>
      </c>
      <c r="D43" s="4">
        <v>0.73808501156075434</v>
      </c>
      <c r="E43" s="4">
        <v>0.27352543551970648</v>
      </c>
      <c r="F43" s="4">
        <v>3.9469034688487163E-2</v>
      </c>
      <c r="G43" s="4">
        <v>1.7410177001204099E-4</v>
      </c>
      <c r="H43" s="4">
        <v>0.29874853134258988</v>
      </c>
      <c r="I43">
        <v>6.2753330925858608E-2</v>
      </c>
      <c r="K43" t="str">
        <f t="shared" si="1"/>
        <v>ks_test</v>
      </c>
      <c r="M43" s="4"/>
      <c r="N43" s="4"/>
      <c r="O43" s="4"/>
      <c r="P43" s="4"/>
      <c r="Q43" s="4"/>
      <c r="R43" s="4"/>
      <c r="T43" s="3"/>
    </row>
    <row r="44" spans="1:20" x14ac:dyDescent="0.3">
      <c r="A44" t="s">
        <v>26</v>
      </c>
      <c r="B44" t="s">
        <v>22</v>
      </c>
      <c r="C44" s="4">
        <v>0.90276852513318795</v>
      </c>
      <c r="D44" s="4">
        <v>0.35111882603057298</v>
      </c>
      <c r="E44" s="4">
        <v>5.6835369002265233E-2</v>
      </c>
      <c r="F44" s="4">
        <v>3.2472664290869889E-4</v>
      </c>
      <c r="G44" s="4">
        <v>9.3511284945409426E-10</v>
      </c>
      <c r="H44" s="4">
        <v>0.63931545650149479</v>
      </c>
      <c r="I44">
        <v>2.4640692517849259E-2</v>
      </c>
      <c r="K44" t="str">
        <f t="shared" si="1"/>
        <v>ks_test</v>
      </c>
      <c r="M44" s="4"/>
      <c r="N44" s="4"/>
      <c r="O44" s="4"/>
      <c r="P44" s="4"/>
      <c r="Q44" s="4"/>
      <c r="R44" s="4"/>
      <c r="T44" s="3"/>
    </row>
    <row r="45" spans="1:20" x14ac:dyDescent="0.3">
      <c r="A45" t="s">
        <v>26</v>
      </c>
      <c r="B45" t="s">
        <v>23</v>
      </c>
      <c r="C45" s="4">
        <v>0.85449505907496004</v>
      </c>
      <c r="D45" s="4">
        <v>0.1906224497003404</v>
      </c>
      <c r="E45" s="4">
        <v>0.15686162144597729</v>
      </c>
      <c r="F45" s="4">
        <v>2.9453876091480629E-2</v>
      </c>
      <c r="G45" s="4">
        <v>9.6316135000844413E-8</v>
      </c>
      <c r="H45" s="4">
        <v>4.3334579819967092E-2</v>
      </c>
      <c r="I45">
        <v>0.13716906623375469</v>
      </c>
      <c r="K45" t="str">
        <f t="shared" si="1"/>
        <v>ks_test</v>
      </c>
      <c r="M45" s="4"/>
      <c r="N45" s="4"/>
      <c r="O45" s="4"/>
      <c r="P45" s="4"/>
      <c r="Q45" s="4"/>
      <c r="R45" s="4"/>
      <c r="T45" s="3"/>
    </row>
    <row r="46" spans="1:20" x14ac:dyDescent="0.3">
      <c r="A46" t="s">
        <v>26</v>
      </c>
      <c r="B46" t="s">
        <v>24</v>
      </c>
      <c r="C46" s="4">
        <v>0.9436398216778249</v>
      </c>
      <c r="D46" s="4">
        <v>0.97224504380788312</v>
      </c>
      <c r="E46" s="4">
        <v>0.63874466403574548</v>
      </c>
      <c r="F46" s="4">
        <v>0.83294454265967255</v>
      </c>
      <c r="G46" s="4">
        <v>0.96111446089988029</v>
      </c>
      <c r="H46" s="4">
        <v>0.98118652537196049</v>
      </c>
      <c r="I46">
        <v>0.46799753858305249</v>
      </c>
      <c r="K46" s="7" t="str">
        <f t="shared" si="1"/>
        <v>ks_test</v>
      </c>
      <c r="L46" s="7" t="s">
        <v>24</v>
      </c>
      <c r="M46" s="9">
        <f>C46</f>
        <v>0.9436398216778249</v>
      </c>
      <c r="N46" s="9">
        <f t="shared" ref="N46:S46" si="16">D46</f>
        <v>0.97224504380788312</v>
      </c>
      <c r="O46" s="9">
        <f t="shared" si="16"/>
        <v>0.63874466403574548</v>
      </c>
      <c r="P46" s="9">
        <f t="shared" si="16"/>
        <v>0.83294454265967255</v>
      </c>
      <c r="Q46" s="9">
        <f t="shared" si="16"/>
        <v>0.96111446089988029</v>
      </c>
      <c r="R46" s="9">
        <f t="shared" si="16"/>
        <v>0.98118652537196049</v>
      </c>
      <c r="S46" s="7">
        <f t="shared" si="16"/>
        <v>0.46799753858305249</v>
      </c>
      <c r="T46" s="3"/>
    </row>
  </sheetData>
  <conditionalFormatting sqref="C32:H46">
    <cfRule type="cellIs" dxfId="2" priority="1" operator="lessThan">
      <formula>0.05</formula>
    </cfRule>
  </conditionalFormatting>
  <conditionalFormatting sqref="M32:R46">
    <cfRule type="cellIs" dxfId="1" priority="2" operator="lessThan">
      <formula>0.05</formula>
    </cfRule>
    <cfRule type="cellIs" dxfId="0" priority="3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2023-06-10T17:44:04Z</dcterms:created>
  <dcterms:modified xsi:type="dcterms:W3CDTF">2023-06-11T11:04:15Z</dcterms:modified>
</cp:coreProperties>
</file>