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oficial\"/>
    </mc:Choice>
  </mc:AlternateContent>
  <xr:revisionPtr revIDLastSave="0" documentId="13_ncr:1_{91772018-52D9-4982-B910-26A56304ED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P64" i="1"/>
  <c r="P63" i="1"/>
  <c r="P62" i="1"/>
  <c r="P61" i="1"/>
  <c r="P60" i="1"/>
  <c r="P59" i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P57" i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P55" i="1"/>
  <c r="P54" i="1"/>
  <c r="P53" i="1"/>
  <c r="P52" i="1"/>
  <c r="P51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P49" i="1"/>
  <c r="P48" i="1"/>
  <c r="P47" i="1"/>
  <c r="P46" i="1"/>
  <c r="P45" i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P42" i="1"/>
  <c r="P41" i="1"/>
  <c r="P40" i="1"/>
  <c r="P39" i="1"/>
  <c r="P38" i="1"/>
  <c r="AC37" i="1"/>
  <c r="AB37" i="1"/>
  <c r="AA37" i="1"/>
  <c r="Z37" i="1"/>
  <c r="Y37" i="1"/>
  <c r="X37" i="1"/>
  <c r="W37" i="1"/>
  <c r="V37" i="1"/>
  <c r="U37" i="1"/>
  <c r="T37" i="1"/>
  <c r="S37" i="1"/>
  <c r="R37" i="1"/>
  <c r="AD37" i="1" s="1"/>
  <c r="P37" i="1"/>
  <c r="P36" i="1"/>
  <c r="AC35" i="1"/>
  <c r="AB35" i="1"/>
  <c r="AA35" i="1"/>
  <c r="Z35" i="1"/>
  <c r="Y35" i="1"/>
  <c r="X35" i="1"/>
  <c r="W35" i="1"/>
  <c r="V35" i="1"/>
  <c r="U35" i="1"/>
  <c r="T35" i="1"/>
  <c r="S35" i="1"/>
  <c r="R35" i="1"/>
  <c r="AD35" i="1" s="1"/>
  <c r="P35" i="1"/>
  <c r="P34" i="1"/>
  <c r="P33" i="1"/>
  <c r="P32" i="1"/>
  <c r="P31" i="1"/>
  <c r="P30" i="1"/>
  <c r="AC29" i="1"/>
  <c r="AB29" i="1"/>
  <c r="AA29" i="1"/>
  <c r="Z29" i="1"/>
  <c r="Y29" i="1"/>
  <c r="X29" i="1"/>
  <c r="W29" i="1"/>
  <c r="V29" i="1"/>
  <c r="U29" i="1"/>
  <c r="T29" i="1"/>
  <c r="S29" i="1"/>
  <c r="R29" i="1"/>
  <c r="AD29" i="1" s="1"/>
  <c r="P29" i="1"/>
  <c r="P28" i="1"/>
  <c r="P27" i="1"/>
  <c r="P26" i="1"/>
  <c r="P25" i="1"/>
  <c r="P24" i="1"/>
  <c r="AC23" i="1"/>
  <c r="AB23" i="1"/>
  <c r="AA23" i="1"/>
  <c r="Z23" i="1"/>
  <c r="Y23" i="1"/>
  <c r="X23" i="1"/>
  <c r="W23" i="1"/>
  <c r="V23" i="1"/>
  <c r="U23" i="1"/>
  <c r="T23" i="1"/>
  <c r="S23" i="1"/>
  <c r="R23" i="1"/>
  <c r="AD23" i="1" s="1"/>
  <c r="P23" i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P21" i="1"/>
  <c r="P20" i="1"/>
  <c r="P19" i="1"/>
  <c r="P18" i="1"/>
  <c r="P17" i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P15" i="1"/>
  <c r="AC14" i="1"/>
  <c r="AB14" i="1"/>
  <c r="AA14" i="1"/>
  <c r="Z14" i="1"/>
  <c r="Y14" i="1"/>
  <c r="X14" i="1"/>
  <c r="W14" i="1"/>
  <c r="V14" i="1"/>
  <c r="U14" i="1"/>
  <c r="T14" i="1"/>
  <c r="S14" i="1"/>
  <c r="AD14" i="1" s="1"/>
  <c r="R14" i="1"/>
  <c r="P14" i="1"/>
  <c r="P13" i="1"/>
  <c r="P12" i="1"/>
  <c r="P11" i="1"/>
  <c r="P10" i="1"/>
  <c r="P9" i="1"/>
  <c r="AC8" i="1"/>
  <c r="AB8" i="1"/>
  <c r="AA8" i="1"/>
  <c r="Z8" i="1"/>
  <c r="Y8" i="1"/>
  <c r="X8" i="1"/>
  <c r="W8" i="1"/>
  <c r="V8" i="1"/>
  <c r="U8" i="1"/>
  <c r="T8" i="1"/>
  <c r="S8" i="1"/>
  <c r="R8" i="1"/>
  <c r="P8" i="1"/>
  <c r="P7" i="1"/>
  <c r="P6" i="1"/>
  <c r="P5" i="1"/>
  <c r="P4" i="1"/>
  <c r="P3" i="1"/>
  <c r="AC2" i="1"/>
  <c r="AB2" i="1"/>
  <c r="AA2" i="1"/>
  <c r="Z2" i="1"/>
  <c r="Y2" i="1"/>
  <c r="X2" i="1"/>
  <c r="W2" i="1"/>
  <c r="V2" i="1"/>
  <c r="U2" i="1"/>
  <c r="T2" i="1"/>
  <c r="S2" i="1"/>
  <c r="AD2" i="1" s="1"/>
  <c r="R2" i="1"/>
  <c r="P2" i="1"/>
  <c r="AD8" i="1" l="1"/>
  <c r="AD22" i="1"/>
  <c r="AD16" i="1"/>
</calcChain>
</file>

<file path=xl/sharedStrings.xml><?xml version="1.0" encoding="utf-8"?>
<sst xmlns="http://schemas.openxmlformats.org/spreadsheetml/2006/main" count="169" uniqueCount="42">
  <si>
    <t>metric</t>
  </si>
  <si>
    <t>dataset</t>
  </si>
  <si>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</si>
  <si>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</si>
  <si>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</si>
  <si>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</si>
  <si>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</si>
  <si>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</si>
  <si>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</si>
  <si>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</si>
  <si>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</si>
  <si>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</si>
  <si>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</si>
  <si>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</si>
  <si>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hd</t>
  </si>
  <si>
    <t>copula_1000_border_uci_factorized</t>
  </si>
  <si>
    <t>copula_1000_uci_factorized</t>
  </si>
  <si>
    <t>copula_1000_un_processed_uci</t>
  </si>
  <si>
    <t>copula_border_uci_factorized</t>
  </si>
  <si>
    <t>copula_uci_factorized</t>
  </si>
  <si>
    <t>copula_un_processed_uci</t>
  </si>
  <si>
    <t>ctgan_1000_border_uci_factorized</t>
  </si>
  <si>
    <t>ctgan_1000_uci_factorized</t>
  </si>
  <si>
    <t>ctgan_1000_un_processed_uci</t>
  </si>
  <si>
    <t>ctgan_border_uci_factorized</t>
  </si>
  <si>
    <t>ctgan_uci_factorized</t>
  </si>
  <si>
    <t>ctgan_un_processed_uci</t>
  </si>
  <si>
    <t>ds_1000_uci_factorized</t>
  </si>
  <si>
    <t>ds_uci_factorized</t>
  </si>
  <si>
    <t>gmm_1000_border_uci_factorized</t>
  </si>
  <si>
    <t>gmm_1000_uci_factorized</t>
  </si>
  <si>
    <t>gmm_1000_un_processed_uci</t>
  </si>
  <si>
    <t>gmm_border_uci_factorized</t>
  </si>
  <si>
    <t>gmm_uci_factorized</t>
  </si>
  <si>
    <t>gmm_un_processed_uci</t>
  </si>
  <si>
    <t>uci</t>
  </si>
  <si>
    <t>kld</t>
  </si>
  <si>
    <t>ks_test</t>
  </si>
  <si>
    <t>copula</t>
  </si>
  <si>
    <t>ctgan</t>
  </si>
  <si>
    <t>ds.</t>
  </si>
  <si>
    <t>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</si>
</sst>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3" fillId="2" borderId="0" xfId="0" applyFont="1" applyFill="1"/>
    <xf numFmtId="0" fontId="1" fillId="2" borderId="0" xfId="0" applyFont="1" applyFill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0" fillId="3" borderId="2" xfId="0" applyFill="1" applyBorder="1"/>
  </cellXfs>
  <cellStyles count="1">
    <cellStyle name="Normalny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zoomScale="110" zoomScaleNormal="110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2" max="2" width="31.77734375" bestFit="1" customWidth="1"/>
    <col min="3" max="3" width="8.88671875" style="3"/>
    <col min="6" max="7" width="8.88671875" style="3"/>
    <col min="10" max="10" width="8.88671875" style="3"/>
    <col min="30" max="30" width="8.88671875" style="6"/>
  </cols>
  <sheetData>
    <row r="1" spans="1:30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0</v>
      </c>
      <c r="Q1" s="1" t="s">
        <v>1</v>
      </c>
      <c r="R1" s="2" t="s">
        <v>2</v>
      </c>
      <c r="S1" s="1" t="s">
        <v>3</v>
      </c>
      <c r="T1" s="1" t="s">
        <v>4</v>
      </c>
      <c r="U1" s="2" t="s">
        <v>5</v>
      </c>
      <c r="V1" s="2" t="s">
        <v>6</v>
      </c>
      <c r="W1" s="1" t="s">
        <v>7</v>
      </c>
      <c r="X1" s="1" t="s">
        <v>8</v>
      </c>
      <c r="Y1" s="2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30" x14ac:dyDescent="0.3">
      <c r="A2" t="s">
        <v>14</v>
      </c>
      <c r="B2" t="s">
        <v>15</v>
      </c>
      <c r="C2" s="3">
        <v>0.15651105657577741</v>
      </c>
      <c r="D2">
        <v>3.54750398445699E-2</v>
      </c>
      <c r="E2">
        <v>6.9331423387640922E-2</v>
      </c>
      <c r="F2" s="3">
        <v>0.62733887983858105</v>
      </c>
      <c r="G2" s="3">
        <v>0.87165755103143638</v>
      </c>
      <c r="H2">
        <v>8.7138191671163618E-3</v>
      </c>
      <c r="I2">
        <v>6.7423426914869675E-2</v>
      </c>
      <c r="J2" s="3">
        <v>0.36215602023463089</v>
      </c>
      <c r="K2">
        <v>4.9672787059916443E-2</v>
      </c>
      <c r="L2">
        <v>1</v>
      </c>
      <c r="M2">
        <v>9.1491454670350011E-2</v>
      </c>
      <c r="N2">
        <v>0.29322971988847718</v>
      </c>
      <c r="P2" t="str">
        <f>A2</f>
        <v>hd</v>
      </c>
      <c r="Q2" t="s">
        <v>38</v>
      </c>
      <c r="R2" s="7">
        <f>(C2+C3+C4+C5+C6+C7)/6</f>
        <v>0.17192215020083093</v>
      </c>
      <c r="S2">
        <f t="shared" ref="S2:AC2" si="0">(D2+D3+D4+D5+D6+D7)/6</f>
        <v>4.1770466451734968E-2</v>
      </c>
      <c r="T2">
        <f t="shared" si="0"/>
        <v>7.3880804903984118E-2</v>
      </c>
      <c r="U2" s="8">
        <f t="shared" si="0"/>
        <v>0.61832750012625048</v>
      </c>
      <c r="V2" s="3">
        <f t="shared" si="0"/>
        <v>0.69668230956903088</v>
      </c>
      <c r="W2">
        <f t="shared" si="0"/>
        <v>1.5220967208560206E-2</v>
      </c>
      <c r="X2">
        <f t="shared" si="0"/>
        <v>9.8921383794096082E-2</v>
      </c>
      <c r="Y2" s="7">
        <f t="shared" si="0"/>
        <v>0.37988776124724044</v>
      </c>
      <c r="Z2">
        <f t="shared" si="0"/>
        <v>6.9945324410545948E-2</v>
      </c>
      <c r="AA2" s="9">
        <f t="shared" si="0"/>
        <v>0.70386108659619462</v>
      </c>
      <c r="AB2">
        <f t="shared" si="0"/>
        <v>9.2168293815757932E-2</v>
      </c>
      <c r="AC2">
        <f t="shared" si="0"/>
        <v>0.1401360957965454</v>
      </c>
      <c r="AD2" s="6">
        <f>AVERAGE(R2:AC2)</f>
        <v>0.25856034534339767</v>
      </c>
    </row>
    <row r="3" spans="1:30" x14ac:dyDescent="0.3">
      <c r="A3" t="s">
        <v>14</v>
      </c>
      <c r="B3" t="s">
        <v>16</v>
      </c>
      <c r="C3" s="3">
        <v>0.16897886072096199</v>
      </c>
      <c r="D3">
        <v>4.0924482271200463E-2</v>
      </c>
      <c r="E3">
        <v>6.856969520703006E-2</v>
      </c>
      <c r="F3" s="3">
        <v>0.61065352715101684</v>
      </c>
      <c r="G3" s="3">
        <v>0.59882238119185427</v>
      </c>
      <c r="H3">
        <v>1.3103810196527199E-2</v>
      </c>
      <c r="I3">
        <v>0.1196778690617578</v>
      </c>
      <c r="J3" s="3">
        <v>0.37592951827492599</v>
      </c>
      <c r="K3">
        <v>8.2313832205414814E-2</v>
      </c>
      <c r="L3">
        <v>0.54988431300513152</v>
      </c>
      <c r="M3">
        <v>9.2027013074307162E-2</v>
      </c>
      <c r="N3">
        <v>6.5908537461944514E-2</v>
      </c>
      <c r="P3" t="str">
        <f t="shared" ref="P3:P64" si="1">A3</f>
        <v>hd</v>
      </c>
      <c r="R3" s="3"/>
      <c r="U3" s="3"/>
      <c r="V3" s="3"/>
      <c r="Y3" s="3"/>
    </row>
    <row r="4" spans="1:30" x14ac:dyDescent="0.3">
      <c r="A4" t="s">
        <v>14</v>
      </c>
      <c r="B4" t="s">
        <v>17</v>
      </c>
      <c r="C4" s="3">
        <v>0.16897886072096199</v>
      </c>
      <c r="D4">
        <v>4.0924482271200463E-2</v>
      </c>
      <c r="E4">
        <v>6.856969520703006E-2</v>
      </c>
      <c r="F4" s="3">
        <v>0.61065352715101684</v>
      </c>
      <c r="G4" s="3">
        <v>0.59882238119185427</v>
      </c>
      <c r="H4">
        <v>1.3103810196527199E-2</v>
      </c>
      <c r="I4">
        <v>0.1196778690617578</v>
      </c>
      <c r="J4" s="3">
        <v>0.37592951827492599</v>
      </c>
      <c r="K4">
        <v>8.2313832205414814E-2</v>
      </c>
      <c r="L4">
        <v>0.54988431300513152</v>
      </c>
      <c r="M4">
        <v>9.2027013074307162E-2</v>
      </c>
      <c r="N4">
        <v>6.5908537461944514E-2</v>
      </c>
      <c r="P4" t="str">
        <f t="shared" si="1"/>
        <v>hd</v>
      </c>
      <c r="R4" s="3"/>
      <c r="U4" s="3"/>
      <c r="V4" s="3"/>
      <c r="Y4" s="3"/>
    </row>
    <row r="5" spans="1:30" x14ac:dyDescent="0.3">
      <c r="A5" t="s">
        <v>14</v>
      </c>
      <c r="B5" t="s">
        <v>18</v>
      </c>
      <c r="C5" s="3">
        <v>0.1640512235786368</v>
      </c>
      <c r="D5">
        <v>3.8809516766241177E-2</v>
      </c>
      <c r="E5">
        <v>8.2553041001919777E-2</v>
      </c>
      <c r="F5" s="3">
        <v>0.61842304471772302</v>
      </c>
      <c r="G5" s="3">
        <v>0.87219093470859821</v>
      </c>
      <c r="H5">
        <v>1.401749897220339E-2</v>
      </c>
      <c r="I5">
        <v>5.3201648072793969E-2</v>
      </c>
      <c r="J5" s="3">
        <v>0.37902989715278879</v>
      </c>
      <c r="K5">
        <v>6.1092161116326933E-2</v>
      </c>
      <c r="L5">
        <v>1</v>
      </c>
      <c r="M5">
        <v>0.10015718773426539</v>
      </c>
      <c r="N5">
        <v>0.29875009316926338</v>
      </c>
      <c r="P5" t="str">
        <f t="shared" si="1"/>
        <v>hd</v>
      </c>
      <c r="R5" s="3"/>
      <c r="U5" s="3"/>
      <c r="V5" s="3"/>
      <c r="Y5" s="3"/>
    </row>
    <row r="6" spans="1:30" x14ac:dyDescent="0.3">
      <c r="A6" t="s">
        <v>14</v>
      </c>
      <c r="B6" t="s">
        <v>19</v>
      </c>
      <c r="C6" s="3">
        <v>0.18650644980432371</v>
      </c>
      <c r="D6">
        <v>4.7244638778598927E-2</v>
      </c>
      <c r="E6">
        <v>7.7130487310141924E-2</v>
      </c>
      <c r="F6" s="3">
        <v>0.62144801094958257</v>
      </c>
      <c r="G6" s="3">
        <v>0.61930030464522101</v>
      </c>
      <c r="H6">
        <v>2.1193432359493541E-2</v>
      </c>
      <c r="I6">
        <v>0.1167737448266986</v>
      </c>
      <c r="J6" s="3">
        <v>0.3931408067730856</v>
      </c>
      <c r="K6">
        <v>7.2139666938101352E-2</v>
      </c>
      <c r="L6">
        <v>0.56169894678345245</v>
      </c>
      <c r="M6">
        <v>8.8653547170658917E-2</v>
      </c>
      <c r="N6">
        <v>5.8509843398821329E-2</v>
      </c>
      <c r="P6" t="str">
        <f t="shared" si="1"/>
        <v>hd</v>
      </c>
      <c r="R6" s="3"/>
      <c r="U6" s="3"/>
      <c r="V6" s="3"/>
      <c r="Y6" s="3"/>
    </row>
    <row r="7" spans="1:30" x14ac:dyDescent="0.3">
      <c r="A7" t="s">
        <v>14</v>
      </c>
      <c r="B7" t="s">
        <v>20</v>
      </c>
      <c r="C7" s="3">
        <v>0.18650644980432371</v>
      </c>
      <c r="D7">
        <v>4.7244638778598927E-2</v>
      </c>
      <c r="E7">
        <v>7.7130487310141924E-2</v>
      </c>
      <c r="F7" s="3">
        <v>0.62144801094958257</v>
      </c>
      <c r="G7" s="3">
        <v>0.61930030464522101</v>
      </c>
      <c r="H7">
        <v>2.1193432359493541E-2</v>
      </c>
      <c r="I7">
        <v>0.1167737448266986</v>
      </c>
      <c r="J7" s="3">
        <v>0.3931408067730856</v>
      </c>
      <c r="K7">
        <v>7.2139666938101352E-2</v>
      </c>
      <c r="L7">
        <v>0.56169894678345245</v>
      </c>
      <c r="M7">
        <v>8.8653547170658917E-2</v>
      </c>
      <c r="N7">
        <v>5.8509843398821329E-2</v>
      </c>
      <c r="P7" t="str">
        <f t="shared" si="1"/>
        <v>hd</v>
      </c>
      <c r="R7" s="3"/>
      <c r="U7" s="3"/>
      <c r="V7" s="3"/>
      <c r="Y7" s="3"/>
    </row>
    <row r="8" spans="1:30" x14ac:dyDescent="0.3">
      <c r="A8" t="s">
        <v>14</v>
      </c>
      <c r="B8" t="s">
        <v>21</v>
      </c>
      <c r="C8" s="3">
        <v>0.27038152014811773</v>
      </c>
      <c r="D8">
        <v>4.3105977380928362E-3</v>
      </c>
      <c r="E8">
        <v>1.9163058782090861E-2</v>
      </c>
      <c r="F8" s="3">
        <v>0.64916601595131862</v>
      </c>
      <c r="G8" s="3">
        <v>0.67097555108798301</v>
      </c>
      <c r="H8">
        <v>0.1625202284145125</v>
      </c>
      <c r="I8">
        <v>3.6524063482003613E-2</v>
      </c>
      <c r="J8" s="3">
        <v>0.41285085769128121</v>
      </c>
      <c r="K8">
        <v>3.9185282769055186E-3</v>
      </c>
      <c r="L8">
        <v>1</v>
      </c>
      <c r="M8">
        <v>1.93021574369334E-2</v>
      </c>
      <c r="N8">
        <v>3.2703437660909933E-2</v>
      </c>
      <c r="P8" t="str">
        <f t="shared" si="1"/>
        <v>hd</v>
      </c>
      <c r="Q8" t="s">
        <v>39</v>
      </c>
      <c r="R8" s="3">
        <f>(C8+C9+C10+C11+C12+C13)/6</f>
        <v>0.24783813195794457</v>
      </c>
      <c r="S8" s="9">
        <f t="shared" ref="S8:AC8" si="2">(D8+D9+D10+D11+D12+D13)/6</f>
        <v>1.1020821147935171E-2</v>
      </c>
      <c r="T8" s="9">
        <f t="shared" si="2"/>
        <v>3.8116375720765906E-2</v>
      </c>
      <c r="U8" s="7">
        <f t="shared" si="2"/>
        <v>0.62962170664906025</v>
      </c>
      <c r="V8" s="3">
        <f t="shared" si="2"/>
        <v>0.63766078991508668</v>
      </c>
      <c r="W8">
        <f t="shared" si="2"/>
        <v>0.11591658922810123</v>
      </c>
      <c r="X8" s="9">
        <f t="shared" si="2"/>
        <v>3.436387245732813E-2</v>
      </c>
      <c r="Y8" s="3">
        <f t="shared" si="2"/>
        <v>0.45143912447830675</v>
      </c>
      <c r="Z8" s="9">
        <f t="shared" si="2"/>
        <v>3.1567111751353058E-2</v>
      </c>
      <c r="AA8">
        <f t="shared" si="2"/>
        <v>0.70881197850125555</v>
      </c>
      <c r="AB8" s="10">
        <f t="shared" si="2"/>
        <v>6.0495848294299277E-2</v>
      </c>
      <c r="AC8">
        <f t="shared" si="2"/>
        <v>9.8177159459988061E-2</v>
      </c>
      <c r="AD8" s="6">
        <f t="shared" ref="AD8:AD43" si="3">AVERAGE(R8:AC8)</f>
        <v>0.25541912579678538</v>
      </c>
    </row>
    <row r="9" spans="1:30" x14ac:dyDescent="0.3">
      <c r="A9" t="s">
        <v>14</v>
      </c>
      <c r="B9" t="s">
        <v>22</v>
      </c>
      <c r="C9" s="3">
        <v>0.25490773858074328</v>
      </c>
      <c r="D9">
        <v>2.603796944013153E-2</v>
      </c>
      <c r="E9">
        <v>2.8074713460992929E-2</v>
      </c>
      <c r="F9" s="3">
        <v>0.63338773486889866</v>
      </c>
      <c r="G9" s="3">
        <v>0.59900757610344846</v>
      </c>
      <c r="H9">
        <v>0.1504714426018553</v>
      </c>
      <c r="I9">
        <v>5.4947935501749028E-2</v>
      </c>
      <c r="J9" s="3">
        <v>0.49571163395611317</v>
      </c>
      <c r="K9">
        <v>4.6084288864270517E-2</v>
      </c>
      <c r="L9">
        <v>0.53541196482574793</v>
      </c>
      <c r="M9">
        <v>5.6478995860251839E-2</v>
      </c>
      <c r="N9">
        <v>0.1125946813146726</v>
      </c>
      <c r="P9" t="str">
        <f t="shared" si="1"/>
        <v>hd</v>
      </c>
      <c r="R9" s="3"/>
      <c r="U9" s="3"/>
      <c r="V9" s="3"/>
      <c r="Y9" s="3"/>
    </row>
    <row r="10" spans="1:30" x14ac:dyDescent="0.3">
      <c r="A10" t="s">
        <v>14</v>
      </c>
      <c r="B10" t="s">
        <v>23</v>
      </c>
      <c r="C10" s="3">
        <v>0.19167199327458539</v>
      </c>
      <c r="D10">
        <v>1.6470973600247189E-2</v>
      </c>
      <c r="E10">
        <v>3.4990828926519897E-2</v>
      </c>
      <c r="F10" s="3">
        <v>0.60675701576159635</v>
      </c>
      <c r="G10" s="3">
        <v>0.58602495238343488</v>
      </c>
      <c r="H10">
        <v>9.3433253586147E-2</v>
      </c>
      <c r="I10">
        <v>3.1219602419984071E-2</v>
      </c>
      <c r="J10" s="3">
        <v>0.50251554825683109</v>
      </c>
      <c r="K10">
        <v>3.9661572104242718E-2</v>
      </c>
      <c r="L10">
        <v>0.56135660319592684</v>
      </c>
      <c r="M10">
        <v>5.8537900480473512E-2</v>
      </c>
      <c r="N10">
        <v>0.1115953063609714</v>
      </c>
      <c r="P10" t="str">
        <f t="shared" si="1"/>
        <v>hd</v>
      </c>
      <c r="R10" s="3"/>
      <c r="U10" s="3"/>
      <c r="V10" s="3"/>
      <c r="Y10" s="3"/>
    </row>
    <row r="11" spans="1:30" x14ac:dyDescent="0.3">
      <c r="A11" t="s">
        <v>14</v>
      </c>
      <c r="B11" t="s">
        <v>24</v>
      </c>
      <c r="C11" s="3">
        <v>0.36095673655770072</v>
      </c>
      <c r="D11">
        <v>1.4780645519161799E-3</v>
      </c>
      <c r="E11">
        <v>2.6885381341657459E-2</v>
      </c>
      <c r="F11" s="3">
        <v>0.62200262014130692</v>
      </c>
      <c r="G11" s="3">
        <v>0.67778844569355023</v>
      </c>
      <c r="H11">
        <v>0.1285973058385492</v>
      </c>
      <c r="I11">
        <v>1.3653590257204079E-2</v>
      </c>
      <c r="J11" s="3">
        <v>0.41497780015518249</v>
      </c>
      <c r="K11">
        <v>3.9980857096800097E-2</v>
      </c>
      <c r="L11">
        <v>1</v>
      </c>
      <c r="M11">
        <v>3.5369107899714612E-2</v>
      </c>
      <c r="N11">
        <v>2.8722415078165871E-2</v>
      </c>
      <c r="P11" t="str">
        <f t="shared" si="1"/>
        <v>hd</v>
      </c>
      <c r="R11" s="3"/>
      <c r="U11" s="3"/>
      <c r="V11" s="3"/>
      <c r="Y11" s="3"/>
    </row>
    <row r="12" spans="1:30" x14ac:dyDescent="0.3">
      <c r="A12" t="s">
        <v>14</v>
      </c>
      <c r="B12" t="s">
        <v>25</v>
      </c>
      <c r="C12" s="3">
        <v>0.2033078593637288</v>
      </c>
      <c r="D12">
        <v>3.6693877943883681E-3</v>
      </c>
      <c r="E12">
        <v>5.4538624238674963E-2</v>
      </c>
      <c r="F12" s="3">
        <v>0.63122683824602543</v>
      </c>
      <c r="G12" s="3">
        <v>0.67028603500039685</v>
      </c>
      <c r="H12">
        <v>5.3299225873858352E-2</v>
      </c>
      <c r="I12">
        <v>3.7935857948233918E-2</v>
      </c>
      <c r="J12" s="3">
        <v>0.45766239852873458</v>
      </c>
      <c r="K12">
        <v>3.9980857096800097E-2</v>
      </c>
      <c r="L12">
        <v>0.61211013857887142</v>
      </c>
      <c r="M12">
        <v>0.110029183225872</v>
      </c>
      <c r="N12">
        <v>0.18158581063834139</v>
      </c>
      <c r="P12" t="str">
        <f t="shared" si="1"/>
        <v>hd</v>
      </c>
      <c r="R12" s="3"/>
      <c r="U12" s="3"/>
      <c r="V12" s="3"/>
      <c r="Y12" s="3"/>
    </row>
    <row r="13" spans="1:30" x14ac:dyDescent="0.3">
      <c r="A13" t="s">
        <v>14</v>
      </c>
      <c r="B13" t="s">
        <v>26</v>
      </c>
      <c r="C13" s="3">
        <v>0.20580294382279149</v>
      </c>
      <c r="D13">
        <v>1.415793376283492E-2</v>
      </c>
      <c r="E13">
        <v>6.5045647574659374E-2</v>
      </c>
      <c r="F13" s="3">
        <v>0.63519001492521587</v>
      </c>
      <c r="G13" s="3">
        <v>0.62188217922170697</v>
      </c>
      <c r="H13">
        <v>0.107178079053685</v>
      </c>
      <c r="I13">
        <v>3.1902185134794092E-2</v>
      </c>
      <c r="J13" s="3">
        <v>0.42491650828169819</v>
      </c>
      <c r="K13">
        <v>1.9776567069099391E-2</v>
      </c>
      <c r="L13">
        <v>0.54399316440698742</v>
      </c>
      <c r="M13">
        <v>8.3257744862550331E-2</v>
      </c>
      <c r="N13">
        <v>0.12186130570686721</v>
      </c>
      <c r="P13" t="str">
        <f t="shared" si="1"/>
        <v>hd</v>
      </c>
      <c r="R13" s="3"/>
      <c r="U13" s="3"/>
      <c r="V13" s="3"/>
      <c r="Y13" s="3"/>
    </row>
    <row r="14" spans="1:30" x14ac:dyDescent="0.3">
      <c r="A14" t="s">
        <v>14</v>
      </c>
      <c r="B14" t="s">
        <v>27</v>
      </c>
      <c r="C14" s="3">
        <v>0.32538234582696779</v>
      </c>
      <c r="D14">
        <v>0.15109572692957751</v>
      </c>
      <c r="E14">
        <v>0.24835299638666569</v>
      </c>
      <c r="F14" s="3">
        <v>0.76441806043048399</v>
      </c>
      <c r="G14" s="3">
        <v>0.79329464347857748</v>
      </c>
      <c r="H14">
        <v>0.18352279975890121</v>
      </c>
      <c r="I14">
        <v>0.19265092515755339</v>
      </c>
      <c r="J14" s="3">
        <v>0.51996657965672155</v>
      </c>
      <c r="K14">
        <v>7.0994519699167799E-2</v>
      </c>
      <c r="L14">
        <v>1</v>
      </c>
      <c r="M14">
        <v>0.30220326805199549</v>
      </c>
      <c r="N14">
        <v>1.9917997202864308E-2</v>
      </c>
      <c r="P14" t="str">
        <f t="shared" si="1"/>
        <v>hd</v>
      </c>
      <c r="Q14" t="s">
        <v>40</v>
      </c>
      <c r="R14" s="3">
        <f>(C14+C15)/2</f>
        <v>0.33043949001376616</v>
      </c>
      <c r="S14">
        <f t="shared" ref="S14:AC14" si="4">(D14+D15)/2</f>
        <v>0.13776240123512815</v>
      </c>
      <c r="T14">
        <f t="shared" si="4"/>
        <v>0.2491613834770916</v>
      </c>
      <c r="U14" s="3">
        <f t="shared" si="4"/>
        <v>0.76653495979939956</v>
      </c>
      <c r="V14" s="3">
        <f t="shared" si="4"/>
        <v>0.80584511872058617</v>
      </c>
      <c r="W14">
        <f t="shared" si="4"/>
        <v>0.1886213060449797</v>
      </c>
      <c r="X14">
        <f t="shared" si="4"/>
        <v>0.1917965555072754</v>
      </c>
      <c r="Y14" s="3">
        <f t="shared" si="4"/>
        <v>0.52770941065067523</v>
      </c>
      <c r="Z14">
        <f t="shared" si="4"/>
        <v>7.4322975351868048E-2</v>
      </c>
      <c r="AA14">
        <f t="shared" si="4"/>
        <v>1</v>
      </c>
      <c r="AB14">
        <f t="shared" si="4"/>
        <v>0.28406156651787701</v>
      </c>
      <c r="AC14" s="9">
        <f t="shared" si="4"/>
        <v>3.0420468036226053E-2</v>
      </c>
      <c r="AD14" s="6">
        <f t="shared" si="3"/>
        <v>0.38222296961290608</v>
      </c>
    </row>
    <row r="15" spans="1:30" x14ac:dyDescent="0.3">
      <c r="A15" t="s">
        <v>14</v>
      </c>
      <c r="B15" t="s">
        <v>28</v>
      </c>
      <c r="C15" s="3">
        <v>0.33549663420056458</v>
      </c>
      <c r="D15">
        <v>0.12442907554067879</v>
      </c>
      <c r="E15">
        <v>0.24996977056751751</v>
      </c>
      <c r="F15" s="3">
        <v>0.76865185916831502</v>
      </c>
      <c r="G15" s="3">
        <v>0.81839559396259476</v>
      </c>
      <c r="H15">
        <v>0.1937198123310582</v>
      </c>
      <c r="I15">
        <v>0.1909421858569974</v>
      </c>
      <c r="J15" s="3">
        <v>0.5354522416446289</v>
      </c>
      <c r="K15">
        <v>7.7651431004568311E-2</v>
      </c>
      <c r="L15">
        <v>1</v>
      </c>
      <c r="M15">
        <v>0.26591986498375852</v>
      </c>
      <c r="N15">
        <v>4.0922938869587797E-2</v>
      </c>
      <c r="P15" t="str">
        <f t="shared" si="1"/>
        <v>hd</v>
      </c>
      <c r="R15" s="3"/>
      <c r="U15" s="3"/>
      <c r="V15" s="3"/>
      <c r="Y15" s="3"/>
    </row>
    <row r="16" spans="1:30" x14ac:dyDescent="0.3">
      <c r="A16" t="s">
        <v>14</v>
      </c>
      <c r="B16" t="s">
        <v>29</v>
      </c>
      <c r="C16" s="3">
        <v>0.18653008628471279</v>
      </c>
      <c r="D16">
        <v>3.3798612703012883E-2</v>
      </c>
      <c r="E16">
        <v>0.15157515757693449</v>
      </c>
      <c r="F16" s="3">
        <v>0.5905751511896381</v>
      </c>
      <c r="G16" s="3">
        <v>0.50669691429410713</v>
      </c>
      <c r="H16">
        <v>2.2603550766479859E-2</v>
      </c>
      <c r="I16">
        <v>0.20556536655455879</v>
      </c>
      <c r="J16" s="3">
        <v>0.38419888018737242</v>
      </c>
      <c r="K16">
        <v>6.1343923463841798E-3</v>
      </c>
      <c r="L16">
        <v>0.99999999999999989</v>
      </c>
      <c r="M16">
        <v>2.412097407096047E-2</v>
      </c>
      <c r="N16">
        <v>1.50687507559886E-3</v>
      </c>
      <c r="P16" t="str">
        <f t="shared" si="1"/>
        <v>hd</v>
      </c>
      <c r="Q16" t="s">
        <v>41</v>
      </c>
      <c r="R16" s="3">
        <f>(C16+C17+C18+C19+C20+C21)/6</f>
        <v>0.18863340036339715</v>
      </c>
      <c r="S16">
        <f t="shared" ref="S16:AC16" si="5">(D16+D17+D18+D19+D20+D21)/6</f>
        <v>3.2922842483331723E-2</v>
      </c>
      <c r="T16">
        <f t="shared" si="5"/>
        <v>0.1237784379575352</v>
      </c>
      <c r="U16" s="3">
        <f t="shared" si="5"/>
        <v>0.59103322701348959</v>
      </c>
      <c r="V16" s="3">
        <f t="shared" si="5"/>
        <v>0.52626529930354593</v>
      </c>
      <c r="W16">
        <f t="shared" si="5"/>
        <v>1.9324584919642757E-2</v>
      </c>
      <c r="X16">
        <f t="shared" si="5"/>
        <v>0.13803184449683256</v>
      </c>
      <c r="Y16" s="3">
        <f t="shared" si="5"/>
        <v>0.3850803432762393</v>
      </c>
      <c r="Z16">
        <f t="shared" si="5"/>
        <v>3.4637337198596761E-2</v>
      </c>
      <c r="AA16">
        <f t="shared" si="5"/>
        <v>0.62709579584041109</v>
      </c>
      <c r="AB16" s="9">
        <f t="shared" si="5"/>
        <v>4.4039529240511133E-2</v>
      </c>
      <c r="AC16">
        <f t="shared" si="5"/>
        <v>4.542129659971525E-2</v>
      </c>
      <c r="AD16" s="6">
        <f t="shared" si="3"/>
        <v>0.22968866155777068</v>
      </c>
    </row>
    <row r="17" spans="1:30" x14ac:dyDescent="0.3">
      <c r="A17" t="s">
        <v>14</v>
      </c>
      <c r="B17" t="s">
        <v>30</v>
      </c>
      <c r="C17" s="3">
        <v>0.1920670763019334</v>
      </c>
      <c r="D17">
        <v>2.595322933525045E-2</v>
      </c>
      <c r="E17">
        <v>0.1021368098147557</v>
      </c>
      <c r="F17" s="3">
        <v>0.58165032157745655</v>
      </c>
      <c r="G17" s="3">
        <v>0.48018425936480208</v>
      </c>
      <c r="H17">
        <v>3.6011704337139952E-3</v>
      </c>
      <c r="I17">
        <v>0.1877662503661828</v>
      </c>
      <c r="J17" s="3">
        <v>0.37730067096255038</v>
      </c>
      <c r="K17">
        <v>4.3242315235939847E-2</v>
      </c>
      <c r="L17">
        <v>0.4975020485201947</v>
      </c>
      <c r="M17">
        <v>6.5697692848544958E-2</v>
      </c>
      <c r="N17">
        <v>5.9472966103050237E-2</v>
      </c>
      <c r="P17" t="str">
        <f t="shared" si="1"/>
        <v>hd</v>
      </c>
      <c r="R17" s="3"/>
      <c r="U17" s="3"/>
      <c r="V17" s="3"/>
      <c r="Y17" s="3"/>
    </row>
    <row r="18" spans="1:30" x14ac:dyDescent="0.3">
      <c r="A18" t="s">
        <v>14</v>
      </c>
      <c r="B18" t="s">
        <v>31</v>
      </c>
      <c r="C18" s="3">
        <v>0.19080515321724409</v>
      </c>
      <c r="D18">
        <v>3.4678141617808883E-2</v>
      </c>
      <c r="E18">
        <v>9.6129685573143192E-2</v>
      </c>
      <c r="F18" s="3">
        <v>0.58646812003497073</v>
      </c>
      <c r="G18" s="3">
        <v>0.50802388702751822</v>
      </c>
      <c r="H18">
        <v>1.1455198615388851E-2</v>
      </c>
      <c r="I18">
        <v>4.1207189798975127E-2</v>
      </c>
      <c r="J18" s="3">
        <v>0.38734829814847499</v>
      </c>
      <c r="K18">
        <v>3.3199918089371352E-2</v>
      </c>
      <c r="L18">
        <v>0.57387719653012526</v>
      </c>
      <c r="M18">
        <v>1.4786034637702349E-2</v>
      </c>
      <c r="N18">
        <v>6.4476915710225763E-2</v>
      </c>
      <c r="P18" t="str">
        <f t="shared" si="1"/>
        <v>hd</v>
      </c>
      <c r="R18" s="3"/>
      <c r="U18" s="3"/>
      <c r="V18" s="3"/>
      <c r="Y18" s="3"/>
    </row>
    <row r="19" spans="1:30" x14ac:dyDescent="0.3">
      <c r="A19" t="s">
        <v>14</v>
      </c>
      <c r="B19" t="s">
        <v>32</v>
      </c>
      <c r="C19" s="3">
        <v>0.20774963293814219</v>
      </c>
      <c r="D19">
        <v>1.9399755017721801E-2</v>
      </c>
      <c r="E19">
        <v>0.1645259426110274</v>
      </c>
      <c r="F19" s="3">
        <v>0.59270100033670292</v>
      </c>
      <c r="G19" s="3">
        <v>0.58748028389256035</v>
      </c>
      <c r="H19">
        <v>3.4667598144741373E-2</v>
      </c>
      <c r="I19">
        <v>0.17475586495684289</v>
      </c>
      <c r="J19" s="3">
        <v>0.39757795536398471</v>
      </c>
      <c r="K19">
        <v>5.2917329901739146E-3</v>
      </c>
      <c r="L19">
        <v>0.56785710321133409</v>
      </c>
      <c r="M19">
        <v>4.9597715752329519E-2</v>
      </c>
      <c r="N19">
        <v>3.2807820911320501E-3</v>
      </c>
      <c r="P19" t="str">
        <f t="shared" si="1"/>
        <v>hd</v>
      </c>
      <c r="R19" s="3"/>
      <c r="U19" s="3"/>
      <c r="V19" s="3"/>
      <c r="Y19" s="3"/>
    </row>
    <row r="20" spans="1:30" x14ac:dyDescent="0.3">
      <c r="A20" t="s">
        <v>14</v>
      </c>
      <c r="B20" t="s">
        <v>33</v>
      </c>
      <c r="C20" s="3">
        <v>0.1889613693474243</v>
      </c>
      <c r="D20">
        <v>3.8372817831633883E-2</v>
      </c>
      <c r="E20">
        <v>0.1009183959048062</v>
      </c>
      <c r="F20" s="3">
        <v>0.60241568885688535</v>
      </c>
      <c r="G20" s="3">
        <v>0.54893214114008226</v>
      </c>
      <c r="H20">
        <v>1.7386221506346049E-2</v>
      </c>
      <c r="I20">
        <v>0.17243296629120361</v>
      </c>
      <c r="J20" s="3">
        <v>0.38087160840818962</v>
      </c>
      <c r="K20">
        <v>5.333532213454497E-2</v>
      </c>
      <c r="L20">
        <v>0.5667852551362722</v>
      </c>
      <c r="M20">
        <v>0.1004398191881925</v>
      </c>
      <c r="N20">
        <v>7.6368828464026359E-2</v>
      </c>
      <c r="P20" t="str">
        <f t="shared" si="1"/>
        <v>hd</v>
      </c>
      <c r="R20" s="3"/>
      <c r="U20" s="3"/>
      <c r="V20" s="3"/>
      <c r="Y20" s="3"/>
    </row>
    <row r="21" spans="1:30" x14ac:dyDescent="0.3">
      <c r="A21" t="s">
        <v>14</v>
      </c>
      <c r="B21" t="s">
        <v>34</v>
      </c>
      <c r="C21" s="3">
        <v>0.16568708409092611</v>
      </c>
      <c r="D21">
        <v>4.5334498394562453E-2</v>
      </c>
      <c r="E21">
        <v>0.12738463626454419</v>
      </c>
      <c r="F21" s="3">
        <v>0.59238908008528401</v>
      </c>
      <c r="G21" s="3">
        <v>0.52627431010220493</v>
      </c>
      <c r="H21">
        <v>2.6233770051186409E-2</v>
      </c>
      <c r="I21">
        <v>4.6463429013232027E-2</v>
      </c>
      <c r="J21" s="3">
        <v>0.38318464658686369</v>
      </c>
      <c r="K21">
        <v>6.6620342395166288E-2</v>
      </c>
      <c r="L21">
        <v>0.55655317164454066</v>
      </c>
      <c r="M21">
        <v>9.5949389453369831E-3</v>
      </c>
      <c r="N21">
        <v>6.7421412154258217E-2</v>
      </c>
      <c r="P21" t="str">
        <f t="shared" si="1"/>
        <v>hd</v>
      </c>
      <c r="R21" s="3"/>
      <c r="U21" s="3"/>
      <c r="V21" s="3"/>
      <c r="Y21" s="3"/>
    </row>
    <row r="22" spans="1:30" s="4" customFormat="1" x14ac:dyDescent="0.3">
      <c r="A22" s="4" t="s">
        <v>14</v>
      </c>
      <c r="B22" s="4" t="s">
        <v>35</v>
      </c>
      <c r="C22" s="5">
        <v>0.14017008939478781</v>
      </c>
      <c r="D22" s="4">
        <v>3.9756799695317563E-2</v>
      </c>
      <c r="E22" s="4">
        <v>6.0333250442182858E-2</v>
      </c>
      <c r="F22" s="5">
        <v>0.2541313325354751</v>
      </c>
      <c r="G22" s="5">
        <v>0.52426467136561672</v>
      </c>
      <c r="H22" s="4">
        <v>5.8166971601108716E-3</v>
      </c>
      <c r="I22" s="4">
        <v>3.9776446929743713E-2</v>
      </c>
      <c r="J22" s="5">
        <v>0.30848621650148411</v>
      </c>
      <c r="K22" s="4">
        <v>4.3327018802107202E-2</v>
      </c>
      <c r="L22" s="4">
        <v>0.22744993287561749</v>
      </c>
      <c r="M22" s="4">
        <v>7.0998378393050302E-2</v>
      </c>
      <c r="N22" s="4">
        <v>6.5190385930042116E-2</v>
      </c>
      <c r="P22" s="4" t="str">
        <f t="shared" si="1"/>
        <v>hd</v>
      </c>
      <c r="Q22" s="4" t="s">
        <v>35</v>
      </c>
      <c r="R22" s="5">
        <f>C22</f>
        <v>0.14017008939478781</v>
      </c>
      <c r="S22" s="11">
        <f t="shared" ref="S22:AC22" si="6">D22</f>
        <v>3.9756799695317563E-2</v>
      </c>
      <c r="T22" s="11">
        <f t="shared" si="6"/>
        <v>6.0333250442182858E-2</v>
      </c>
      <c r="U22" s="5">
        <f t="shared" si="6"/>
        <v>0.2541313325354751</v>
      </c>
      <c r="V22" s="12">
        <f t="shared" si="6"/>
        <v>0.52426467136561672</v>
      </c>
      <c r="W22" s="13">
        <f t="shared" si="6"/>
        <v>5.8166971601108716E-3</v>
      </c>
      <c r="X22" s="11">
        <f t="shared" si="6"/>
        <v>3.9776446929743713E-2</v>
      </c>
      <c r="Y22" s="5">
        <f t="shared" si="6"/>
        <v>0.30848621650148411</v>
      </c>
      <c r="Z22" s="4">
        <f t="shared" si="6"/>
        <v>4.3327018802107202E-2</v>
      </c>
      <c r="AA22" s="4">
        <f t="shared" si="6"/>
        <v>0.22744993287561749</v>
      </c>
      <c r="AB22" s="4">
        <f t="shared" si="6"/>
        <v>7.0998378393050302E-2</v>
      </c>
      <c r="AC22" s="4">
        <f t="shared" si="6"/>
        <v>6.5190385930042116E-2</v>
      </c>
      <c r="AD22" s="14">
        <f t="shared" si="3"/>
        <v>0.14830843500212798</v>
      </c>
    </row>
    <row r="23" spans="1:30" x14ac:dyDescent="0.3">
      <c r="A23" t="s">
        <v>36</v>
      </c>
      <c r="B23" t="s">
        <v>15</v>
      </c>
      <c r="C23" s="3">
        <v>0.18971921691719751</v>
      </c>
      <c r="D23">
        <v>4.9462206467180969E-3</v>
      </c>
      <c r="E23">
        <v>1.878120813072039E-2</v>
      </c>
      <c r="F23" s="3">
        <v>1.430103829287692</v>
      </c>
      <c r="G23" s="3">
        <v>16.563225990763431</v>
      </c>
      <c r="H23">
        <v>3.0539285524150422E-4</v>
      </c>
      <c r="I23">
        <v>1.7539993066173879E-2</v>
      </c>
      <c r="J23" s="3">
        <v>0.67491212093799602</v>
      </c>
      <c r="K23">
        <v>9.7762839494610204E-3</v>
      </c>
      <c r="L23">
        <v>33.628780440085841</v>
      </c>
      <c r="M23">
        <v>3.1654848215045439E-2</v>
      </c>
      <c r="N23">
        <v>0.40255814113081551</v>
      </c>
      <c r="P23" t="str">
        <f t="shared" si="1"/>
        <v>kld</v>
      </c>
      <c r="Q23" t="s">
        <v>38</v>
      </c>
      <c r="R23" s="3">
        <f>(C23+C24+C25+C26+C27+C28)/6</f>
        <v>0.23194332657050534</v>
      </c>
      <c r="S23">
        <f t="shared" ref="S23:AC23" si="7">(D23+D24+D25+D26+D27+D28)/6</f>
        <v>6.9090893791918387E-3</v>
      </c>
      <c r="T23">
        <f t="shared" si="7"/>
        <v>2.143455832846904E-2</v>
      </c>
      <c r="U23" s="3">
        <f t="shared" si="7"/>
        <v>1.6339189580400835</v>
      </c>
      <c r="V23" s="3">
        <f t="shared" si="7"/>
        <v>11.491782726187845</v>
      </c>
      <c r="W23">
        <f t="shared" si="7"/>
        <v>1.0020215506943142E-3</v>
      </c>
      <c r="X23">
        <f t="shared" si="7"/>
        <v>4.1339757340128749E-2</v>
      </c>
      <c r="Y23" s="3">
        <f t="shared" si="7"/>
        <v>1.2145044681760591</v>
      </c>
      <c r="Z23">
        <f t="shared" si="7"/>
        <v>1.9882312290879237E-2</v>
      </c>
      <c r="AA23">
        <f t="shared" si="7"/>
        <v>12.242800922324173</v>
      </c>
      <c r="AB23">
        <f t="shared" si="7"/>
        <v>3.3082900282649201E-2</v>
      </c>
      <c r="AC23">
        <f t="shared" si="7"/>
        <v>0.14762535588721179</v>
      </c>
      <c r="AD23" s="6">
        <f t="shared" si="3"/>
        <v>2.2571855330298241</v>
      </c>
    </row>
    <row r="24" spans="1:30" x14ac:dyDescent="0.3">
      <c r="A24" t="s">
        <v>36</v>
      </c>
      <c r="B24" t="s">
        <v>16</v>
      </c>
      <c r="C24" s="3">
        <v>0.18983433947017181</v>
      </c>
      <c r="D24">
        <v>6.5675839608602274E-3</v>
      </c>
      <c r="E24">
        <v>1.848134285213333E-2</v>
      </c>
      <c r="F24" s="3">
        <v>1.626086653073324</v>
      </c>
      <c r="G24" s="3">
        <v>7.7738687761359726</v>
      </c>
      <c r="H24">
        <v>6.8161521810974554E-4</v>
      </c>
      <c r="I24">
        <v>5.6239942577205139E-2</v>
      </c>
      <c r="J24" s="3">
        <v>1.20793462043849</v>
      </c>
      <c r="K24">
        <v>2.6789974718839569E-2</v>
      </c>
      <c r="L24">
        <v>1.498770435302794</v>
      </c>
      <c r="M24">
        <v>3.3403097430376782E-2</v>
      </c>
      <c r="N24">
        <v>1.7466178492432701E-2</v>
      </c>
      <c r="P24" t="str">
        <f t="shared" si="1"/>
        <v>kld</v>
      </c>
      <c r="R24" s="3"/>
      <c r="U24" s="3"/>
      <c r="V24" s="3"/>
      <c r="Y24" s="3"/>
    </row>
    <row r="25" spans="1:30" x14ac:dyDescent="0.3">
      <c r="A25" t="s">
        <v>36</v>
      </c>
      <c r="B25" t="s">
        <v>17</v>
      </c>
      <c r="C25" s="3">
        <v>0.18983433947017181</v>
      </c>
      <c r="D25">
        <v>6.5675839608602274E-3</v>
      </c>
      <c r="E25">
        <v>1.848134285213333E-2</v>
      </c>
      <c r="F25" s="3">
        <v>1.626086653073324</v>
      </c>
      <c r="G25" s="3">
        <v>7.7738687761359726</v>
      </c>
      <c r="H25">
        <v>6.8161521810974554E-4</v>
      </c>
      <c r="I25">
        <v>5.6239942577205139E-2</v>
      </c>
      <c r="J25" s="3">
        <v>1.20793462043849</v>
      </c>
      <c r="K25">
        <v>2.6789974718839569E-2</v>
      </c>
      <c r="L25">
        <v>1.498770435302794</v>
      </c>
      <c r="M25">
        <v>3.3403097430376782E-2</v>
      </c>
      <c r="N25">
        <v>1.7466178492432701E-2</v>
      </c>
      <c r="P25" t="str">
        <f t="shared" si="1"/>
        <v>kld</v>
      </c>
      <c r="R25" s="3"/>
      <c r="U25" s="3"/>
      <c r="V25" s="3"/>
      <c r="Y25" s="3"/>
    </row>
    <row r="26" spans="1:30" x14ac:dyDescent="0.3">
      <c r="A26" t="s">
        <v>36</v>
      </c>
      <c r="B26" t="s">
        <v>18</v>
      </c>
      <c r="C26" s="3">
        <v>0.20149628530419109</v>
      </c>
      <c r="D26">
        <v>5.9114461968484758E-3</v>
      </c>
      <c r="E26">
        <v>2.6559408781074049E-2</v>
      </c>
      <c r="F26" s="3">
        <v>1.4814709874916669</v>
      </c>
      <c r="G26" s="3">
        <v>18.261578091377359</v>
      </c>
      <c r="H26">
        <v>7.9305644807450143E-4</v>
      </c>
      <c r="I26">
        <v>1.097496235843164E-2</v>
      </c>
      <c r="J26" s="3">
        <v>1.2222828628384861</v>
      </c>
      <c r="K26">
        <v>1.477167421153776E-2</v>
      </c>
      <c r="L26">
        <v>33.628780440090843</v>
      </c>
      <c r="M26">
        <v>3.7304179313267759E-2</v>
      </c>
      <c r="N26">
        <v>0.42076599768112549</v>
      </c>
      <c r="P26" t="str">
        <f t="shared" si="1"/>
        <v>kld</v>
      </c>
      <c r="R26" s="3"/>
      <c r="U26" s="3"/>
      <c r="V26" s="3"/>
      <c r="Y26" s="3"/>
    </row>
    <row r="27" spans="1:30" x14ac:dyDescent="0.3">
      <c r="A27" t="s">
        <v>36</v>
      </c>
      <c r="B27" t="s">
        <v>19</v>
      </c>
      <c r="C27" s="3">
        <v>0.31038788913065002</v>
      </c>
      <c r="D27">
        <v>8.7308507549320041E-3</v>
      </c>
      <c r="E27">
        <v>2.3152023677376569E-2</v>
      </c>
      <c r="F27" s="3">
        <v>1.8198828126572471</v>
      </c>
      <c r="G27" s="3">
        <v>9.2890773613571653</v>
      </c>
      <c r="H27">
        <v>1.7752247823151939E-3</v>
      </c>
      <c r="I27">
        <v>5.3521851730878332E-2</v>
      </c>
      <c r="J27" s="3">
        <v>1.486981292201446</v>
      </c>
      <c r="K27">
        <v>2.0582983073298759E-2</v>
      </c>
      <c r="L27">
        <v>1.600851891581379</v>
      </c>
      <c r="M27">
        <v>3.1366089653414211E-2</v>
      </c>
      <c r="N27">
        <v>1.37478197632321E-2</v>
      </c>
      <c r="P27" t="str">
        <f t="shared" si="1"/>
        <v>kld</v>
      </c>
      <c r="R27" s="3"/>
      <c r="U27" s="3"/>
      <c r="V27" s="3"/>
      <c r="Y27" s="3"/>
    </row>
    <row r="28" spans="1:30" x14ac:dyDescent="0.3">
      <c r="A28" t="s">
        <v>36</v>
      </c>
      <c r="B28" t="s">
        <v>20</v>
      </c>
      <c r="C28" s="3">
        <v>0.31038788913065002</v>
      </c>
      <c r="D28">
        <v>8.7308507549320041E-3</v>
      </c>
      <c r="E28">
        <v>2.3152023677376569E-2</v>
      </c>
      <c r="F28" s="3">
        <v>1.8198828126572471</v>
      </c>
      <c r="G28" s="3">
        <v>9.2890773613571653</v>
      </c>
      <c r="H28">
        <v>1.7752247823151939E-3</v>
      </c>
      <c r="I28">
        <v>5.3521851730878332E-2</v>
      </c>
      <c r="J28" s="3">
        <v>1.486981292201446</v>
      </c>
      <c r="K28">
        <v>2.0582983073298759E-2</v>
      </c>
      <c r="L28">
        <v>1.600851891581379</v>
      </c>
      <c r="M28">
        <v>3.1366089653414211E-2</v>
      </c>
      <c r="N28">
        <v>1.37478197632321E-2</v>
      </c>
      <c r="P28" t="str">
        <f t="shared" si="1"/>
        <v>kld</v>
      </c>
      <c r="R28" s="3"/>
      <c r="U28" s="3"/>
      <c r="V28" s="3"/>
      <c r="Y28" s="3"/>
    </row>
    <row r="29" spans="1:30" x14ac:dyDescent="0.3">
      <c r="A29" t="s">
        <v>36</v>
      </c>
      <c r="B29" t="s">
        <v>21</v>
      </c>
      <c r="C29" s="3">
        <v>0.32308456984188821</v>
      </c>
      <c r="D29">
        <v>7.4146820312857332E-5</v>
      </c>
      <c r="E29">
        <v>1.4683159575950881E-3</v>
      </c>
      <c r="F29" s="3">
        <v>3.4296797474620559</v>
      </c>
      <c r="G29" s="3">
        <v>3.458525019111625</v>
      </c>
      <c r="H29">
        <v>0.12584427543994811</v>
      </c>
      <c r="I29">
        <v>5.2273187340292756E-3</v>
      </c>
      <c r="J29" s="3">
        <v>0.74766751094478656</v>
      </c>
      <c r="K29">
        <v>6.1486024910604314E-5</v>
      </c>
      <c r="L29">
        <v>33.628780440085841</v>
      </c>
      <c r="M29">
        <v>1.448820318577458E-3</v>
      </c>
      <c r="N29">
        <v>4.2878257529194858E-3</v>
      </c>
      <c r="P29" t="str">
        <f t="shared" si="1"/>
        <v>kld</v>
      </c>
      <c r="Q29" t="s">
        <v>39</v>
      </c>
      <c r="R29" s="3">
        <f>(C29+C30+C31+C32+C33+C34)/6</f>
        <v>0.25506389064563889</v>
      </c>
      <c r="S29" s="9">
        <f t="shared" ref="S29:AC29" si="8">(D29+D30+D31+D32+D33+D34)/6</f>
        <v>7.8069044723699137E-4</v>
      </c>
      <c r="T29" s="9">
        <f t="shared" si="8"/>
        <v>6.9517695244244492E-3</v>
      </c>
      <c r="U29" s="3">
        <f t="shared" si="8"/>
        <v>1.794334626494767</v>
      </c>
      <c r="V29" s="3">
        <f t="shared" si="8"/>
        <v>3.7146472392835244</v>
      </c>
      <c r="W29">
        <f t="shared" si="8"/>
        <v>6.7615757055334527E-2</v>
      </c>
      <c r="X29">
        <f t="shared" si="8"/>
        <v>5.3978502209650822E-3</v>
      </c>
      <c r="Y29" s="7">
        <f t="shared" si="8"/>
        <v>0.92644745364196168</v>
      </c>
      <c r="Z29" s="9">
        <f t="shared" si="8"/>
        <v>4.8623653787545004E-3</v>
      </c>
      <c r="AA29">
        <f t="shared" si="8"/>
        <v>12.080436236601992</v>
      </c>
      <c r="AB29" s="9">
        <f t="shared" si="8"/>
        <v>1.7504718054307308E-2</v>
      </c>
      <c r="AC29">
        <f t="shared" si="8"/>
        <v>5.1508427073089245E-2</v>
      </c>
      <c r="AD29" s="6">
        <f t="shared" si="3"/>
        <v>1.5771292520351663</v>
      </c>
    </row>
    <row r="30" spans="1:30" x14ac:dyDescent="0.3">
      <c r="A30" t="s">
        <v>36</v>
      </c>
      <c r="B30" t="s">
        <v>22</v>
      </c>
      <c r="C30" s="3">
        <v>0.20673351534455561</v>
      </c>
      <c r="D30">
        <v>2.6758797561209219E-3</v>
      </c>
      <c r="E30">
        <v>3.204972978946024E-3</v>
      </c>
      <c r="F30" s="3">
        <v>1.4221986696217459</v>
      </c>
      <c r="G30" s="3">
        <v>2.7419162091788221</v>
      </c>
      <c r="H30">
        <v>0.1057403430873472</v>
      </c>
      <c r="I30">
        <v>1.255911169234351E-2</v>
      </c>
      <c r="J30" s="3">
        <v>1.3414979484515519</v>
      </c>
      <c r="K30">
        <v>8.6321111544278503E-3</v>
      </c>
      <c r="L30">
        <v>1.1815865944238479</v>
      </c>
      <c r="M30">
        <v>1.181680906742345E-2</v>
      </c>
      <c r="N30">
        <v>5.1827627073127852E-2</v>
      </c>
      <c r="P30" t="str">
        <f t="shared" si="1"/>
        <v>kld</v>
      </c>
      <c r="R30" s="3"/>
      <c r="U30" s="3"/>
      <c r="V30" s="3"/>
      <c r="Y30" s="3"/>
    </row>
    <row r="31" spans="1:30" x14ac:dyDescent="0.3">
      <c r="A31" t="s">
        <v>36</v>
      </c>
      <c r="B31" t="s">
        <v>23</v>
      </c>
      <c r="C31" s="3">
        <v>0.1244764641927433</v>
      </c>
      <c r="D31">
        <v>1.0756978170111951E-3</v>
      </c>
      <c r="E31">
        <v>4.9558872306972659E-3</v>
      </c>
      <c r="F31" s="3">
        <v>1.2326530372233591</v>
      </c>
      <c r="G31" s="3">
        <v>1.740634005854353</v>
      </c>
      <c r="H31">
        <v>3.7777113044789798E-2</v>
      </c>
      <c r="I31">
        <v>3.8302912022968941E-3</v>
      </c>
      <c r="J31" s="3">
        <v>1.042352901642186</v>
      </c>
      <c r="K31">
        <v>6.2407710474401204E-3</v>
      </c>
      <c r="L31">
        <v>1.444787182441422</v>
      </c>
      <c r="M31">
        <v>1.323529766876399E-2</v>
      </c>
      <c r="N31">
        <v>5.0650929747040753E-2</v>
      </c>
      <c r="P31" t="str">
        <f t="shared" si="1"/>
        <v>kld</v>
      </c>
      <c r="R31" s="3"/>
      <c r="U31" s="3"/>
      <c r="V31" s="3"/>
      <c r="Y31" s="3"/>
    </row>
    <row r="32" spans="1:30" x14ac:dyDescent="0.3">
      <c r="A32" t="s">
        <v>36</v>
      </c>
      <c r="B32" t="s">
        <v>24</v>
      </c>
      <c r="C32" s="3">
        <v>0.51632199376773591</v>
      </c>
      <c r="D32">
        <v>8.7314350197937284E-6</v>
      </c>
      <c r="E32">
        <v>2.8963708830013618E-3</v>
      </c>
      <c r="F32" s="3">
        <v>1.6440563995765689</v>
      </c>
      <c r="G32" s="3">
        <v>5.6333458848324378</v>
      </c>
      <c r="H32">
        <v>7.476086821489189E-2</v>
      </c>
      <c r="I32">
        <v>7.5292005357926355E-4</v>
      </c>
      <c r="J32" s="3">
        <v>0.74495018562920634</v>
      </c>
      <c r="K32">
        <v>6.3413630796247678E-3</v>
      </c>
      <c r="L32">
        <v>33.628780440090942</v>
      </c>
      <c r="M32">
        <v>4.878881812246133E-3</v>
      </c>
      <c r="N32">
        <v>3.3059526912707009E-3</v>
      </c>
      <c r="P32" t="str">
        <f t="shared" si="1"/>
        <v>kld</v>
      </c>
      <c r="R32" s="3"/>
      <c r="U32" s="3"/>
      <c r="V32" s="3"/>
      <c r="Y32" s="3"/>
    </row>
    <row r="33" spans="1:30" x14ac:dyDescent="0.3">
      <c r="A33" t="s">
        <v>36</v>
      </c>
      <c r="B33" t="s">
        <v>25</v>
      </c>
      <c r="C33" s="3">
        <v>0.12906608773077349</v>
      </c>
      <c r="D33">
        <v>5.3971039111164708E-5</v>
      </c>
      <c r="E33">
        <v>1.2010442794521559E-2</v>
      </c>
      <c r="F33" s="3">
        <v>1.4856544051737119</v>
      </c>
      <c r="G33" s="3">
        <v>4.1364951015841767</v>
      </c>
      <c r="H33">
        <v>1.1062924864587849E-2</v>
      </c>
      <c r="I33">
        <v>5.9049335117856497E-3</v>
      </c>
      <c r="J33" s="3">
        <v>0.66681441413886944</v>
      </c>
      <c r="K33">
        <v>6.3413630796247678E-3</v>
      </c>
      <c r="L33">
        <v>1.4003019299621271</v>
      </c>
      <c r="M33">
        <v>4.8302121325570713E-2</v>
      </c>
      <c r="N33">
        <v>0.13836730529870039</v>
      </c>
      <c r="P33" t="str">
        <f t="shared" si="1"/>
        <v>kld</v>
      </c>
      <c r="R33" s="3"/>
      <c r="U33" s="3"/>
      <c r="V33" s="3"/>
      <c r="Y33" s="3"/>
    </row>
    <row r="34" spans="1:30" x14ac:dyDescent="0.3">
      <c r="A34" t="s">
        <v>36</v>
      </c>
      <c r="B34" t="s">
        <v>26</v>
      </c>
      <c r="C34" s="3">
        <v>0.23070071299613709</v>
      </c>
      <c r="D34">
        <v>7.9571581584601467E-4</v>
      </c>
      <c r="E34">
        <v>1.71746273017854E-2</v>
      </c>
      <c r="F34" s="3">
        <v>1.551765499911159</v>
      </c>
      <c r="G34" s="3">
        <v>4.5769672151397316</v>
      </c>
      <c r="H34">
        <v>5.0509017680442289E-2</v>
      </c>
      <c r="I34">
        <v>4.1125261317558996E-3</v>
      </c>
      <c r="J34" s="3">
        <v>1.01540176104517</v>
      </c>
      <c r="K34">
        <v>1.557097886498892E-3</v>
      </c>
      <c r="L34">
        <v>1.198380832607765</v>
      </c>
      <c r="M34">
        <v>2.5346378133262109E-2</v>
      </c>
      <c r="N34">
        <v>6.0610921875476308E-2</v>
      </c>
      <c r="P34" t="str">
        <f t="shared" si="1"/>
        <v>kld</v>
      </c>
      <c r="R34" s="3"/>
      <c r="U34" s="3"/>
      <c r="V34" s="3"/>
      <c r="Y34" s="3"/>
    </row>
    <row r="35" spans="1:30" x14ac:dyDescent="0.3">
      <c r="A35" t="s">
        <v>36</v>
      </c>
      <c r="B35" t="s">
        <v>27</v>
      </c>
      <c r="C35" s="3">
        <v>0.35478873448492249</v>
      </c>
      <c r="D35">
        <v>8.735964869436913E-2</v>
      </c>
      <c r="E35">
        <v>0.22784786094071699</v>
      </c>
      <c r="F35" s="3">
        <v>2.153952765170446</v>
      </c>
      <c r="G35" s="3">
        <v>5.9432920371162288</v>
      </c>
      <c r="H35">
        <v>0.12806453190437889</v>
      </c>
      <c r="I35">
        <v>0.1487963734156583</v>
      </c>
      <c r="J35" s="3">
        <v>0.83475283845361725</v>
      </c>
      <c r="K35">
        <v>1.9935779010912671E-2</v>
      </c>
      <c r="L35">
        <v>33.628780440085848</v>
      </c>
      <c r="M35">
        <v>0.30213335385183809</v>
      </c>
      <c r="N35">
        <v>1.588501416413021E-3</v>
      </c>
      <c r="P35" t="str">
        <f t="shared" si="1"/>
        <v>kld</v>
      </c>
      <c r="Q35" t="s">
        <v>40</v>
      </c>
      <c r="R35" s="3">
        <f>(C35+C36)/2</f>
        <v>0.36243016570031833</v>
      </c>
      <c r="S35">
        <f t="shared" ref="S35:AC35" si="9">(D35+D36)/2</f>
        <v>7.3371962659204787E-2</v>
      </c>
      <c r="T35">
        <f t="shared" si="9"/>
        <v>0.23335986238551581</v>
      </c>
      <c r="U35" s="3">
        <f t="shared" si="9"/>
        <v>2.4221906370465378</v>
      </c>
      <c r="V35" s="3">
        <f t="shared" si="9"/>
        <v>10.177222961725425</v>
      </c>
      <c r="W35">
        <f t="shared" si="9"/>
        <v>0.13540427686200124</v>
      </c>
      <c r="X35">
        <f t="shared" si="9"/>
        <v>0.14736114084395185</v>
      </c>
      <c r="Y35" s="3">
        <f t="shared" si="9"/>
        <v>1.0948856332139876</v>
      </c>
      <c r="Z35">
        <f t="shared" si="9"/>
        <v>2.1889636188674351E-2</v>
      </c>
      <c r="AA35">
        <f t="shared" si="9"/>
        <v>33.628780440088349</v>
      </c>
      <c r="AB35">
        <f t="shared" si="9"/>
        <v>0.26810466534296923</v>
      </c>
      <c r="AC35" s="9">
        <f t="shared" si="9"/>
        <v>4.1549070896985639E-3</v>
      </c>
      <c r="AD35" s="6">
        <f t="shared" si="3"/>
        <v>4.0474296907622191</v>
      </c>
    </row>
    <row r="36" spans="1:30" x14ac:dyDescent="0.3">
      <c r="A36" t="s">
        <v>36</v>
      </c>
      <c r="B36" t="s">
        <v>28</v>
      </c>
      <c r="C36" s="3">
        <v>0.37007159691571417</v>
      </c>
      <c r="D36">
        <v>5.9384276624040437E-2</v>
      </c>
      <c r="E36">
        <v>0.23887186383031461</v>
      </c>
      <c r="F36" s="3">
        <v>2.6904285089226301</v>
      </c>
      <c r="G36" s="3">
        <v>14.41115388633462</v>
      </c>
      <c r="H36">
        <v>0.14274402181962359</v>
      </c>
      <c r="I36">
        <v>0.14592590827224541</v>
      </c>
      <c r="J36" s="3">
        <v>1.355018427974358</v>
      </c>
      <c r="K36">
        <v>2.3843493366436031E-2</v>
      </c>
      <c r="L36">
        <v>33.628780440090843</v>
      </c>
      <c r="M36">
        <v>0.23407597683410039</v>
      </c>
      <c r="N36">
        <v>6.7213127629841066E-3</v>
      </c>
      <c r="P36" t="str">
        <f t="shared" si="1"/>
        <v>kld</v>
      </c>
      <c r="R36" s="3"/>
      <c r="U36" s="3"/>
      <c r="V36" s="3"/>
      <c r="Y36" s="3"/>
    </row>
    <row r="37" spans="1:30" x14ac:dyDescent="0.3">
      <c r="A37" t="s">
        <v>36</v>
      </c>
      <c r="B37" t="s">
        <v>29</v>
      </c>
      <c r="C37" s="3">
        <v>0.3157661006313261</v>
      </c>
      <c r="D37">
        <v>4.6690353551519506E-3</v>
      </c>
      <c r="E37">
        <v>8.8347846495959129E-2</v>
      </c>
      <c r="F37" s="3">
        <v>1.539119323969953</v>
      </c>
      <c r="G37" s="3">
        <v>1.708035078685519</v>
      </c>
      <c r="H37">
        <v>2.074423647917923E-3</v>
      </c>
      <c r="I37">
        <v>0.16750112115413079</v>
      </c>
      <c r="J37" s="3">
        <v>1.1272780506581399</v>
      </c>
      <c r="K37">
        <v>1.507819113945406E-4</v>
      </c>
      <c r="L37">
        <v>33.628780440085841</v>
      </c>
      <c r="M37">
        <v>2.2408446088927111E-3</v>
      </c>
      <c r="N37">
        <v>9.0830015145905441E-6</v>
      </c>
      <c r="P37" t="str">
        <f t="shared" si="1"/>
        <v>kld</v>
      </c>
      <c r="Q37" t="s">
        <v>41</v>
      </c>
      <c r="R37" s="3">
        <f>(C37+C38+C39+C40+C41+C42)/6</f>
        <v>0.24254890311501012</v>
      </c>
      <c r="S37">
        <f t="shared" ref="S37:AC37" si="10">(D37+D38+D39+D40+D41+D42)/6</f>
        <v>4.726545359208161E-3</v>
      </c>
      <c r="T37">
        <f t="shared" si="10"/>
        <v>6.32915529716256E-2</v>
      </c>
      <c r="U37" s="3">
        <f t="shared" si="10"/>
        <v>1.5524860241208049</v>
      </c>
      <c r="V37" s="7">
        <f t="shared" si="10"/>
        <v>2.7535568225163001</v>
      </c>
      <c r="W37">
        <f t="shared" si="10"/>
        <v>1.9135698482257706E-3</v>
      </c>
      <c r="X37">
        <f t="shared" si="10"/>
        <v>9.1113360492141818E-2</v>
      </c>
      <c r="Y37" s="8">
        <f t="shared" si="10"/>
        <v>0.96388592843912058</v>
      </c>
      <c r="Z37">
        <f t="shared" si="10"/>
        <v>6.8134724795330705E-3</v>
      </c>
      <c r="AA37">
        <f t="shared" si="10"/>
        <v>6.8483668664950441</v>
      </c>
      <c r="AB37">
        <f t="shared" si="10"/>
        <v>1.2000535067090401E-2</v>
      </c>
      <c r="AC37">
        <f t="shared" si="10"/>
        <v>1.2125041777496716E-2</v>
      </c>
      <c r="AD37" s="6">
        <f t="shared" si="3"/>
        <v>1.0460690518901334</v>
      </c>
    </row>
    <row r="38" spans="1:30" x14ac:dyDescent="0.3">
      <c r="A38" t="s">
        <v>36</v>
      </c>
      <c r="B38" t="s">
        <v>30</v>
      </c>
      <c r="C38" s="3">
        <v>0.226107894911241</v>
      </c>
      <c r="D38">
        <v>2.7380472378806839E-3</v>
      </c>
      <c r="E38">
        <v>4.4780723053628263E-2</v>
      </c>
      <c r="F38" s="3">
        <v>1.2882502758544061</v>
      </c>
      <c r="G38" s="3">
        <v>1.9634816773078949</v>
      </c>
      <c r="H38">
        <v>5.1989326150055429E-5</v>
      </c>
      <c r="I38">
        <v>0.1332721410439755</v>
      </c>
      <c r="J38" s="3">
        <v>0.7138726649241447</v>
      </c>
      <c r="K38">
        <v>7.4148097707270669E-3</v>
      </c>
      <c r="L38">
        <v>1.252662755719943</v>
      </c>
      <c r="M38">
        <v>1.710327612137923E-2</v>
      </c>
      <c r="N38">
        <v>1.420630460840672E-2</v>
      </c>
      <c r="P38" t="str">
        <f t="shared" si="1"/>
        <v>kld</v>
      </c>
      <c r="R38" s="3"/>
      <c r="U38" s="3"/>
      <c r="V38" s="3"/>
      <c r="Y38" s="3"/>
    </row>
    <row r="39" spans="1:30" x14ac:dyDescent="0.3">
      <c r="A39" t="s">
        <v>36</v>
      </c>
      <c r="B39" t="s">
        <v>31</v>
      </c>
      <c r="C39" s="3">
        <v>0.1272906738686978</v>
      </c>
      <c r="D39">
        <v>4.9182957539344388E-3</v>
      </c>
      <c r="E39">
        <v>3.6665999656766188E-2</v>
      </c>
      <c r="F39" s="3">
        <v>1.401627802609452</v>
      </c>
      <c r="G39" s="3">
        <v>2.7518475688557729</v>
      </c>
      <c r="H39">
        <v>5.2137402251493069E-4</v>
      </c>
      <c r="I39">
        <v>6.6036193953932926E-3</v>
      </c>
      <c r="J39" s="3">
        <v>1.1267656512228781</v>
      </c>
      <c r="K39">
        <v>4.3772992994895038E-3</v>
      </c>
      <c r="L39">
        <v>1.701775844488584</v>
      </c>
      <c r="M39">
        <v>8.7284575156242571E-4</v>
      </c>
      <c r="N39">
        <v>1.6711410962202911E-2</v>
      </c>
      <c r="P39" t="str">
        <f t="shared" si="1"/>
        <v>kld</v>
      </c>
      <c r="R39" s="3"/>
      <c r="U39" s="3"/>
      <c r="V39" s="3"/>
      <c r="Y39" s="3"/>
    </row>
    <row r="40" spans="1:30" x14ac:dyDescent="0.3">
      <c r="A40" t="s">
        <v>36</v>
      </c>
      <c r="B40" t="s">
        <v>32</v>
      </c>
      <c r="C40" s="3">
        <v>0.46261766310716451</v>
      </c>
      <c r="D40">
        <v>1.5232219502249521E-3</v>
      </c>
      <c r="E40">
        <v>0.1042684709003955</v>
      </c>
      <c r="F40" s="3">
        <v>1.9263036068893311</v>
      </c>
      <c r="G40" s="3">
        <v>3.2948523206285998</v>
      </c>
      <c r="H40">
        <v>4.9235096855366886E-3</v>
      </c>
      <c r="I40">
        <v>0.11616353489042899</v>
      </c>
      <c r="J40" s="3">
        <v>1.191957371451541</v>
      </c>
      <c r="K40">
        <v>1.121750627548117E-4</v>
      </c>
      <c r="L40">
        <v>1.5521786775019499</v>
      </c>
      <c r="M40">
        <v>1.065103202415987E-2</v>
      </c>
      <c r="N40">
        <v>4.305192420198372E-5</v>
      </c>
      <c r="P40" t="str">
        <f t="shared" si="1"/>
        <v>kld</v>
      </c>
      <c r="R40" s="3"/>
      <c r="U40" s="3"/>
      <c r="V40" s="3"/>
      <c r="Y40" s="3"/>
    </row>
    <row r="41" spans="1:30" x14ac:dyDescent="0.3">
      <c r="A41" t="s">
        <v>36</v>
      </c>
      <c r="B41" t="s">
        <v>33</v>
      </c>
      <c r="C41" s="3">
        <v>0.22532646669756631</v>
      </c>
      <c r="D41">
        <v>6.0383333655421728E-3</v>
      </c>
      <c r="E41">
        <v>4.2827074613234199E-2</v>
      </c>
      <c r="F41" s="3">
        <v>1.727774162314083</v>
      </c>
      <c r="G41" s="3">
        <v>2.8667875148134341</v>
      </c>
      <c r="H41">
        <v>1.1971206042066321E-3</v>
      </c>
      <c r="I41">
        <v>0.1144036523015268</v>
      </c>
      <c r="J41" s="3">
        <v>0.79899149102783074</v>
      </c>
      <c r="K41">
        <v>1.126664133246036E-2</v>
      </c>
      <c r="L41">
        <v>1.5241572787877189</v>
      </c>
      <c r="M41">
        <v>4.0765844411029373E-2</v>
      </c>
      <c r="N41">
        <v>2.3498160412983971E-2</v>
      </c>
      <c r="P41" t="str">
        <f t="shared" si="1"/>
        <v>kld</v>
      </c>
      <c r="R41" s="3"/>
      <c r="U41" s="3"/>
      <c r="V41" s="3"/>
      <c r="Y41" s="3"/>
    </row>
    <row r="42" spans="1:30" x14ac:dyDescent="0.3">
      <c r="A42" t="s">
        <v>36</v>
      </c>
      <c r="B42" t="s">
        <v>34</v>
      </c>
      <c r="C42" s="3">
        <v>9.8184619474065066E-2</v>
      </c>
      <c r="D42">
        <v>8.4723384925147679E-3</v>
      </c>
      <c r="E42">
        <v>6.2859203109770265E-2</v>
      </c>
      <c r="F42" s="3">
        <v>1.4318409730876041</v>
      </c>
      <c r="G42" s="3">
        <v>3.9363367748065818</v>
      </c>
      <c r="H42">
        <v>2.713001803028393E-3</v>
      </c>
      <c r="I42">
        <v>8.736094167395507E-3</v>
      </c>
      <c r="J42" s="3">
        <v>0.82445034135018858</v>
      </c>
      <c r="K42">
        <v>1.755912750037214E-2</v>
      </c>
      <c r="L42">
        <v>1.4306462023862181</v>
      </c>
      <c r="M42">
        <v>3.6936748551878642E-4</v>
      </c>
      <c r="N42">
        <v>1.8282239755670119E-2</v>
      </c>
      <c r="P42" t="str">
        <f t="shared" si="1"/>
        <v>kld</v>
      </c>
      <c r="R42" s="3"/>
      <c r="U42" s="3"/>
      <c r="V42" s="3"/>
      <c r="Y42" s="3"/>
    </row>
    <row r="43" spans="1:30" s="4" customFormat="1" x14ac:dyDescent="0.3">
      <c r="A43" s="4" t="s">
        <v>36</v>
      </c>
      <c r="B43" s="4" t="s">
        <v>35</v>
      </c>
      <c r="C43" s="5">
        <v>0.17053258951058789</v>
      </c>
      <c r="D43" s="4">
        <v>6.4883887280452468E-3</v>
      </c>
      <c r="E43" s="4">
        <v>1.5544950402244989E-2</v>
      </c>
      <c r="F43" s="5">
        <v>0.7994495575312569</v>
      </c>
      <c r="G43" s="5">
        <v>4.0281356323791639</v>
      </c>
      <c r="H43" s="4">
        <v>1.3486594093071579E-4</v>
      </c>
      <c r="I43" s="4">
        <v>6.4570423471449409E-3</v>
      </c>
      <c r="J43" s="5">
        <v>1.2197471632618331</v>
      </c>
      <c r="K43" s="4">
        <v>7.4438025331196936E-3</v>
      </c>
      <c r="L43" s="4">
        <v>0.56358530255880557</v>
      </c>
      <c r="M43" s="4">
        <v>2.0313796556021911E-2</v>
      </c>
      <c r="N43" s="4">
        <v>1.7085439627649329E-2</v>
      </c>
      <c r="P43" s="4" t="str">
        <f t="shared" si="1"/>
        <v>kld</v>
      </c>
      <c r="Q43" s="4" t="s">
        <v>35</v>
      </c>
      <c r="R43" s="12">
        <f>C43</f>
        <v>0.17053258951058789</v>
      </c>
      <c r="S43" s="4">
        <f t="shared" ref="S43:AC43" si="11">D43</f>
        <v>6.4883887280452468E-3</v>
      </c>
      <c r="T43" s="4">
        <f t="shared" si="11"/>
        <v>1.5544950402244989E-2</v>
      </c>
      <c r="U43" s="12">
        <f t="shared" si="11"/>
        <v>0.7994495575312569</v>
      </c>
      <c r="V43" s="5">
        <f t="shared" si="11"/>
        <v>4.0281356323791639</v>
      </c>
      <c r="W43" s="13">
        <f t="shared" si="11"/>
        <v>1.3486594093071579E-4</v>
      </c>
      <c r="X43" s="13">
        <f t="shared" si="11"/>
        <v>6.4570423471449409E-3</v>
      </c>
      <c r="Y43" s="5">
        <f t="shared" si="11"/>
        <v>1.2197471632618331</v>
      </c>
      <c r="Z43" s="4">
        <f t="shared" si="11"/>
        <v>7.4438025331196936E-3</v>
      </c>
      <c r="AA43" s="13">
        <f t="shared" si="11"/>
        <v>0.56358530255880557</v>
      </c>
      <c r="AB43" s="4">
        <f t="shared" si="11"/>
        <v>2.0313796556021911E-2</v>
      </c>
      <c r="AC43" s="4">
        <f t="shared" si="11"/>
        <v>1.7085439627649329E-2</v>
      </c>
      <c r="AD43" s="6">
        <f t="shared" si="3"/>
        <v>0.57124321094806696</v>
      </c>
    </row>
    <row r="44" spans="1:30" x14ac:dyDescent="0.3">
      <c r="A44" t="s">
        <v>37</v>
      </c>
      <c r="B44" t="s">
        <v>15</v>
      </c>
      <c r="C44" s="3">
        <v>0.65695820208646405</v>
      </c>
      <c r="D44">
        <v>0.77054973932910753</v>
      </c>
      <c r="E44">
        <v>5.4247533177494811E-2</v>
      </c>
      <c r="F44" s="3">
        <v>1.8877120490163679E-3</v>
      </c>
      <c r="G44" s="3">
        <v>2.2360492522851781E-103</v>
      </c>
      <c r="H44">
        <v>1</v>
      </c>
      <c r="I44">
        <v>0.18873210343530661</v>
      </c>
      <c r="J44" s="3">
        <v>3.8740986866846981E-2</v>
      </c>
      <c r="K44">
        <v>0.24586892090659179</v>
      </c>
      <c r="L44">
        <v>6.7691027454244543E-9</v>
      </c>
      <c r="M44">
        <v>2.6573891096185479E-2</v>
      </c>
      <c r="N44">
        <v>1.624007364532516E-26</v>
      </c>
      <c r="P44" t="str">
        <f t="shared" si="1"/>
        <v>ks_test</v>
      </c>
      <c r="Q44" t="s">
        <v>38</v>
      </c>
      <c r="R44" s="3">
        <f>(C44+C45+C46+C47+C48+C49)/6</f>
        <v>0.51188726029317011</v>
      </c>
      <c r="S44">
        <f t="shared" ref="S44:AC44" si="12">(D44+D45+D46+D47+D48+D49)/6</f>
        <v>0.61012748930539584</v>
      </c>
      <c r="T44">
        <f t="shared" si="12"/>
        <v>0.13263025250509691</v>
      </c>
      <c r="U44" s="3">
        <f t="shared" si="12"/>
        <v>5.2351626536582749E-3</v>
      </c>
      <c r="V44" s="3">
        <f t="shared" si="12"/>
        <v>2.1458223078742655E-7</v>
      </c>
      <c r="W44">
        <f t="shared" si="12"/>
        <v>0.99972462994330946</v>
      </c>
      <c r="X44">
        <f t="shared" si="12"/>
        <v>0.12505733532338878</v>
      </c>
      <c r="Y44" s="3">
        <f t="shared" si="12"/>
        <v>0.27363925816367729</v>
      </c>
      <c r="Z44">
        <f t="shared" si="12"/>
        <v>7.5098969816115593E-2</v>
      </c>
      <c r="AA44">
        <f t="shared" si="12"/>
        <v>1.5098833299110463E-8</v>
      </c>
      <c r="AB44">
        <f t="shared" si="12"/>
        <v>1.4427293731181345E-2</v>
      </c>
      <c r="AC44">
        <f t="shared" si="12"/>
        <v>5.9778887860705697E-2</v>
      </c>
    </row>
    <row r="45" spans="1:30" x14ac:dyDescent="0.3">
      <c r="A45" t="s">
        <v>37</v>
      </c>
      <c r="B45" t="s">
        <v>16</v>
      </c>
      <c r="C45" s="3">
        <v>0.55815036373602778</v>
      </c>
      <c r="D45">
        <v>0.59916353430313041</v>
      </c>
      <c r="E45">
        <v>0.22161191057684879</v>
      </c>
      <c r="F45" s="3">
        <v>5.438812707388125E-3</v>
      </c>
      <c r="G45" s="3">
        <v>8.9469320670061362E-8</v>
      </c>
      <c r="H45">
        <v>0.99999999010901364</v>
      </c>
      <c r="I45">
        <v>3.4887203061786298E-5</v>
      </c>
      <c r="J45" s="3">
        <v>0.29523307831851342</v>
      </c>
      <c r="K45">
        <v>6.1312841927025014E-3</v>
      </c>
      <c r="L45">
        <v>1.007629043207513E-9</v>
      </c>
      <c r="M45">
        <v>4.3731679985259909E-3</v>
      </c>
      <c r="N45">
        <v>4.4467907224622058E-2</v>
      </c>
      <c r="P45" t="str">
        <f t="shared" si="1"/>
        <v>ks_test</v>
      </c>
      <c r="R45" s="3"/>
      <c r="U45" s="3"/>
      <c r="V45" s="3"/>
      <c r="Y45" s="3"/>
    </row>
    <row r="46" spans="1:30" x14ac:dyDescent="0.3">
      <c r="A46" t="s">
        <v>37</v>
      </c>
      <c r="B46" t="s">
        <v>17</v>
      </c>
      <c r="C46" s="3">
        <v>0.55815036373602778</v>
      </c>
      <c r="D46">
        <v>0.59916353430313041</v>
      </c>
      <c r="E46">
        <v>0.22161191057684879</v>
      </c>
      <c r="F46" s="3">
        <v>5.438812707388125E-3</v>
      </c>
      <c r="G46" s="3">
        <v>8.9469320670061362E-8</v>
      </c>
      <c r="H46">
        <v>0.99999999010901364</v>
      </c>
      <c r="I46">
        <v>3.4887203061786298E-5</v>
      </c>
      <c r="J46" s="3">
        <v>0.29523307831851342</v>
      </c>
      <c r="K46">
        <v>6.1312841927025014E-3</v>
      </c>
      <c r="L46">
        <v>1.007629043207513E-9</v>
      </c>
      <c r="M46">
        <v>4.3731679985259909E-3</v>
      </c>
      <c r="N46">
        <v>4.4467907224622058E-2</v>
      </c>
      <c r="P46" t="str">
        <f t="shared" si="1"/>
        <v>ks_test</v>
      </c>
      <c r="R46" s="3"/>
      <c r="U46" s="3"/>
      <c r="V46" s="3"/>
      <c r="Y46" s="3"/>
    </row>
    <row r="47" spans="1:30" x14ac:dyDescent="0.3">
      <c r="A47" t="s">
        <v>37</v>
      </c>
      <c r="B47" t="s">
        <v>18</v>
      </c>
      <c r="C47" s="3">
        <v>0.67627815505095767</v>
      </c>
      <c r="D47">
        <v>0.73045841398139955</v>
      </c>
      <c r="E47">
        <v>1.7166563102089489E-2</v>
      </c>
      <c r="F47" s="3">
        <v>4.8282047276060362E-3</v>
      </c>
      <c r="G47" s="3">
        <v>1.249207022053931E-90</v>
      </c>
      <c r="H47">
        <v>0.99999999299238407</v>
      </c>
      <c r="I47">
        <v>0.56117668893223316</v>
      </c>
      <c r="J47" s="3">
        <v>4.5467481155393702E-2</v>
      </c>
      <c r="K47">
        <v>0.1167875749375506</v>
      </c>
      <c r="L47">
        <v>6.5950733079528748E-8</v>
      </c>
      <c r="M47">
        <v>3.511465453302811E-2</v>
      </c>
      <c r="N47">
        <v>2.2403743426458131E-24</v>
      </c>
      <c r="P47" t="str">
        <f t="shared" si="1"/>
        <v>ks_test</v>
      </c>
      <c r="R47" s="3"/>
      <c r="U47" s="3"/>
      <c r="V47" s="3"/>
      <c r="Y47" s="3"/>
    </row>
    <row r="48" spans="1:30" x14ac:dyDescent="0.3">
      <c r="A48" t="s">
        <v>37</v>
      </c>
      <c r="B48" t="s">
        <v>19</v>
      </c>
      <c r="C48" s="3">
        <v>0.31089323857477152</v>
      </c>
      <c r="D48">
        <v>0.48071485695780358</v>
      </c>
      <c r="E48">
        <v>0.14057179879864981</v>
      </c>
      <c r="F48" s="3">
        <v>6.9087168652754976E-3</v>
      </c>
      <c r="G48" s="3">
        <v>5.542773716922183E-7</v>
      </c>
      <c r="H48">
        <v>0.99917390322472255</v>
      </c>
      <c r="I48">
        <v>1.8272258333460739E-4</v>
      </c>
      <c r="J48" s="3">
        <v>0.48358046216139822</v>
      </c>
      <c r="K48">
        <v>3.7837377333573119E-2</v>
      </c>
      <c r="L48">
        <v>7.9289529416472659E-9</v>
      </c>
      <c r="M48">
        <v>8.0644403804112554E-3</v>
      </c>
      <c r="N48">
        <v>0.13486875635749501</v>
      </c>
      <c r="P48" t="str">
        <f t="shared" si="1"/>
        <v>ks_test</v>
      </c>
      <c r="R48" s="3"/>
      <c r="U48" s="3"/>
      <c r="V48" s="3"/>
      <c r="Y48" s="3"/>
    </row>
    <row r="49" spans="1:29" x14ac:dyDescent="0.3">
      <c r="A49" t="s">
        <v>37</v>
      </c>
      <c r="B49" t="s">
        <v>20</v>
      </c>
      <c r="C49" s="3">
        <v>0.31089323857477152</v>
      </c>
      <c r="D49">
        <v>0.48071485695780358</v>
      </c>
      <c r="E49">
        <v>0.14057179879864981</v>
      </c>
      <c r="F49" s="3">
        <v>6.9087168652754976E-3</v>
      </c>
      <c r="G49" s="3">
        <v>5.542773716922183E-7</v>
      </c>
      <c r="H49">
        <v>0.99917390322472255</v>
      </c>
      <c r="I49">
        <v>1.8272258333460739E-4</v>
      </c>
      <c r="J49" s="3">
        <v>0.48358046216139822</v>
      </c>
      <c r="K49">
        <v>3.7837377333573119E-2</v>
      </c>
      <c r="L49">
        <v>7.9289529416472659E-9</v>
      </c>
      <c r="M49">
        <v>8.0644403804112554E-3</v>
      </c>
      <c r="N49">
        <v>0.13486875635749501</v>
      </c>
      <c r="P49" t="str">
        <f t="shared" si="1"/>
        <v>ks_test</v>
      </c>
      <c r="R49" s="3"/>
      <c r="U49" s="3"/>
      <c r="V49" s="3"/>
      <c r="Y49" s="3"/>
    </row>
    <row r="50" spans="1:29" x14ac:dyDescent="0.3">
      <c r="A50" t="s">
        <v>37</v>
      </c>
      <c r="B50" t="s">
        <v>21</v>
      </c>
      <c r="C50" s="3">
        <v>3.4055073355411472E-5</v>
      </c>
      <c r="D50">
        <v>1</v>
      </c>
      <c r="E50">
        <v>0.9967380113397557</v>
      </c>
      <c r="F50" s="3">
        <v>3.9964977077465624E-34</v>
      </c>
      <c r="G50" s="3">
        <v>1.28801048463778E-21</v>
      </c>
      <c r="H50">
        <v>3.3444301344327137E-5</v>
      </c>
      <c r="I50">
        <v>0.99978920677310268</v>
      </c>
      <c r="J50" s="3">
        <v>7.4487712182523618E-6</v>
      </c>
      <c r="K50">
        <v>1</v>
      </c>
      <c r="L50">
        <v>4.6035716772714188E-48</v>
      </c>
      <c r="M50">
        <v>0.99999999999298916</v>
      </c>
      <c r="N50">
        <v>0.72552732713359791</v>
      </c>
      <c r="P50" t="str">
        <f t="shared" si="1"/>
        <v>ks_test</v>
      </c>
      <c r="Q50" t="s">
        <v>39</v>
      </c>
      <c r="R50" s="3">
        <f>(C50+C51+C52+C53+C54+C55)/6</f>
        <v>0.18073271944251909</v>
      </c>
      <c r="S50">
        <f t="shared" ref="S50:AC50" si="13">(D50+D51+D52+D53+D54+D55)/6</f>
        <v>0.99526921487206665</v>
      </c>
      <c r="T50">
        <f t="shared" si="13"/>
        <v>0.68169865648801953</v>
      </c>
      <c r="U50" s="3">
        <f t="shared" si="13"/>
        <v>1.2341305106148043E-4</v>
      </c>
      <c r="V50" s="3">
        <f t="shared" si="13"/>
        <v>1.0235665411031352E-3</v>
      </c>
      <c r="W50">
        <f t="shared" si="13"/>
        <v>6.4644551996104346E-2</v>
      </c>
      <c r="X50">
        <f t="shared" si="13"/>
        <v>0.84016808435176593</v>
      </c>
      <c r="Y50" s="3">
        <f t="shared" si="13"/>
        <v>1.4911708137663619E-4</v>
      </c>
      <c r="Z50">
        <f t="shared" si="13"/>
        <v>0.67337672556638928</v>
      </c>
      <c r="AA50">
        <f t="shared" si="13"/>
        <v>1.0599721387591429E-6</v>
      </c>
      <c r="AB50">
        <f t="shared" si="13"/>
        <v>0.55493548593261854</v>
      </c>
      <c r="AC50" s="9">
        <f t="shared" si="13"/>
        <v>0.26976306545043166</v>
      </c>
    </row>
    <row r="51" spans="1:29" x14ac:dyDescent="0.3">
      <c r="A51" t="s">
        <v>37</v>
      </c>
      <c r="B51" t="s">
        <v>22</v>
      </c>
      <c r="C51" s="3">
        <v>6.2352654814728854E-7</v>
      </c>
      <c r="D51">
        <v>0.97163732231542699</v>
      </c>
      <c r="E51">
        <v>0.98795482929037337</v>
      </c>
      <c r="F51" s="3">
        <v>1.6072047949092571E-10</v>
      </c>
      <c r="G51" s="3">
        <v>7.1169867213672105E-17</v>
      </c>
      <c r="H51">
        <v>1.1258243983247211E-4</v>
      </c>
      <c r="I51">
        <v>0.34954968781107448</v>
      </c>
      <c r="J51" s="3">
        <v>1.0906971693641401E-11</v>
      </c>
      <c r="K51">
        <v>0.37245393217549683</v>
      </c>
      <c r="L51">
        <v>4.1521698429769842E-8</v>
      </c>
      <c r="M51">
        <v>0.79005260622352846</v>
      </c>
      <c r="N51">
        <v>4.4866920279858639E-5</v>
      </c>
      <c r="P51" t="str">
        <f t="shared" si="1"/>
        <v>ks_test</v>
      </c>
      <c r="R51" s="3"/>
      <c r="U51" s="3"/>
      <c r="V51" s="3"/>
      <c r="Y51" s="3"/>
    </row>
    <row r="52" spans="1:29" x14ac:dyDescent="0.3">
      <c r="A52" t="s">
        <v>37</v>
      </c>
      <c r="B52" t="s">
        <v>23</v>
      </c>
      <c r="C52" s="3">
        <v>0.65695820208646405</v>
      </c>
      <c r="D52">
        <v>0.99997802298715277</v>
      </c>
      <c r="E52">
        <v>0.79067927749326861</v>
      </c>
      <c r="F52" s="3">
        <v>1.6535557313068651E-10</v>
      </c>
      <c r="G52" s="3">
        <v>6.0873125123082497E-3</v>
      </c>
      <c r="H52">
        <v>2.3806738514721079E-2</v>
      </c>
      <c r="I52">
        <v>0.99999122223565806</v>
      </c>
      <c r="J52" s="3">
        <v>1.3044638160217141E-29</v>
      </c>
      <c r="K52">
        <v>0.51636610778390757</v>
      </c>
      <c r="L52">
        <v>2.0990315694365619E-11</v>
      </c>
      <c r="M52">
        <v>0.28773715311768228</v>
      </c>
      <c r="N52">
        <v>4.6497494290282891E-5</v>
      </c>
      <c r="P52" t="str">
        <f t="shared" si="1"/>
        <v>ks_test</v>
      </c>
      <c r="R52" s="3"/>
      <c r="U52" s="3"/>
      <c r="V52" s="3"/>
      <c r="Y52" s="3"/>
    </row>
    <row r="53" spans="1:29" x14ac:dyDescent="0.3">
      <c r="A53" t="s">
        <v>37</v>
      </c>
      <c r="B53" t="s">
        <v>24</v>
      </c>
      <c r="C53" s="3">
        <v>2.4701845221550661E-17</v>
      </c>
      <c r="D53">
        <v>1</v>
      </c>
      <c r="E53">
        <v>0.99927584761625809</v>
      </c>
      <c r="F53" s="3">
        <v>5.8493833931649553E-18</v>
      </c>
      <c r="G53" s="3">
        <v>5.2009068701462247E-5</v>
      </c>
      <c r="H53">
        <v>2.1953146890090272E-3</v>
      </c>
      <c r="I53">
        <v>0.99999999998605116</v>
      </c>
      <c r="J53" s="3">
        <v>5.2202611485680384E-4</v>
      </c>
      <c r="K53">
        <v>0.57669186530508476</v>
      </c>
      <c r="L53">
        <v>2.9214345913762472E-22</v>
      </c>
      <c r="M53">
        <v>0.91759741424946883</v>
      </c>
      <c r="N53">
        <v>0.89293509665858428</v>
      </c>
      <c r="P53" t="str">
        <f t="shared" si="1"/>
        <v>ks_test</v>
      </c>
      <c r="R53" s="3"/>
      <c r="U53" s="3"/>
      <c r="V53" s="3"/>
      <c r="Y53" s="3"/>
    </row>
    <row r="54" spans="1:29" x14ac:dyDescent="0.3">
      <c r="A54" t="s">
        <v>37</v>
      </c>
      <c r="B54" t="s">
        <v>25</v>
      </c>
      <c r="C54" s="3">
        <v>7.7038134752031515E-2</v>
      </c>
      <c r="D54">
        <v>1</v>
      </c>
      <c r="E54">
        <v>0.22372866508071301</v>
      </c>
      <c r="F54" s="3">
        <v>6.7950642438404108E-9</v>
      </c>
      <c r="G54" s="3">
        <v>3.4915940372807358E-26</v>
      </c>
      <c r="H54">
        <v>0.34859540733783828</v>
      </c>
      <c r="I54">
        <v>0.83041829062095285</v>
      </c>
      <c r="J54" s="3">
        <v>1.0222456958892481E-8</v>
      </c>
      <c r="K54">
        <v>0.57669186530508476</v>
      </c>
      <c r="L54">
        <v>9.2164881176837128E-27</v>
      </c>
      <c r="M54">
        <v>5.2805402593844141E-4</v>
      </c>
      <c r="N54">
        <v>6.7818716576669093E-11</v>
      </c>
      <c r="P54" t="str">
        <f t="shared" si="1"/>
        <v>ks_test</v>
      </c>
      <c r="R54" s="3"/>
      <c r="U54" s="3"/>
      <c r="V54" s="3"/>
      <c r="Y54" s="3"/>
    </row>
    <row r="55" spans="1:29" x14ac:dyDescent="0.3">
      <c r="A55" t="s">
        <v>37</v>
      </c>
      <c r="B55" t="s">
        <v>26</v>
      </c>
      <c r="C55" s="3">
        <v>0.35036530121671539</v>
      </c>
      <c r="D55">
        <v>0.99999994392982006</v>
      </c>
      <c r="E55">
        <v>9.1815308107748558E-2</v>
      </c>
      <c r="F55" s="3">
        <v>7.4047118522858023E-4</v>
      </c>
      <c r="G55" s="3">
        <v>2.0776656090281601E-6</v>
      </c>
      <c r="H55">
        <v>1.3123824693880881E-2</v>
      </c>
      <c r="I55">
        <v>0.86126009868375708</v>
      </c>
      <c r="J55" s="3">
        <v>3.652173688208303E-4</v>
      </c>
      <c r="K55">
        <v>0.99805658282876153</v>
      </c>
      <c r="L55">
        <v>6.318290143809393E-6</v>
      </c>
      <c r="M55">
        <v>0.33369768798610422</v>
      </c>
      <c r="N55">
        <v>2.4604428019019231E-5</v>
      </c>
      <c r="P55" t="str">
        <f t="shared" si="1"/>
        <v>ks_test</v>
      </c>
      <c r="R55" s="3"/>
      <c r="U55" s="3"/>
      <c r="V55" s="3"/>
      <c r="Y55" s="3"/>
    </row>
    <row r="56" spans="1:29" x14ac:dyDescent="0.3">
      <c r="A56" t="s">
        <v>37</v>
      </c>
      <c r="B56" t="s">
        <v>27</v>
      </c>
      <c r="C56" s="3">
        <v>2.1393576199896131E-6</v>
      </c>
      <c r="D56">
        <v>3.7422469953613227E-8</v>
      </c>
      <c r="E56">
        <v>4.9980756285707209E-13</v>
      </c>
      <c r="F56" s="3">
        <v>1.176640764464425E-47</v>
      </c>
      <c r="G56" s="3">
        <v>7.6909248274634095E-37</v>
      </c>
      <c r="H56">
        <v>7.0412128282676393E-12</v>
      </c>
      <c r="I56">
        <v>3.6718863874401648E-13</v>
      </c>
      <c r="J56" s="3">
        <v>3.0392317153529662E-9</v>
      </c>
      <c r="K56">
        <v>2.7318300670484501E-2</v>
      </c>
      <c r="L56">
        <v>1.672788608160199E-22</v>
      </c>
      <c r="M56">
        <v>1.010243728067779E-21</v>
      </c>
      <c r="N56">
        <v>0.99335533194904435</v>
      </c>
      <c r="P56" t="str">
        <f t="shared" si="1"/>
        <v>ks_test</v>
      </c>
      <c r="Q56" t="s">
        <v>40</v>
      </c>
      <c r="R56" s="7">
        <f>(C56+C57)/2</f>
        <v>1.3115700185237564E-6</v>
      </c>
      <c r="S56" s="9">
        <f t="shared" ref="S56:AC56" si="14">(D56+D57)/2</f>
        <v>2.6827277629716192E-5</v>
      </c>
      <c r="T56" s="9">
        <f t="shared" si="14"/>
        <v>3.7529583213777123E-13</v>
      </c>
      <c r="U56" s="7">
        <f t="shared" si="14"/>
        <v>5.9027330239593414E-48</v>
      </c>
      <c r="V56" s="7">
        <f t="shared" si="14"/>
        <v>3.8729691282160688E-37</v>
      </c>
      <c r="W56" s="9">
        <f t="shared" si="14"/>
        <v>6.7814930786121683E-12</v>
      </c>
      <c r="X56" s="9">
        <f t="shared" si="14"/>
        <v>7.7075223415958623E-12</v>
      </c>
      <c r="Y56" s="7">
        <f t="shared" si="14"/>
        <v>3.8794823344697858E-8</v>
      </c>
      <c r="Z56" s="9">
        <f t="shared" si="14"/>
        <v>2.3689717874567334E-2</v>
      </c>
      <c r="AA56" s="9">
        <f t="shared" si="14"/>
        <v>2.3166259874387913E-22</v>
      </c>
      <c r="AB56" s="9">
        <f t="shared" si="14"/>
        <v>2.1214556815134194E-14</v>
      </c>
      <c r="AC56">
        <f t="shared" si="14"/>
        <v>0.75624571161038545</v>
      </c>
    </row>
    <row r="57" spans="1:29" x14ac:dyDescent="0.3">
      <c r="A57" t="s">
        <v>37</v>
      </c>
      <c r="B57" t="s">
        <v>28</v>
      </c>
      <c r="C57" s="3">
        <v>4.8378241705789967E-7</v>
      </c>
      <c r="D57">
        <v>5.3617132789478772E-5</v>
      </c>
      <c r="E57">
        <v>2.5078410141847042E-13</v>
      </c>
      <c r="F57" s="3">
        <v>3.9058403274431631E-50</v>
      </c>
      <c r="G57" s="3">
        <v>5.5013428968727697E-39</v>
      </c>
      <c r="H57">
        <v>6.521773328956698E-12</v>
      </c>
      <c r="I57">
        <v>1.5047856044447709E-11</v>
      </c>
      <c r="J57" s="3">
        <v>7.4550414974042754E-8</v>
      </c>
      <c r="K57">
        <v>2.006113507865017E-2</v>
      </c>
      <c r="L57">
        <v>2.9604633667173838E-22</v>
      </c>
      <c r="M57">
        <v>4.2429112620024657E-14</v>
      </c>
      <c r="N57">
        <v>0.51913609127172655</v>
      </c>
      <c r="P57" t="str">
        <f t="shared" si="1"/>
        <v>ks_test</v>
      </c>
      <c r="R57" s="3"/>
      <c r="U57" s="3"/>
      <c r="V57" s="3"/>
      <c r="Y57" s="3"/>
    </row>
    <row r="58" spans="1:29" x14ac:dyDescent="0.3">
      <c r="A58" t="s">
        <v>37</v>
      </c>
      <c r="B58" t="s">
        <v>29</v>
      </c>
      <c r="C58" s="3">
        <v>0.42069610283180209</v>
      </c>
      <c r="D58">
        <v>0.8675376322031807</v>
      </c>
      <c r="E58">
        <v>4.8630216444278359E-4</v>
      </c>
      <c r="F58" s="3">
        <v>3.391261628334759E-4</v>
      </c>
      <c r="G58" s="3">
        <v>9.7306832742373159E-2</v>
      </c>
      <c r="H58">
        <v>0.99730631495470312</v>
      </c>
      <c r="I58">
        <v>3.4219881614193609E-4</v>
      </c>
      <c r="J58" s="3">
        <v>5.0743052368744393E-2</v>
      </c>
      <c r="K58">
        <v>1</v>
      </c>
      <c r="L58">
        <v>1.413695085090534E-8</v>
      </c>
      <c r="M58">
        <v>0.99999966095062887</v>
      </c>
      <c r="N58">
        <v>1</v>
      </c>
      <c r="P58" t="str">
        <f t="shared" si="1"/>
        <v>ks_test</v>
      </c>
      <c r="Q58" t="s">
        <v>41</v>
      </c>
      <c r="R58" s="3">
        <f>(C58+C59+C60+C61+C62+C63)/6</f>
        <v>0.54791833332464657</v>
      </c>
      <c r="S58">
        <f t="shared" ref="S58:AC58" si="15">(D58+D59+D60+D61+D62+D63)/6</f>
        <v>0.85655206231537662</v>
      </c>
      <c r="T58">
        <f t="shared" si="15"/>
        <v>4.1808352493899172E-2</v>
      </c>
      <c r="U58" s="3">
        <f t="shared" si="15"/>
        <v>5.7201935596815957E-4</v>
      </c>
      <c r="V58" s="3">
        <f t="shared" si="15"/>
        <v>0.1358675339830151</v>
      </c>
      <c r="W58">
        <f t="shared" si="15"/>
        <v>0.98120580280607672</v>
      </c>
      <c r="X58">
        <f t="shared" si="15"/>
        <v>0.28723053040597241</v>
      </c>
      <c r="Y58" s="3">
        <f t="shared" si="15"/>
        <v>2.5724292066120775E-2</v>
      </c>
      <c r="Z58">
        <f t="shared" si="15"/>
        <v>0.57324661367491425</v>
      </c>
      <c r="AA58">
        <f t="shared" si="15"/>
        <v>9.4875367372175841E-6</v>
      </c>
      <c r="AB58">
        <f t="shared" si="15"/>
        <v>0.67919262812463232</v>
      </c>
      <c r="AC58">
        <f t="shared" si="15"/>
        <v>0.36990257905729101</v>
      </c>
    </row>
    <row r="59" spans="1:29" x14ac:dyDescent="0.3">
      <c r="A59" t="s">
        <v>37</v>
      </c>
      <c r="B59" t="s">
        <v>30</v>
      </c>
      <c r="C59" s="3">
        <v>0.9566465687086001</v>
      </c>
      <c r="D59">
        <v>0.98204913052289655</v>
      </c>
      <c r="E59">
        <v>5.7700858284113719E-2</v>
      </c>
      <c r="F59" s="3">
        <v>1.9239530205321089E-3</v>
      </c>
      <c r="G59" s="3">
        <v>3.3421388794893488E-2</v>
      </c>
      <c r="H59">
        <v>1</v>
      </c>
      <c r="I59">
        <v>2.3267993028790622E-3</v>
      </c>
      <c r="J59" s="3">
        <v>1.38789219205566E-2</v>
      </c>
      <c r="K59">
        <v>0.40552488044550078</v>
      </c>
      <c r="L59">
        <v>5.4775978425507528E-5</v>
      </c>
      <c r="M59">
        <v>7.6147501320836281E-2</v>
      </c>
      <c r="N59">
        <v>8.9222376977082588E-2</v>
      </c>
      <c r="P59" t="str">
        <f t="shared" si="1"/>
        <v>ks_test</v>
      </c>
      <c r="R59" s="3"/>
      <c r="U59" s="3"/>
      <c r="V59" s="3"/>
      <c r="Y59" s="3"/>
    </row>
    <row r="60" spans="1:29" x14ac:dyDescent="0.3">
      <c r="A60" t="s">
        <v>37</v>
      </c>
      <c r="B60" t="s">
        <v>31</v>
      </c>
      <c r="C60" s="3">
        <v>0.11089538249464791</v>
      </c>
      <c r="D60">
        <v>0.84766126184654589</v>
      </c>
      <c r="E60">
        <v>0.1611294101190289</v>
      </c>
      <c r="F60" s="3">
        <v>4.3310361204190349E-4</v>
      </c>
      <c r="G60" s="3">
        <v>0.1151784885738861</v>
      </c>
      <c r="H60">
        <v>0.9999999999753677</v>
      </c>
      <c r="I60">
        <v>0.91623589858909504</v>
      </c>
      <c r="J60" s="3">
        <v>8.6236332059205292E-3</v>
      </c>
      <c r="K60">
        <v>0.7363901474176231</v>
      </c>
      <c r="L60">
        <v>1.6956112288137301E-8</v>
      </c>
      <c r="M60">
        <v>0.99998363356734921</v>
      </c>
      <c r="N60">
        <v>5.2228496761749753E-2</v>
      </c>
      <c r="P60" t="str">
        <f t="shared" si="1"/>
        <v>ks_test</v>
      </c>
      <c r="R60" s="3"/>
      <c r="U60" s="3"/>
      <c r="V60" s="3"/>
      <c r="Y60" s="3"/>
    </row>
    <row r="61" spans="1:29" x14ac:dyDescent="0.3">
      <c r="A61" t="s">
        <v>37</v>
      </c>
      <c r="B61" t="s">
        <v>32</v>
      </c>
      <c r="C61" s="3">
        <v>0.29120886428181048</v>
      </c>
      <c r="D61">
        <v>0.99987279609654145</v>
      </c>
      <c r="E61">
        <v>1.3757778389373589E-4</v>
      </c>
      <c r="F61" s="3">
        <v>1.4221295885674589E-4</v>
      </c>
      <c r="G61" s="3">
        <v>4.9726986914029074E-3</v>
      </c>
      <c r="H61">
        <v>0.90475223033039376</v>
      </c>
      <c r="I61">
        <v>2.4593012695885919E-2</v>
      </c>
      <c r="J61" s="3">
        <v>3.4000286577191431E-2</v>
      </c>
      <c r="K61">
        <v>1</v>
      </c>
      <c r="L61">
        <v>1.633896671031513E-6</v>
      </c>
      <c r="M61">
        <v>0.99777837847286621</v>
      </c>
      <c r="N61">
        <v>1</v>
      </c>
      <c r="P61" t="str">
        <f t="shared" si="1"/>
        <v>ks_test</v>
      </c>
      <c r="R61" s="3"/>
      <c r="U61" s="3"/>
      <c r="V61" s="3"/>
      <c r="Y61" s="3"/>
    </row>
    <row r="62" spans="1:29" x14ac:dyDescent="0.3">
      <c r="A62" t="s">
        <v>37</v>
      </c>
      <c r="B62" t="s">
        <v>33</v>
      </c>
      <c r="C62" s="3">
        <v>0.87780472867448101</v>
      </c>
      <c r="D62">
        <v>0.80956080995640944</v>
      </c>
      <c r="E62">
        <v>2.5859423788124919E-2</v>
      </c>
      <c r="F62" s="3">
        <v>5.1405615767821644E-4</v>
      </c>
      <c r="G62" s="3">
        <v>0.19300991929124359</v>
      </c>
      <c r="H62">
        <v>0.9999857888354432</v>
      </c>
      <c r="I62">
        <v>1.5770939547032039E-2</v>
      </c>
      <c r="J62" s="3">
        <v>2.325248390687162E-2</v>
      </c>
      <c r="K62">
        <v>0.22949726174945559</v>
      </c>
      <c r="L62">
        <v>4.8378241705789967E-7</v>
      </c>
      <c r="M62">
        <v>1.2465944361181049E-3</v>
      </c>
      <c r="N62">
        <v>2.1179684744528918E-2</v>
      </c>
      <c r="P62" t="str">
        <f t="shared" si="1"/>
        <v>ks_test</v>
      </c>
      <c r="R62" s="3"/>
      <c r="U62" s="3"/>
      <c r="V62" s="3"/>
      <c r="Y62" s="3"/>
    </row>
    <row r="63" spans="1:29" x14ac:dyDescent="0.3">
      <c r="A63" t="s">
        <v>37</v>
      </c>
      <c r="B63" t="s">
        <v>34</v>
      </c>
      <c r="C63" s="3">
        <v>0.6302583529565372</v>
      </c>
      <c r="D63">
        <v>0.632630743266685</v>
      </c>
      <c r="E63">
        <v>5.5365428237909653E-3</v>
      </c>
      <c r="F63" s="3">
        <v>7.966422386650647E-5</v>
      </c>
      <c r="G63" s="3">
        <v>0.37131587580429132</v>
      </c>
      <c r="H63">
        <v>0.98519048274055288</v>
      </c>
      <c r="I63">
        <v>0.76411433348480051</v>
      </c>
      <c r="J63" s="3">
        <v>2.384737441744008E-2</v>
      </c>
      <c r="K63">
        <v>6.8067392436905669E-2</v>
      </c>
      <c r="L63">
        <v>4.698465695168557E-10</v>
      </c>
      <c r="M63">
        <v>0.99999999999999534</v>
      </c>
      <c r="N63">
        <v>5.6784915860384713E-2</v>
      </c>
      <c r="P63" t="str">
        <f t="shared" si="1"/>
        <v>ks_test</v>
      </c>
      <c r="R63" s="3"/>
      <c r="U63" s="3"/>
      <c r="V63" s="3"/>
      <c r="Y63" s="3"/>
    </row>
    <row r="64" spans="1:29" x14ac:dyDescent="0.3">
      <c r="A64" t="s">
        <v>37</v>
      </c>
      <c r="B64" t="s">
        <v>35</v>
      </c>
      <c r="C64" s="3">
        <v>0.95490889223411934</v>
      </c>
      <c r="D64">
        <v>0.77610104821361525</v>
      </c>
      <c r="E64">
        <v>0.40753822975978249</v>
      </c>
      <c r="F64" s="3">
        <v>0.12767019026629639</v>
      </c>
      <c r="G64" s="3">
        <v>0.46409025822434641</v>
      </c>
      <c r="H64">
        <v>1</v>
      </c>
      <c r="I64">
        <v>0.83041829062095285</v>
      </c>
      <c r="J64" s="3">
        <v>0.26149088225958672</v>
      </c>
      <c r="K64">
        <v>0.47270236366052798</v>
      </c>
      <c r="L64">
        <v>0.1756256824424135</v>
      </c>
      <c r="M64">
        <v>3.9685720252137908E-2</v>
      </c>
      <c r="N64">
        <v>7.1300309832937947E-2</v>
      </c>
      <c r="P64" s="4" t="str">
        <f t="shared" si="1"/>
        <v>ks_test</v>
      </c>
      <c r="Q64" s="4" t="s">
        <v>35</v>
      </c>
      <c r="R64" s="5">
        <f>C64</f>
        <v>0.95490889223411934</v>
      </c>
      <c r="S64" s="4">
        <f t="shared" ref="S64:AC64" si="16">D64</f>
        <v>0.77610104821361525</v>
      </c>
      <c r="T64" s="4">
        <f t="shared" si="16"/>
        <v>0.40753822975978249</v>
      </c>
      <c r="U64" s="5">
        <f t="shared" si="16"/>
        <v>0.12767019026629639</v>
      </c>
      <c r="V64" s="5">
        <f t="shared" si="16"/>
        <v>0.46409025822434641</v>
      </c>
      <c r="W64" s="4">
        <f t="shared" si="16"/>
        <v>1</v>
      </c>
      <c r="X64" s="4">
        <f t="shared" si="16"/>
        <v>0.83041829062095285</v>
      </c>
      <c r="Y64" s="5">
        <f t="shared" si="16"/>
        <v>0.26149088225958672</v>
      </c>
      <c r="Z64" s="4">
        <f t="shared" si="16"/>
        <v>0.47270236366052798</v>
      </c>
      <c r="AA64" s="4">
        <f t="shared" si="16"/>
        <v>0.1756256824424135</v>
      </c>
      <c r="AB64" s="4">
        <f t="shared" si="16"/>
        <v>3.9685720252137908E-2</v>
      </c>
      <c r="AC64" s="4">
        <f t="shared" si="16"/>
        <v>7.1300309832937947E-2</v>
      </c>
    </row>
  </sheetData>
  <conditionalFormatting sqref="C44:N64">
    <cfRule type="cellIs" dxfId="2" priority="3" operator="lessThan">
      <formula>0.05</formula>
    </cfRule>
  </conditionalFormatting>
  <conditionalFormatting sqref="R44:AC64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2023-06-10T17:44:06Z</dcterms:created>
  <dcterms:modified xsi:type="dcterms:W3CDTF">2023-06-11T11:05:51Z</dcterms:modified>
</cp:coreProperties>
</file>