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Tomek\PycharmProjects\SyntheticDataGenerator\results\"/>
    </mc:Choice>
  </mc:AlternateContent>
  <xr:revisionPtr revIDLastSave="0" documentId="13_ncr:1_{BD0C2846-6ABC-4324-A6DD-E2F7DA14F2F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9" i="1" l="1"/>
  <c r="G48" i="1"/>
  <c r="G47" i="1"/>
  <c r="G46" i="1"/>
  <c r="G30" i="1"/>
  <c r="G29" i="1"/>
  <c r="G28" i="1"/>
  <c r="G27" i="1"/>
  <c r="G6" i="1"/>
  <c r="G5" i="1"/>
  <c r="G4" i="1"/>
  <c r="G3" i="1"/>
</calcChain>
</file>

<file path=xl/sharedStrings.xml><?xml version="1.0" encoding="utf-8"?>
<sst xmlns="http://schemas.openxmlformats.org/spreadsheetml/2006/main" count="141" uniqueCount="31">
  <si>
    <t>metric</t>
  </si>
  <si>
    <t>dataset</t>
  </si>
  <si>
    <t>value</t>
  </si>
  <si>
    <t>mmd_linear</t>
  </si>
  <si>
    <t>ctgan_un_processed_uci</t>
  </si>
  <si>
    <t>uci</t>
  </si>
  <si>
    <t>gmm_un_processed_uci</t>
  </si>
  <si>
    <t>gmm_uci_factorized</t>
  </si>
  <si>
    <t>gmm_1000_uci_factorized</t>
  </si>
  <si>
    <t>gmm_1000_un_processed_uci</t>
  </si>
  <si>
    <t>gmm_1000_border_uci_factorized</t>
  </si>
  <si>
    <t>ctgan_border_uci_factorized</t>
  </si>
  <si>
    <t>gmm_border_uci_factorized</t>
  </si>
  <si>
    <t>ctgan_1000_un_processed_uci</t>
  </si>
  <si>
    <t>ctgan_1000_uci_factorized</t>
  </si>
  <si>
    <t>ctgan_1000_border_uci_factorized</t>
  </si>
  <si>
    <t>copula_1000_uci_factorized</t>
  </si>
  <si>
    <t>copula_1000_un_processed_uci</t>
  </si>
  <si>
    <t>copula_uci_factorized</t>
  </si>
  <si>
    <t>copula_un_processed_uci</t>
  </si>
  <si>
    <t>ctgan_uci_factorized</t>
  </si>
  <si>
    <t>ds_1000_uci_factorized</t>
  </si>
  <si>
    <t>ds_uci_factorized</t>
  </si>
  <si>
    <t>copula_border_uci_factorized</t>
  </si>
  <si>
    <t>copula_1000_border_uci_factorized</t>
  </si>
  <si>
    <t>mmd_rbf</t>
  </si>
  <si>
    <t>pcd</t>
  </si>
  <si>
    <t>ctgan</t>
  </si>
  <si>
    <t>ds.</t>
  </si>
  <si>
    <t>gmm</t>
  </si>
  <si>
    <t>kopula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</si>
</sst>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2" xfId="0" applyBorder="1"/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4"/>
  <sheetViews>
    <sheetView tabSelected="1" topLeftCell="A37" zoomScale="130" zoomScaleNormal="130" workbookViewId="0">
      <selection activeCell="K53" sqref="K53"/>
    </sheetView>
  </sheetViews>
  <sheetFormatPr defaultRowHeight="14.4" x14ac:dyDescent="0.3"/>
  <cols>
    <col min="1" max="1" width="10.77734375" bestFit="1" customWidth="1"/>
    <col min="2" max="2" width="31.21875" bestFit="1" customWidth="1"/>
  </cols>
  <sheetData>
    <row r="1" spans="1:7" x14ac:dyDescent="0.3">
      <c r="A1" s="1" t="s">
        <v>0</v>
      </c>
      <c r="B1" s="1" t="s">
        <v>1</v>
      </c>
      <c r="C1" s="1" t="s">
        <v>2</v>
      </c>
    </row>
    <row r="2" spans="1:7" x14ac:dyDescent="0.3">
      <c r="A2" t="s">
        <v>3</v>
      </c>
      <c r="B2" t="s">
        <v>4</v>
      </c>
      <c r="C2">
        <v>49.464942759019323</v>
      </c>
    </row>
    <row r="3" spans="1:7" x14ac:dyDescent="0.3">
      <c r="A3" t="s">
        <v>3</v>
      </c>
      <c r="B3" t="s">
        <v>5</v>
      </c>
      <c r="C3">
        <v>65.767770059086615</v>
      </c>
      <c r="F3" t="s">
        <v>27</v>
      </c>
      <c r="G3">
        <f>AVERAGE(C2,C9,C11:C13,C18)</f>
        <v>2003.2206509297296</v>
      </c>
    </row>
    <row r="4" spans="1:7" x14ac:dyDescent="0.3">
      <c r="A4" t="s">
        <v>3</v>
      </c>
      <c r="B4" t="s">
        <v>6</v>
      </c>
      <c r="C4">
        <v>70.256955178745557</v>
      </c>
      <c r="F4" t="s">
        <v>28</v>
      </c>
      <c r="G4">
        <f>AVERAGE(C19:C20)</f>
        <v>13504.087585336531</v>
      </c>
    </row>
    <row r="5" spans="1:7" x14ac:dyDescent="0.3">
      <c r="A5" t="s">
        <v>3</v>
      </c>
      <c r="B5" t="s">
        <v>7</v>
      </c>
      <c r="C5">
        <v>90.585107227176195</v>
      </c>
      <c r="F5" t="s">
        <v>29</v>
      </c>
      <c r="G5">
        <f>AVERAGE(C4:C8,C10)</f>
        <v>189.10353254427901</v>
      </c>
    </row>
    <row r="6" spans="1:7" x14ac:dyDescent="0.3">
      <c r="A6" t="s">
        <v>3</v>
      </c>
      <c r="B6" t="s">
        <v>8</v>
      </c>
      <c r="C6">
        <v>141.1165417356533</v>
      </c>
      <c r="F6" t="s">
        <v>30</v>
      </c>
      <c r="G6">
        <f>AVERAGE(C14:C17,C21:C22)</f>
        <v>8188.8859589284375</v>
      </c>
    </row>
    <row r="7" spans="1:7" x14ac:dyDescent="0.3">
      <c r="A7" t="s">
        <v>3</v>
      </c>
      <c r="B7" t="s">
        <v>9</v>
      </c>
      <c r="C7">
        <v>141.1886753443396</v>
      </c>
    </row>
    <row r="8" spans="1:7" x14ac:dyDescent="0.3">
      <c r="A8" t="s">
        <v>3</v>
      </c>
      <c r="B8" t="s">
        <v>10</v>
      </c>
      <c r="C8">
        <v>263.20838570696651</v>
      </c>
    </row>
    <row r="9" spans="1:7" x14ac:dyDescent="0.3">
      <c r="A9" t="s">
        <v>3</v>
      </c>
      <c r="B9" t="s">
        <v>11</v>
      </c>
      <c r="C9">
        <v>399.39055203925818</v>
      </c>
    </row>
    <row r="10" spans="1:7" x14ac:dyDescent="0.3">
      <c r="A10" t="s">
        <v>3</v>
      </c>
      <c r="B10" t="s">
        <v>12</v>
      </c>
      <c r="C10">
        <v>428.2655300727929</v>
      </c>
    </row>
    <row r="11" spans="1:7" x14ac:dyDescent="0.3">
      <c r="A11" t="s">
        <v>3</v>
      </c>
      <c r="B11" t="s">
        <v>13</v>
      </c>
      <c r="C11">
        <v>793.3470475297654</v>
      </c>
    </row>
    <row r="12" spans="1:7" x14ac:dyDescent="0.3">
      <c r="A12" t="s">
        <v>3</v>
      </c>
      <c r="B12" t="s">
        <v>14</v>
      </c>
      <c r="C12">
        <v>1795.5564932260311</v>
      </c>
    </row>
    <row r="13" spans="1:7" x14ac:dyDescent="0.3">
      <c r="A13" t="s">
        <v>3</v>
      </c>
      <c r="B13" t="s">
        <v>15</v>
      </c>
      <c r="C13">
        <v>2417.9289795905352</v>
      </c>
    </row>
    <row r="14" spans="1:7" x14ac:dyDescent="0.3">
      <c r="A14" t="s">
        <v>3</v>
      </c>
      <c r="B14" t="s">
        <v>16</v>
      </c>
      <c r="C14">
        <v>2891.604108568135</v>
      </c>
    </row>
    <row r="15" spans="1:7" x14ac:dyDescent="0.3">
      <c r="A15" t="s">
        <v>3</v>
      </c>
      <c r="B15" t="s">
        <v>17</v>
      </c>
      <c r="C15">
        <v>2891.604108568135</v>
      </c>
    </row>
    <row r="16" spans="1:7" x14ac:dyDescent="0.3">
      <c r="A16" t="s">
        <v>3</v>
      </c>
      <c r="B16" t="s">
        <v>18</v>
      </c>
      <c r="C16">
        <v>2957.4271400672151</v>
      </c>
    </row>
    <row r="17" spans="1:7" x14ac:dyDescent="0.3">
      <c r="A17" t="s">
        <v>3</v>
      </c>
      <c r="B17" t="s">
        <v>19</v>
      </c>
      <c r="C17">
        <v>2957.4271400672151</v>
      </c>
    </row>
    <row r="18" spans="1:7" x14ac:dyDescent="0.3">
      <c r="A18" t="s">
        <v>3</v>
      </c>
      <c r="B18" t="s">
        <v>20</v>
      </c>
      <c r="C18">
        <v>6563.6358904337694</v>
      </c>
    </row>
    <row r="19" spans="1:7" x14ac:dyDescent="0.3">
      <c r="A19" t="s">
        <v>3</v>
      </c>
      <c r="B19" t="s">
        <v>21</v>
      </c>
      <c r="C19">
        <v>11811.524842067331</v>
      </c>
    </row>
    <row r="20" spans="1:7" x14ac:dyDescent="0.3">
      <c r="A20" t="s">
        <v>3</v>
      </c>
      <c r="B20" t="s">
        <v>22</v>
      </c>
      <c r="C20">
        <v>15196.65032860573</v>
      </c>
    </row>
    <row r="21" spans="1:7" x14ac:dyDescent="0.3">
      <c r="A21" t="s">
        <v>3</v>
      </c>
      <c r="B21" t="s">
        <v>23</v>
      </c>
      <c r="C21">
        <v>18598.571946562239</v>
      </c>
    </row>
    <row r="22" spans="1:7" s="2" customFormat="1" x14ac:dyDescent="0.3">
      <c r="A22" s="2" t="s">
        <v>3</v>
      </c>
      <c r="B22" s="2" t="s">
        <v>24</v>
      </c>
      <c r="C22" s="2">
        <v>18836.681309737691</v>
      </c>
    </row>
    <row r="23" spans="1:7" x14ac:dyDescent="0.3">
      <c r="A23" t="s">
        <v>25</v>
      </c>
      <c r="B23" t="s">
        <v>8</v>
      </c>
      <c r="C23">
        <v>4.623639589869259E-3</v>
      </c>
    </row>
    <row r="24" spans="1:7" x14ac:dyDescent="0.3">
      <c r="A24" t="s">
        <v>25</v>
      </c>
      <c r="B24" t="s">
        <v>10</v>
      </c>
      <c r="C24">
        <v>4.6236416893029554E-3</v>
      </c>
    </row>
    <row r="25" spans="1:7" x14ac:dyDescent="0.3">
      <c r="A25" t="s">
        <v>25</v>
      </c>
      <c r="B25" t="s">
        <v>14</v>
      </c>
      <c r="C25">
        <v>4.6236461521430901E-3</v>
      </c>
    </row>
    <row r="26" spans="1:7" x14ac:dyDescent="0.3">
      <c r="A26" t="s">
        <v>25</v>
      </c>
      <c r="B26" t="s">
        <v>16</v>
      </c>
      <c r="C26">
        <v>4.6236515735593358E-3</v>
      </c>
    </row>
    <row r="27" spans="1:7" x14ac:dyDescent="0.3">
      <c r="A27" t="s">
        <v>25</v>
      </c>
      <c r="B27" t="s">
        <v>17</v>
      </c>
      <c r="C27">
        <v>4.6236515735593358E-3</v>
      </c>
      <c r="F27" t="s">
        <v>27</v>
      </c>
      <c r="G27">
        <f>AVERAGE(C25,C28,C30,C37:C38,C42)</f>
        <v>4.9024663935100903E-3</v>
      </c>
    </row>
    <row r="28" spans="1:7" x14ac:dyDescent="0.3">
      <c r="A28" t="s">
        <v>25</v>
      </c>
      <c r="B28" t="s">
        <v>13</v>
      </c>
      <c r="C28">
        <v>4.6236516524562846E-3</v>
      </c>
      <c r="F28" t="s">
        <v>28</v>
      </c>
      <c r="G28">
        <f>AVERAGE(C39,C29)</f>
        <v>4.9024678924612861E-3</v>
      </c>
    </row>
    <row r="29" spans="1:7" x14ac:dyDescent="0.3">
      <c r="A29" t="s">
        <v>25</v>
      </c>
      <c r="B29" t="s">
        <v>21</v>
      </c>
      <c r="C29">
        <v>4.6236517589298993E-3</v>
      </c>
      <c r="F29" t="s">
        <v>29</v>
      </c>
      <c r="G29">
        <f>AVERAGE(C23:C24,C34:C36,C32)</f>
        <v>4.9024384637064615E-3</v>
      </c>
    </row>
    <row r="30" spans="1:7" x14ac:dyDescent="0.3">
      <c r="A30" t="s">
        <v>25</v>
      </c>
      <c r="B30" t="s">
        <v>15</v>
      </c>
      <c r="C30">
        <v>4.6236524371115872E-3</v>
      </c>
      <c r="F30" t="s">
        <v>30</v>
      </c>
      <c r="G30">
        <f>AVERAGE(C43,C40:C41,C31,C26:C27)</f>
        <v>4.9024687023614131E-3</v>
      </c>
    </row>
    <row r="31" spans="1:7" x14ac:dyDescent="0.3">
      <c r="A31" t="s">
        <v>25</v>
      </c>
      <c r="B31" t="s">
        <v>24</v>
      </c>
      <c r="C31">
        <v>4.6236533886343609E-3</v>
      </c>
    </row>
    <row r="32" spans="1:7" x14ac:dyDescent="0.3">
      <c r="A32" t="s">
        <v>25</v>
      </c>
      <c r="B32" t="s">
        <v>9</v>
      </c>
      <c r="C32">
        <v>4.623710531004869E-3</v>
      </c>
    </row>
    <row r="33" spans="1:7" x14ac:dyDescent="0.3">
      <c r="A33" t="s">
        <v>25</v>
      </c>
      <c r="B33" t="s">
        <v>5</v>
      </c>
      <c r="C33">
        <v>5.1756509228984516E-3</v>
      </c>
    </row>
    <row r="34" spans="1:7" x14ac:dyDescent="0.3">
      <c r="A34" t="s">
        <v>25</v>
      </c>
      <c r="B34" t="s">
        <v>6</v>
      </c>
      <c r="C34">
        <v>5.1811047449705858E-3</v>
      </c>
    </row>
    <row r="35" spans="1:7" x14ac:dyDescent="0.3">
      <c r="A35" t="s">
        <v>25</v>
      </c>
      <c r="B35" t="s">
        <v>12</v>
      </c>
      <c r="C35">
        <v>5.1812555946051091E-3</v>
      </c>
    </row>
    <row r="36" spans="1:7" x14ac:dyDescent="0.3">
      <c r="A36" t="s">
        <v>25</v>
      </c>
      <c r="B36" t="s">
        <v>7</v>
      </c>
      <c r="C36">
        <v>5.1812786324859882E-3</v>
      </c>
    </row>
    <row r="37" spans="1:7" x14ac:dyDescent="0.3">
      <c r="A37" t="s">
        <v>25</v>
      </c>
      <c r="B37" t="s">
        <v>20</v>
      </c>
      <c r="C37">
        <v>5.1812802138555096E-3</v>
      </c>
    </row>
    <row r="38" spans="1:7" x14ac:dyDescent="0.3">
      <c r="A38" t="s">
        <v>25</v>
      </c>
      <c r="B38" t="s">
        <v>4</v>
      </c>
      <c r="C38">
        <v>5.181283829254364E-3</v>
      </c>
    </row>
    <row r="39" spans="1:7" x14ac:dyDescent="0.3">
      <c r="A39" t="s">
        <v>25</v>
      </c>
      <c r="B39" t="s">
        <v>22</v>
      </c>
      <c r="C39">
        <v>5.1812840259926737E-3</v>
      </c>
    </row>
    <row r="40" spans="1:7" x14ac:dyDescent="0.3">
      <c r="A40" t="s">
        <v>25</v>
      </c>
      <c r="B40" t="s">
        <v>18</v>
      </c>
      <c r="C40">
        <v>5.1812840411294067E-3</v>
      </c>
    </row>
    <row r="41" spans="1:7" x14ac:dyDescent="0.3">
      <c r="A41" t="s">
        <v>25</v>
      </c>
      <c r="B41" t="s">
        <v>19</v>
      </c>
      <c r="C41">
        <v>5.1812840411294067E-3</v>
      </c>
    </row>
    <row r="42" spans="1:7" x14ac:dyDescent="0.3">
      <c r="A42" t="s">
        <v>25</v>
      </c>
      <c r="B42" t="s">
        <v>11</v>
      </c>
      <c r="C42">
        <v>5.1812840762397059E-3</v>
      </c>
    </row>
    <row r="43" spans="1:7" s="2" customFormat="1" x14ac:dyDescent="0.3">
      <c r="A43" s="2" t="s">
        <v>25</v>
      </c>
      <c r="B43" s="2" t="s">
        <v>23</v>
      </c>
      <c r="C43" s="2">
        <v>5.181287596156635E-3</v>
      </c>
    </row>
    <row r="44" spans="1:7" x14ac:dyDescent="0.3">
      <c r="A44" t="s">
        <v>26</v>
      </c>
      <c r="B44" t="s">
        <v>5</v>
      </c>
      <c r="C44">
        <v>0.97713690981392454</v>
      </c>
    </row>
    <row r="45" spans="1:7" x14ac:dyDescent="0.3">
      <c r="A45" t="s">
        <v>26</v>
      </c>
      <c r="B45" t="s">
        <v>8</v>
      </c>
      <c r="C45">
        <v>1.0207781241480141</v>
      </c>
    </row>
    <row r="46" spans="1:7" x14ac:dyDescent="0.3">
      <c r="A46" t="s">
        <v>26</v>
      </c>
      <c r="B46" t="s">
        <v>12</v>
      </c>
      <c r="C46">
        <v>1.0927316197563099</v>
      </c>
      <c r="F46" t="s">
        <v>27</v>
      </c>
      <c r="G46">
        <f>AVERAGE(C63,C57:C61)</f>
        <v>3.1839672501222509</v>
      </c>
    </row>
    <row r="47" spans="1:7" x14ac:dyDescent="0.3">
      <c r="A47" t="s">
        <v>26</v>
      </c>
      <c r="B47" t="s">
        <v>7</v>
      </c>
      <c r="C47">
        <v>1.111947646531108</v>
      </c>
      <c r="F47" t="s">
        <v>28</v>
      </c>
      <c r="G47">
        <f>AVERAGE(C62,C64)</f>
        <v>3.2709916561684178</v>
      </c>
    </row>
    <row r="48" spans="1:7" x14ac:dyDescent="0.3">
      <c r="A48" t="s">
        <v>26</v>
      </c>
      <c r="B48" t="s">
        <v>10</v>
      </c>
      <c r="C48">
        <v>1.116082122161336</v>
      </c>
      <c r="F48" t="s">
        <v>29</v>
      </c>
      <c r="G48">
        <f>AVERAGE(C45:C50)</f>
        <v>1.2299653716663907</v>
      </c>
    </row>
    <row r="49" spans="1:7" x14ac:dyDescent="0.3">
      <c r="A49" t="s">
        <v>26</v>
      </c>
      <c r="B49" t="s">
        <v>9</v>
      </c>
      <c r="C49">
        <v>1.4297309769397331</v>
      </c>
      <c r="F49" t="s">
        <v>30</v>
      </c>
      <c r="G49">
        <f>AVERAGE(C51:C56)</f>
        <v>2.5257996986756068</v>
      </c>
    </row>
    <row r="50" spans="1:7" x14ac:dyDescent="0.3">
      <c r="A50" t="s">
        <v>26</v>
      </c>
      <c r="B50" t="s">
        <v>6</v>
      </c>
      <c r="C50">
        <v>1.608521740461843</v>
      </c>
    </row>
    <row r="51" spans="1:7" x14ac:dyDescent="0.3">
      <c r="A51" t="s">
        <v>26</v>
      </c>
      <c r="B51" t="s">
        <v>16</v>
      </c>
      <c r="C51">
        <v>2.4970387910603131</v>
      </c>
    </row>
    <row r="52" spans="1:7" x14ac:dyDescent="0.3">
      <c r="A52" t="s">
        <v>26</v>
      </c>
      <c r="B52" t="s">
        <v>17</v>
      </c>
      <c r="C52">
        <v>2.4970387910603131</v>
      </c>
    </row>
    <row r="53" spans="1:7" x14ac:dyDescent="0.3">
      <c r="A53" t="s">
        <v>26</v>
      </c>
      <c r="B53" t="s">
        <v>18</v>
      </c>
      <c r="C53">
        <v>2.5276653929645669</v>
      </c>
    </row>
    <row r="54" spans="1:7" x14ac:dyDescent="0.3">
      <c r="A54" t="s">
        <v>26</v>
      </c>
      <c r="B54" t="s">
        <v>19</v>
      </c>
      <c r="C54">
        <v>2.5276653929645669</v>
      </c>
    </row>
    <row r="55" spans="1:7" x14ac:dyDescent="0.3">
      <c r="A55" t="s">
        <v>26</v>
      </c>
      <c r="B55" t="s">
        <v>23</v>
      </c>
      <c r="C55">
        <v>2.5410538332065231</v>
      </c>
    </row>
    <row r="56" spans="1:7" x14ac:dyDescent="0.3">
      <c r="A56" t="s">
        <v>26</v>
      </c>
      <c r="B56" t="s">
        <v>24</v>
      </c>
      <c r="C56">
        <v>2.564335990797356</v>
      </c>
    </row>
    <row r="57" spans="1:7" x14ac:dyDescent="0.3">
      <c r="A57" t="s">
        <v>26</v>
      </c>
      <c r="B57" t="s">
        <v>20</v>
      </c>
      <c r="C57">
        <v>3.0731612029340241</v>
      </c>
    </row>
    <row r="58" spans="1:7" x14ac:dyDescent="0.3">
      <c r="A58" t="s">
        <v>26</v>
      </c>
      <c r="B58" t="s">
        <v>13</v>
      </c>
      <c r="C58">
        <v>3.1709942067319572</v>
      </c>
    </row>
    <row r="59" spans="1:7" x14ac:dyDescent="0.3">
      <c r="A59" t="s">
        <v>26</v>
      </c>
      <c r="B59" t="s">
        <v>15</v>
      </c>
      <c r="C59">
        <v>3.173722458710432</v>
      </c>
    </row>
    <row r="60" spans="1:7" x14ac:dyDescent="0.3">
      <c r="A60" t="s">
        <v>26</v>
      </c>
      <c r="B60" t="s">
        <v>11</v>
      </c>
      <c r="C60">
        <v>3.2034483593431</v>
      </c>
    </row>
    <row r="61" spans="1:7" x14ac:dyDescent="0.3">
      <c r="A61" t="s">
        <v>26</v>
      </c>
      <c r="B61" t="s">
        <v>14</v>
      </c>
      <c r="C61">
        <v>3.2057288097863279</v>
      </c>
    </row>
    <row r="62" spans="1:7" x14ac:dyDescent="0.3">
      <c r="A62" t="s">
        <v>26</v>
      </c>
      <c r="B62" t="s">
        <v>21</v>
      </c>
      <c r="C62">
        <v>3.2428628423877188</v>
      </c>
    </row>
    <row r="63" spans="1:7" x14ac:dyDescent="0.3">
      <c r="A63" t="s">
        <v>26</v>
      </c>
      <c r="B63" t="s">
        <v>4</v>
      </c>
      <c r="C63">
        <v>3.276748463227662</v>
      </c>
    </row>
    <row r="64" spans="1:7" x14ac:dyDescent="0.3">
      <c r="A64" t="s">
        <v>26</v>
      </c>
      <c r="B64" t="s">
        <v>22</v>
      </c>
      <c r="C64">
        <v>3.2991204699491168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Tomek</cp:lastModifiedBy>
  <dcterms:created xsi:type="dcterms:W3CDTF">2023-06-10T17:44:06Z</dcterms:created>
  <dcterms:modified xsi:type="dcterms:W3CDTF">2023-06-10T18:34:09Z</dcterms:modified>
</cp:coreProperties>
</file>