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Studies\Semester-4\Design and Analysis of Software Systems\Course Project\Trackers\"/>
    </mc:Choice>
  </mc:AlternateContent>
  <xr:revisionPtr revIDLastSave="0" documentId="13_ncr:1_{62733D8E-C4D6-4193-A926-2C3EF5467CE4}" xr6:coauthVersionLast="47" xr6:coauthVersionMax="47" xr10:uidLastSave="{00000000-0000-0000-0000-000000000000}"/>
  <bookViews>
    <workbookView xWindow="-110" yWindow="-110" windowWidth="25820" windowHeight="15500" tabRatio="500" firstSheet="1" activeTab="1" xr2:uid="{00000000-000D-0000-FFFF-FFFF00000000}"/>
  </bookViews>
  <sheets>
    <sheet name="Instructions" sheetId="1" r:id="rId1"/>
    <sheet name="Status" sheetId="2" r:id="rId2"/>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9" i="2" l="1"/>
  <c r="I90" i="2"/>
  <c r="I92" i="2"/>
  <c r="I94" i="2"/>
  <c r="H89" i="2"/>
  <c r="H90" i="2"/>
  <c r="H91" i="2"/>
  <c r="I91" i="2" s="1"/>
  <c r="H92" i="2"/>
  <c r="H93" i="2"/>
  <c r="I93" i="2" s="1"/>
  <c r="H94" i="2"/>
  <c r="H84" i="2"/>
  <c r="I84" i="2"/>
  <c r="H79" i="2"/>
  <c r="I79" i="2"/>
  <c r="H80" i="2"/>
  <c r="I80" i="2" s="1"/>
  <c r="H81" i="2"/>
  <c r="I81" i="2" s="1"/>
  <c r="H82" i="2"/>
  <c r="I82" i="2" s="1"/>
  <c r="H83" i="2"/>
  <c r="I83" i="2" s="1"/>
  <c r="H85" i="2"/>
  <c r="I85" i="2" s="1"/>
  <c r="H86" i="2"/>
  <c r="I86" i="2" s="1"/>
  <c r="H76" i="2"/>
  <c r="I76" i="2" s="1"/>
  <c r="H75" i="2"/>
  <c r="I75" i="2" s="1"/>
  <c r="H73" i="2"/>
  <c r="I73" i="2" s="1"/>
  <c r="H72" i="2"/>
  <c r="I72" i="2" s="1"/>
  <c r="H9" i="2"/>
  <c r="I9" i="2" s="1"/>
  <c r="H10" i="2"/>
  <c r="I10" i="2" s="1"/>
  <c r="H11" i="2"/>
  <c r="I11" i="2" s="1"/>
  <c r="H12" i="2"/>
  <c r="I12" i="2" s="1"/>
  <c r="H13" i="2"/>
  <c r="I13" i="2" s="1"/>
  <c r="H14" i="2"/>
  <c r="I14" i="2" s="1"/>
  <c r="H15" i="2"/>
  <c r="I15" i="2" s="1"/>
  <c r="H16" i="2"/>
  <c r="I16" i="2" s="1"/>
  <c r="H17" i="2"/>
  <c r="I17" i="2" s="1"/>
  <c r="H18" i="2"/>
  <c r="I18" i="2" s="1"/>
  <c r="H19" i="2"/>
  <c r="I19" i="2" s="1"/>
  <c r="H20" i="2"/>
  <c r="I20" i="2" s="1"/>
  <c r="H21" i="2"/>
  <c r="I21" i="2" s="1"/>
  <c r="H22" i="2"/>
  <c r="I22" i="2" s="1"/>
  <c r="H23" i="2"/>
  <c r="I23" i="2" s="1"/>
  <c r="H24" i="2"/>
  <c r="I24" i="2" s="1"/>
  <c r="H25" i="2"/>
  <c r="I25" i="2" s="1"/>
  <c r="H26" i="2"/>
  <c r="I26" i="2" s="1"/>
  <c r="H27" i="2"/>
  <c r="I27" i="2" s="1"/>
  <c r="H28" i="2"/>
  <c r="I28" i="2" s="1"/>
  <c r="H29" i="2"/>
  <c r="I29" i="2" s="1"/>
  <c r="H30" i="2"/>
  <c r="I30" i="2" s="1"/>
  <c r="H31" i="2"/>
  <c r="I31" i="2" s="1"/>
  <c r="H32" i="2"/>
  <c r="I32" i="2" s="1"/>
  <c r="H33" i="2"/>
  <c r="I33" i="2" s="1"/>
  <c r="H34" i="2"/>
  <c r="I34" i="2" s="1"/>
  <c r="H35" i="2"/>
  <c r="I35" i="2" s="1"/>
  <c r="H36" i="2"/>
  <c r="I36" i="2" s="1"/>
  <c r="H37" i="2"/>
  <c r="I37" i="2" s="1"/>
  <c r="H38" i="2"/>
  <c r="I38" i="2" s="1"/>
  <c r="H39" i="2"/>
  <c r="I39" i="2" s="1"/>
  <c r="H40" i="2"/>
  <c r="I40" i="2" s="1"/>
  <c r="H41" i="2"/>
  <c r="I41" i="2" s="1"/>
  <c r="H42" i="2"/>
  <c r="I42" i="2" s="1"/>
  <c r="H43" i="2"/>
  <c r="I43" i="2" s="1"/>
  <c r="H44" i="2"/>
  <c r="I44" i="2" s="1"/>
  <c r="H45" i="2"/>
  <c r="I45" i="2" s="1"/>
  <c r="H46" i="2"/>
  <c r="I46" i="2" s="1"/>
  <c r="H47" i="2"/>
  <c r="I47" i="2" s="1"/>
  <c r="H48" i="2"/>
  <c r="I48" i="2" s="1"/>
  <c r="H49" i="2"/>
  <c r="I49" i="2" s="1"/>
  <c r="H50" i="2"/>
  <c r="I50" i="2" s="1"/>
  <c r="H51" i="2"/>
  <c r="I51" i="2" s="1"/>
  <c r="H52" i="2"/>
  <c r="I52" i="2" s="1"/>
  <c r="H53" i="2"/>
  <c r="I53" i="2" s="1"/>
  <c r="H54" i="2"/>
  <c r="I54" i="2" s="1"/>
  <c r="H55" i="2"/>
  <c r="I55" i="2" s="1"/>
  <c r="H56" i="2"/>
  <c r="I56" i="2" s="1"/>
  <c r="H57" i="2"/>
  <c r="I57" i="2" s="1"/>
  <c r="H58" i="2"/>
  <c r="I58" i="2" s="1"/>
  <c r="H59" i="2"/>
  <c r="I59" i="2" s="1"/>
  <c r="H60" i="2"/>
  <c r="I60" i="2" s="1"/>
  <c r="H61" i="2"/>
  <c r="I61" i="2" s="1"/>
  <c r="H62" i="2"/>
  <c r="I62" i="2" s="1"/>
  <c r="H63" i="2"/>
  <c r="I63" i="2" s="1"/>
  <c r="H64" i="2"/>
  <c r="I64" i="2" s="1"/>
  <c r="H65" i="2"/>
  <c r="I65" i="2" s="1"/>
  <c r="H66" i="2"/>
  <c r="I66" i="2" s="1"/>
  <c r="H67" i="2"/>
  <c r="I67" i="2" s="1"/>
  <c r="H68" i="2"/>
  <c r="I68" i="2" s="1"/>
  <c r="H69" i="2"/>
  <c r="I69" i="2" s="1"/>
  <c r="H70" i="2"/>
  <c r="I70" i="2" s="1"/>
  <c r="H71" i="2"/>
  <c r="I71" i="2" s="1"/>
  <c r="H74" i="2"/>
  <c r="I74" i="2" s="1"/>
  <c r="H77" i="2"/>
  <c r="I77" i="2" s="1"/>
  <c r="H78" i="2"/>
  <c r="I78" i="2" s="1"/>
  <c r="H87" i="2"/>
  <c r="I87" i="2" s="1"/>
  <c r="H88" i="2"/>
  <c r="I88" i="2" s="1"/>
  <c r="H7" i="2"/>
  <c r="I7" i="2" s="1"/>
  <c r="H8" i="2"/>
  <c r="I8" i="2" s="1"/>
  <c r="A3" i="2"/>
  <c r="A2" i="2"/>
  <c r="A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C5" authorId="0" shapeId="0" xr:uid="{00000000-0006-0000-0100-000001000000}">
      <text>
        <r>
          <rPr>
            <sz val="10"/>
            <rFont val="Arial"/>
            <family val="2"/>
          </rPr>
          <t xml:space="preserve">SE:
</t>
        </r>
        <r>
          <rPr>
            <sz val="8"/>
            <color rgb="FF000000"/>
            <rFont val="Tahoma"/>
            <family val="2"/>
            <charset val="1"/>
          </rPr>
          <t>The person responsible for ensuring completion, not necessarily all the people doing it</t>
        </r>
      </text>
    </comment>
    <comment ref="H5" authorId="0" shapeId="0" xr:uid="{00000000-0006-0000-0100-000003000000}">
      <text>
        <r>
          <rPr>
            <sz val="10"/>
            <rFont val="Arial"/>
            <family val="2"/>
          </rPr>
          <t xml:space="preserve">SE:
</t>
        </r>
        <r>
          <rPr>
            <sz val="8"/>
            <color rgb="FF000000"/>
            <rFont val="Tahoma"/>
            <family val="2"/>
            <charset val="1"/>
          </rPr>
          <t>This field is updated automatically</t>
        </r>
      </text>
    </comment>
    <comment ref="I5" authorId="0" shapeId="0" xr:uid="{8735B06E-0A8C-4E6D-BCF7-E1A20E6000CF}">
      <text>
        <r>
          <rPr>
            <sz val="10"/>
            <rFont val="Arial"/>
            <family val="2"/>
          </rPr>
          <t xml:space="preserve">SE:
</t>
        </r>
        <r>
          <rPr>
            <sz val="8"/>
            <color rgb="FF000000"/>
            <rFont val="Tahoma"/>
            <family val="2"/>
            <charset val="1"/>
          </rPr>
          <t>This field is updated automatically</t>
        </r>
      </text>
    </comment>
  </commentList>
</comments>
</file>

<file path=xl/sharedStrings.xml><?xml version="1.0" encoding="utf-8"?>
<sst xmlns="http://schemas.openxmlformats.org/spreadsheetml/2006/main" count="424" uniqueCount="207">
  <si>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</si>
  <si>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</si>
  <si>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</si>
  <si>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</si>
  <si>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</si>
  <si>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</si>
  <si>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</si>
  <si>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</si>
  <si>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</si>
  <si>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</si>
  <si>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</si>
  <si>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</si>
  <si>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</si>
  <si>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</si>
  <si>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Fixing Expressions By Stitching The Best One</t>
  </si>
  <si>
    <t>PROJECT MENTOR (sponsor)</t>
  </si>
  <si>
    <t>Jaya Bharadwaj</t>
  </si>
  <si>
    <t>TEAM MEMBERS</t>
  </si>
  <si>
    <t>Morampudi Srisai Krishna</t>
  </si>
  <si>
    <t>Vemula Saketh Reddy</t>
  </si>
  <si>
    <t>Ishita Bansal</t>
  </si>
  <si>
    <t>Yashas B</t>
  </si>
  <si>
    <t>Saideekshith Vaddineni</t>
  </si>
  <si>
    <t>Jaya Bharadwaj From Joly AI</t>
  </si>
  <si>
    <t>Activity Name</t>
  </si>
  <si>
    <t>Type</t>
  </si>
  <si>
    <t>Responsible</t>
  </si>
  <si>
    <t>Estimated Team Hours</t>
  </si>
  <si>
    <t>Actual Hours</t>
  </si>
  <si>
    <t>Status</t>
  </si>
  <si>
    <t>Comments</t>
  </si>
  <si>
    <t>Estimation error</t>
  </si>
  <si>
    <t>Estimation error%</t>
  </si>
  <si>
    <t xml:space="preserve">    See Instructions sheet for usage</t>
  </si>
  <si>
    <t>Week 1 (February 1 -  February 8)</t>
  </si>
  <si>
    <t>Fix meeting with client</t>
  </si>
  <si>
    <t>Coordination</t>
  </si>
  <si>
    <t>Mahika Jain (TA)</t>
  </si>
  <si>
    <t>Done</t>
  </si>
  <si>
    <t>Got a basic idea and goal of the project</t>
  </si>
  <si>
    <t>GIT Repository setup</t>
  </si>
  <si>
    <t>Preparation</t>
  </si>
  <si>
    <t>Ishita</t>
  </si>
  <si>
    <t>Make sure scoping questions are included</t>
  </si>
  <si>
    <t>MoM Document of the Week</t>
  </si>
  <si>
    <t>Whole Team</t>
  </si>
  <si>
    <t>Researching on the points client has mentioned</t>
  </si>
  <si>
    <t>Project synopsis writeup</t>
  </si>
  <si>
    <t>Documentation</t>
  </si>
  <si>
    <t xml:space="preserve">Saketh Reddy </t>
  </si>
  <si>
    <t xml:space="preserve">Created a basic documentation about the project </t>
  </si>
  <si>
    <t>Status tracker</t>
  </si>
  <si>
    <t>Sai Krishna</t>
  </si>
  <si>
    <t>Delayed</t>
  </si>
  <si>
    <t>Delayed by 1 day because of assignment deadline (updated on 9th february)</t>
  </si>
  <si>
    <t>Week 2 (February 9 - February 18)</t>
  </si>
  <si>
    <t>Research existing technology</t>
  </si>
  <si>
    <t>7 (each)</t>
  </si>
  <si>
    <t>Ongoing</t>
  </si>
  <si>
    <t>Researching on  PyTorch , Reverse emgineering on photoshaop app, etc</t>
  </si>
  <si>
    <t>Project Plan</t>
  </si>
  <si>
    <t>Delayed by 1 day because of some confusion with the deadline</t>
  </si>
  <si>
    <t>MoM Document</t>
  </si>
  <si>
    <t>Yashas</t>
  </si>
  <si>
    <t>Created on the next day of the meeting</t>
  </si>
  <si>
    <t>Got an green signal for the project that is got a detailed idea about the project. Meeting has been done on 14th</t>
  </si>
  <si>
    <t>SRS Document</t>
  </si>
  <si>
    <t>Saideekshith, Yashas</t>
  </si>
  <si>
    <t>SRS document made and uploaded.</t>
  </si>
  <si>
    <t>Status Tracker</t>
  </si>
  <si>
    <t>From now on the status tracker will be updated every Sunday.</t>
  </si>
  <si>
    <t>Analyizing the Dataset</t>
  </si>
  <si>
    <t>Client given the team the dataset and told us to observe each and every photo. This is one fo the trasks given by the client for this week</t>
  </si>
  <si>
    <t>Week 3 (February 19 - February 25)</t>
  </si>
  <si>
    <t>Discussed about technical models to be used. Discussed few advanced models which needed to be used in the project.</t>
  </si>
  <si>
    <t xml:space="preserve">Study the methods of face detection </t>
  </si>
  <si>
    <t xml:space="preserve">Study the existing methods of face and features detection in computer vision </t>
  </si>
  <si>
    <t>Created on the same day of the meeting</t>
  </si>
  <si>
    <t>Blending the edges after patching</t>
  </si>
  <si>
    <t>Development</t>
  </si>
  <si>
    <t>Explored some new libraries from Python and will continue to do so with help from GPT-4</t>
  </si>
  <si>
    <t>Reverse Engineering on Photo Editing Software</t>
  </si>
  <si>
    <t>Tried to find source code for GIMP (an open source photo editing software). Tried to make API calls to the application with python.</t>
  </si>
  <si>
    <t>Exploring various scoring methods available</t>
  </si>
  <si>
    <t xml:space="preserve">Found few papers based on Neural Network, Geometry of Facial landmarks. </t>
  </si>
  <si>
    <t>Analyzing different emotions</t>
  </si>
  <si>
    <t>Found feature extraction methods based on distances, cosines of Facial landmarks</t>
  </si>
  <si>
    <t>PatchSwap</t>
  </si>
  <si>
    <t>Read paper PatchSwap provided by the client and implemented it in code</t>
  </si>
  <si>
    <t>Key Points Detection using basic models</t>
  </si>
  <si>
    <t>Saideekshith, Saketh Reddy</t>
  </si>
  <si>
    <t>Used openCV for Face detection and dlib for 68 landmark detection. Came to conclusion that these models are not at all accurate for project.</t>
  </si>
  <si>
    <t>Setting up fastdeploy and pytorch</t>
  </si>
  <si>
    <t>Saideekshith, Sai Krishna</t>
  </si>
  <si>
    <t>Setting up fastdeploy module for performing face detection</t>
  </si>
  <si>
    <t>Researching On GANs</t>
  </si>
  <si>
    <t>Exploring open-sources used for GANs based development (Mostly used after release-1).</t>
  </si>
  <si>
    <t>Week 4 (February 26 - March 3)</t>
  </si>
  <si>
    <t>Accurate Face Detection</t>
  </si>
  <si>
    <t>Saketh Reddy</t>
  </si>
  <si>
    <t>Used FastDeploy's RetinaFace for accurate face detection for low quality group photos</t>
  </si>
  <si>
    <t>Face Key Points Detection</t>
  </si>
  <si>
    <t>Saketh Reddy, Saideekshith</t>
  </si>
  <si>
    <t>3D face mesh using Google's pre-trained MediaPipe API's</t>
  </si>
  <si>
    <t>Scores On The Plotted Key Points</t>
  </si>
  <si>
    <t>Used MediaPipe API for calculating scores of different facial features so that it can be used for further scoring methods</t>
  </si>
  <si>
    <t>This week's whole team progress is very low because of our academics midsem examinations. Same reason for not having a client meeting and MoM of it for this week.</t>
  </si>
  <si>
    <t>Week 5 (March 4 - March 10)</t>
  </si>
  <si>
    <t>Researching On Tools of Face Morphing</t>
  </si>
  <si>
    <t>Saideekshith</t>
  </si>
  <si>
    <t>Face Morphing using pretrained models</t>
  </si>
  <si>
    <t>Used a pre trained model for face morphing when we don't have perfect image for patching.</t>
  </si>
  <si>
    <t>Mini Dataset for Use cases</t>
  </si>
  <si>
    <t>Prepared a mini dataset where we can identify and apply our use cases.</t>
  </si>
  <si>
    <t>Patching and Blending of images</t>
  </si>
  <si>
    <t xml:space="preserve">Sai Krishna, Yashas </t>
  </si>
  <si>
    <t>We have made a testing dataset. We have tried to use GIMP to understand what the process is. We have collected information about the modules used.</t>
  </si>
  <si>
    <t>Design Document</t>
  </si>
  <si>
    <t>Design</t>
  </si>
  <si>
    <t>This week, the whole team understood the final implementations required to be presented for release-1 and started working on it.</t>
  </si>
  <si>
    <t>Week 6 (March 11 - March 17)</t>
  </si>
  <si>
    <t>Sai Krishna, Yashas, Saketh Reddy, Saideekshith</t>
  </si>
  <si>
    <t>Tried to generate code with help of GenAI, this did not work. So tried to make program with the help from open source gitrepos and write code by ourself.</t>
  </si>
  <si>
    <t>Clustering for Faces</t>
  </si>
  <si>
    <t>UMAP clustering for creating Mini-clustering of each face clusters</t>
  </si>
  <si>
    <t>Integrating clustering with Face Morphing</t>
  </si>
  <si>
    <t xml:space="preserve">Made a modular code by integrating all the subparts </t>
  </si>
  <si>
    <t>Documents Modification</t>
  </si>
  <si>
    <t>Sai Krishna, Saideekshith</t>
  </si>
  <si>
    <t>Web Interface</t>
  </si>
  <si>
    <t>This whole week, the team was preparing for the release-1</t>
  </si>
  <si>
    <t>Week 7 (March 18 - March 24)</t>
  </si>
  <si>
    <t>Team Meeting - 2</t>
  </si>
  <si>
    <t>Discussed about the R1 presentation methods</t>
  </si>
  <si>
    <t>R1 Presentation</t>
  </si>
  <si>
    <t>Created a powerpoint ppt and presented it on Tuesday for the R1 grading</t>
  </si>
  <si>
    <t>OOP Implementation</t>
  </si>
  <si>
    <t>Basically all of our codes were not implemented in oop so changing/modifying the codes to oop by naming different classes and objects in it</t>
  </si>
  <si>
    <t>Took a break after R1 and will start developing the interface and GANs methods from next week</t>
  </si>
  <si>
    <t>Testing patch extracter and morpher</t>
  </si>
  <si>
    <t>Testing</t>
  </si>
  <si>
    <t>Yashas, Saketh Reddy</t>
  </si>
  <si>
    <t>Tested the morphing tool and patch extracter upon different photos and settings</t>
  </si>
  <si>
    <t>Week 8 (March 25 - March 31)</t>
  </si>
  <si>
    <t>Week 9 (April 1 - April 7)</t>
  </si>
  <si>
    <t>Week 10 (April 8 - April 14)</t>
  </si>
  <si>
    <t>Week 11 (April 15 - April 21)</t>
  </si>
  <si>
    <t>MoM Documentation</t>
  </si>
  <si>
    <t>Ishitha</t>
  </si>
  <si>
    <t>Sai Krishna,Saketh Reedy, Ishitha</t>
  </si>
  <si>
    <t>Researching On Better Blending Techinques</t>
  </si>
  <si>
    <t>Discussed The Plans and Work Division For Release 2 Progress</t>
  </si>
  <si>
    <t>Basic frontend part is expected and the requirements are known in client meeting. So started working on it</t>
  </si>
  <si>
    <t>Searching methods for smile,eyes,….etc correction in faces</t>
  </si>
  <si>
    <t xml:space="preserve">Searching for patching and blending pieces smoothly </t>
  </si>
  <si>
    <t>Came to know anout the R2 requorements and steps to implement them in this week, so there is no much progress like 8 hrs per week</t>
  </si>
  <si>
    <t xml:space="preserve">Learning About StyleGANs2 Techniques </t>
  </si>
  <si>
    <t>Integrating the Existing Modules</t>
  </si>
  <si>
    <t>Learning About Gaussian Blur</t>
  </si>
  <si>
    <t>Learning About Photoshop methods</t>
  </si>
  <si>
    <t>Saketh Reddy , Saideekshith</t>
  </si>
  <si>
    <t>Saketh Reddy , Ishitha</t>
  </si>
  <si>
    <t xml:space="preserve">Started Working on some front-end part </t>
  </si>
  <si>
    <t>Choose this type of GANs because it might have simple modules for correcting face expressions</t>
  </si>
  <si>
    <t>Exploring it for blending techniques</t>
  </si>
  <si>
    <t>Knowning how the photoshop tools work out so that we can implement in a similar way</t>
  </si>
  <si>
    <t>The previous modulues were not combined. So it first so that we can work on others</t>
  </si>
  <si>
    <t>The times arre not matched because of dass and other courses assignments and quiz schedule</t>
  </si>
  <si>
    <t>Implementing and Testing patching with blending</t>
  </si>
  <si>
    <t>Used affine transformation for pasting the patch and used Poisson blending for smoothening the edges and adjusting the colors.</t>
  </si>
  <si>
    <t>Integrating Individual Modules</t>
  </si>
  <si>
    <t>Interfaces</t>
  </si>
  <si>
    <t>Integrated the EyePatch code with the landmarks detector code</t>
  </si>
  <si>
    <t>Saketh Reddy, Saideekshith, Sai Krishna, Yashas</t>
  </si>
  <si>
    <t>Looked into different open-source GANs models and tried to check their implementation. Explored the synergy between these GANs models and our existing software</t>
  </si>
  <si>
    <t>Yashas, Saideekshith</t>
  </si>
  <si>
    <t>Almost Completed the madatory functionalities mentioned in SRS(v2) document</t>
  </si>
  <si>
    <t xml:space="preserve">Discussed About the upcoming week part </t>
  </si>
  <si>
    <t>A basic interface is developed for representation purpose</t>
  </si>
  <si>
    <t>Revisiting Documentation</t>
  </si>
  <si>
    <t>Saketh Reddy, Sai Krishna</t>
  </si>
  <si>
    <t>Client Meeting - 1</t>
  </si>
  <si>
    <t>Client Meeting - 2</t>
  </si>
  <si>
    <t>Client Meeting - 3</t>
  </si>
  <si>
    <t>Client Meeting - 4</t>
  </si>
  <si>
    <t>Team Meeting - 1</t>
  </si>
  <si>
    <t>Client Meeting - 5</t>
  </si>
  <si>
    <t>Client Meeting - 6</t>
  </si>
  <si>
    <t>Face Pose Estimation for filtering target images</t>
  </si>
  <si>
    <t>Devised a pipeline and implemented the face pose estimation for automating the selection of the target image from the clusters</t>
  </si>
  <si>
    <t>Various GANs Exploration</t>
  </si>
  <si>
    <t>Understood the architecture of GANs</t>
  </si>
  <si>
    <t>Understood how GANs works with the help of some online resources.</t>
  </si>
  <si>
    <t>Mentioned few points discussed in the client meeting</t>
  </si>
  <si>
    <t>Delivery</t>
  </si>
  <si>
    <t>GANs implementation and testing</t>
  </si>
  <si>
    <t>Yashas and Saideekshith</t>
  </si>
  <si>
    <t>Implemented GANs and changed some functionalities to suit our requirements</t>
  </si>
  <si>
    <t>Testing Patch and Blending with automation</t>
  </si>
  <si>
    <t>Tested the newly devised method for automatically selecting target images. Tested the entire integrated code for all the datasets.</t>
  </si>
  <si>
    <t>Reiterated the code for meeting modularity and README</t>
  </si>
  <si>
    <t>Ensured the codes are in OOPs and doc strings for each classes. Wrote the README explaining the codes.</t>
  </si>
  <si>
    <t>GIT Repository setup &amp; Team Meeting</t>
  </si>
  <si>
    <t>Pushed everything into the github and discuused about the presentation features</t>
  </si>
  <si>
    <t>Completed a basic interface for better R2 presentation (This is a bonus part)</t>
  </si>
  <si>
    <t>Completely changed each and every doc according to the current system and vice-versa</t>
  </si>
  <si>
    <t>Completed tracking everything in this project. Every activity name mentioned above has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</si>
</sst>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7" x14ac:knownFonts="1">
    <font>
      <sz val="10"/>
      <name val="Arial"/>
      <charset val="1"/>
    </font>
    <font>
      <b/>
      <sz val="14"/>
      <name val="Arial"/>
      <family val="2"/>
      <charset val="1"/>
    </font>
    <font>
      <sz val="14"/>
      <color rgb="FF0070C0"/>
      <name val="Arial"/>
      <family val="2"/>
      <charset val="1"/>
    </font>
    <font>
      <sz val="14"/>
      <color rgb="FF0000FF"/>
      <name val="Arial"/>
      <family val="2"/>
      <charset val="1"/>
    </font>
    <font>
      <sz val="14"/>
      <name val="Arial"/>
      <family val="2"/>
      <charset val="1"/>
    </font>
    <font>
      <b/>
      <sz val="10"/>
      <name val="Arial"/>
      <family val="2"/>
      <charset val="1"/>
    </font>
    <font>
      <b/>
      <u/>
      <sz val="12"/>
      <color rgb="FF0000D4"/>
      <name val="Arial"/>
      <family val="2"/>
      <charset val="1"/>
    </font>
    <font>
      <u/>
      <sz val="10"/>
      <color rgb="FF0000D4"/>
      <name val="Arial"/>
      <family val="2"/>
      <charset val="1"/>
    </font>
    <font>
      <b/>
      <sz val="12"/>
      <name val="Arial"/>
      <family val="2"/>
      <charset val="1"/>
    </font>
    <font>
      <sz val="10"/>
      <name val="Arial"/>
      <family val="2"/>
      <charset val="1"/>
    </font>
    <font>
      <sz val="10"/>
      <name val="Arial"/>
      <family val="2"/>
    </font>
    <font>
      <sz val="8"/>
      <color rgb="FF000000"/>
      <name val="Tahoma"/>
      <family val="2"/>
      <charset val="1"/>
    </font>
    <font>
      <sz val="10"/>
      <color theme="0"/>
      <name val="Arial"/>
      <family val="2"/>
    </font>
    <font>
      <sz val="10"/>
      <name val="Arial"/>
      <charset val="1"/>
    </font>
    <font>
      <sz val="10"/>
      <color rgb="FF000000"/>
      <name val="Calibri"/>
      <scheme val="minor"/>
    </font>
    <font>
      <sz val="10"/>
      <color theme="1"/>
      <name val="Arial"/>
    </font>
    <font>
      <b/>
      <sz val="10"/>
      <name val="Arial"/>
      <family val="2"/>
    </font>
  </fonts>
  <fills count="7">
    <fill>
      <patternFill patternType="none"/>
    </fill>
    <fill>
      <patternFill patternType="gray125"/>
    </fill>
    <fill>
      <patternFill patternType="solid">
        <fgColor rgb="FF969696"/>
        <bgColor rgb="FF808080"/>
      </patternFill>
    </fill>
    <fill>
      <patternFill patternType="solid">
        <fgColor theme="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indexed="64"/>
      </bottom>
      <diagonal/>
    </border>
  </borders>
  <cellStyleXfs count="4">
    <xf numFmtId="0" fontId="0" fillId="0" borderId="0"/>
    <xf numFmtId="0" fontId="7" fillId="0" borderId="0" applyBorder="0" applyProtection="0"/>
    <xf numFmtId="43" fontId="13" fillId="0" borderId="0" applyFont="0" applyFill="0" applyBorder="0" applyAlignment="0" applyProtection="0"/>
    <xf numFmtId="0" fontId="14" fillId="0" borderId="0"/>
  </cellStyleXfs>
  <cellXfs count="71">
    <xf numFmtId="0" fontId="0" fillId="0" borderId="0" xfId="0"/>
    <xf numFmtId="0" fontId="1" fillId="0" borderId="0" xfId="0" applyFont="1"/>
    <xf numFmtId="0" fontId="3" fillId="0" borderId="0" xfId="0" applyFont="1"/>
    <xf numFmtId="0" fontId="5" fillId="2" borderId="1" xfId="0" applyFont="1" applyFill="1" applyBorder="1" applyAlignment="1">
      <alignment horizontal="center" vertical="center"/>
    </xf>
    <xf numFmtId="0" fontId="0" fillId="0" borderId="1" xfId="0" applyBorder="1" applyAlignment="1">
      <alignment horizontal="center" vertical="center"/>
    </xf>
    <xf numFmtId="0" fontId="10" fillId="0" borderId="1" xfId="0" applyFont="1" applyBorder="1" applyAlignment="1">
      <alignment horizontal="center" vertical="center"/>
    </xf>
    <xf numFmtId="49" fontId="0" fillId="3" borderId="1" xfId="0" applyNumberFormat="1" applyFill="1" applyBorder="1" applyAlignment="1">
      <alignment horizontal="center"/>
    </xf>
    <xf numFmtId="0" fontId="0" fillId="0" borderId="0" xfId="0" applyAlignment="1">
      <alignment horizontal="center" vertical="center"/>
    </xf>
    <xf numFmtId="0" fontId="8" fillId="0" borderId="0" xfId="0" applyFont="1" applyAlignment="1">
      <alignment vertical="center"/>
    </xf>
    <xf numFmtId="0" fontId="8" fillId="4" borderId="1" xfId="0" applyFont="1" applyFill="1" applyBorder="1" applyAlignment="1">
      <alignment horizontal="center" vertical="center"/>
    </xf>
    <xf numFmtId="49" fontId="8" fillId="4" borderId="1" xfId="0" applyNumberFormat="1" applyFont="1" applyFill="1" applyBorder="1" applyAlignment="1">
      <alignment horizontal="center" vertical="center"/>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0" fontId="8" fillId="4" borderId="5"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left" vertical="center"/>
    </xf>
    <xf numFmtId="0" fontId="0" fillId="0" borderId="1" xfId="0" applyBorder="1" applyAlignment="1">
      <alignment horizontal="left" vertical="center"/>
    </xf>
    <xf numFmtId="0" fontId="0" fillId="3" borderId="5" xfId="0" applyFill="1" applyBorder="1" applyAlignment="1">
      <alignment horizontal="center" vertical="center"/>
    </xf>
    <xf numFmtId="0" fontId="5" fillId="2" borderId="5" xfId="0" applyFont="1" applyFill="1" applyBorder="1" applyAlignment="1">
      <alignment horizontal="center" vertical="center"/>
    </xf>
    <xf numFmtId="0" fontId="9" fillId="0" borderId="1" xfId="0" applyFont="1" applyBorder="1" applyAlignment="1">
      <alignment horizontal="center" vertical="center"/>
    </xf>
    <xf numFmtId="0" fontId="0" fillId="0" borderId="5" xfId="0" applyBorder="1" applyAlignment="1">
      <alignment horizontal="center" vertical="center"/>
    </xf>
    <xf numFmtId="0" fontId="0" fillId="2" borderId="5" xfId="0" applyFill="1" applyBorder="1" applyAlignment="1">
      <alignment horizontal="center" vertical="center"/>
    </xf>
    <xf numFmtId="0" fontId="1" fillId="0" borderId="1" xfId="0" applyFont="1" applyBorder="1" applyAlignment="1">
      <alignment horizontal="left" vertical="center"/>
    </xf>
    <xf numFmtId="0" fontId="6" fillId="4" borderId="1" xfId="1" applyFont="1" applyFill="1" applyBorder="1" applyAlignment="1" applyProtection="1">
      <alignment horizontal="left" vertical="center"/>
    </xf>
    <xf numFmtId="0" fontId="0" fillId="0" borderId="1" xfId="0" applyBorder="1" applyAlignment="1">
      <alignment horizontal="left" vertical="center" wrapText="1"/>
    </xf>
    <xf numFmtId="0" fontId="12" fillId="0" borderId="4" xfId="0" applyFont="1" applyBorder="1" applyAlignment="1">
      <alignment horizontal="center"/>
    </xf>
    <xf numFmtId="0" fontId="12" fillId="0" borderId="1" xfId="0" applyFont="1" applyBorder="1" applyAlignment="1">
      <alignment horizontal="center"/>
    </xf>
    <xf numFmtId="0" fontId="0" fillId="0" borderId="3" xfId="0" applyBorder="1" applyAlignment="1">
      <alignment horizontal="center" vertical="center"/>
    </xf>
    <xf numFmtId="0" fontId="8"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8" fillId="5" borderId="1" xfId="0" applyFont="1" applyFill="1" applyBorder="1" applyAlignment="1">
      <alignment horizontal="center" vertical="center"/>
    </xf>
    <xf numFmtId="0" fontId="5" fillId="5" borderId="1" xfId="0" applyFont="1" applyFill="1" applyBorder="1" applyAlignment="1">
      <alignment horizontal="center" vertical="center"/>
    </xf>
    <xf numFmtId="0" fontId="0" fillId="0" borderId="3" xfId="0" applyBorder="1" applyAlignment="1">
      <alignment horizontal="left" vertical="center"/>
    </xf>
    <xf numFmtId="0" fontId="0" fillId="0" borderId="2" xfId="0" applyBorder="1" applyAlignment="1">
      <alignment horizontal="center" vertical="center"/>
    </xf>
    <xf numFmtId="49" fontId="0" fillId="0" borderId="3" xfId="0" applyNumberFormat="1" applyBorder="1" applyAlignment="1">
      <alignment horizontal="center" vertical="center"/>
    </xf>
    <xf numFmtId="43" fontId="0" fillId="0" borderId="1" xfId="2" applyFont="1" applyFill="1" applyBorder="1" applyAlignment="1"/>
    <xf numFmtId="43" fontId="0" fillId="0" borderId="0" xfId="2" applyFont="1" applyFill="1" applyBorder="1" applyAlignment="1"/>
    <xf numFmtId="0" fontId="5" fillId="2" borderId="7" xfId="0" applyFont="1" applyFill="1" applyBorder="1" applyAlignment="1">
      <alignment horizontal="center" vertical="center"/>
    </xf>
    <xf numFmtId="49" fontId="5" fillId="2" borderId="7" xfId="0" applyNumberFormat="1" applyFont="1" applyFill="1" applyBorder="1" applyAlignment="1">
      <alignment horizontal="center" vertical="center" wrapText="1"/>
    </xf>
    <xf numFmtId="49" fontId="5" fillId="2" borderId="8" xfId="0" applyNumberFormat="1" applyFont="1" applyFill="1" applyBorder="1" applyAlignment="1">
      <alignment horizontal="center" vertical="center" wrapText="1"/>
    </xf>
    <xf numFmtId="49" fontId="5" fillId="2" borderId="7" xfId="0" applyNumberFormat="1" applyFont="1" applyFill="1" applyBorder="1" applyAlignment="1">
      <alignment horizontal="center" vertical="center"/>
    </xf>
    <xf numFmtId="49" fontId="5" fillId="5" borderId="9" xfId="0" applyNumberFormat="1" applyFont="1" applyFill="1" applyBorder="1" applyAlignment="1">
      <alignment horizontal="center" vertical="center" wrapText="1"/>
    </xf>
    <xf numFmtId="0" fontId="15" fillId="0" borderId="11" xfId="3" applyFont="1" applyBorder="1" applyAlignment="1">
      <alignment horizontal="center" vertical="center"/>
    </xf>
    <xf numFmtId="43" fontId="15" fillId="0" borderId="0" xfId="3" applyNumberFormat="1" applyFont="1"/>
    <xf numFmtId="0" fontId="15" fillId="0" borderId="10" xfId="3" applyFont="1" applyBorder="1" applyAlignment="1">
      <alignment horizontal="center" vertical="center"/>
    </xf>
    <xf numFmtId="49" fontId="15" fillId="0" borderId="10" xfId="3" applyNumberFormat="1" applyFont="1" applyBorder="1" applyAlignment="1">
      <alignment horizontal="center" vertical="center"/>
    </xf>
    <xf numFmtId="0" fontId="15" fillId="0" borderId="10" xfId="3" applyFont="1" applyBorder="1" applyAlignment="1">
      <alignment horizontal="left" vertical="center" wrapText="1"/>
    </xf>
    <xf numFmtId="0" fontId="0" fillId="3" borderId="1" xfId="0" applyFill="1" applyBorder="1" applyAlignment="1">
      <alignment horizontal="left"/>
    </xf>
    <xf numFmtId="43" fontId="16" fillId="6" borderId="1" xfId="2" applyFont="1" applyFill="1" applyBorder="1" applyAlignment="1">
      <alignment horizontal="left"/>
    </xf>
    <xf numFmtId="43" fontId="10" fillId="4" borderId="1" xfId="2" applyFont="1" applyFill="1" applyBorder="1" applyAlignment="1">
      <alignment horizontal="left"/>
    </xf>
    <xf numFmtId="0" fontId="5" fillId="2" borderId="5" xfId="0" applyFont="1" applyFill="1" applyBorder="1" applyAlignment="1">
      <alignment horizontal="left"/>
    </xf>
    <xf numFmtId="43" fontId="10" fillId="0" borderId="1" xfId="2" applyFont="1" applyFill="1" applyBorder="1" applyAlignment="1">
      <alignment horizontal="left"/>
    </xf>
    <xf numFmtId="0" fontId="0" fillId="2" borderId="5" xfId="0" applyFill="1" applyBorder="1" applyAlignment="1">
      <alignment horizontal="left"/>
    </xf>
    <xf numFmtId="43" fontId="0" fillId="0" borderId="1" xfId="2" applyFont="1" applyFill="1" applyBorder="1" applyAlignment="1">
      <alignment horizontal="left"/>
    </xf>
    <xf numFmtId="0" fontId="0" fillId="0" borderId="5" xfId="0" applyBorder="1" applyAlignment="1">
      <alignment horizontal="left"/>
    </xf>
    <xf numFmtId="0" fontId="0" fillId="0" borderId="2" xfId="0" applyBorder="1" applyAlignment="1">
      <alignment horizontal="left"/>
    </xf>
    <xf numFmtId="0" fontId="2" fillId="0" borderId="0" xfId="0" applyFont="1" applyAlignment="1">
      <alignment horizontal="left" vertical="center"/>
    </xf>
    <xf numFmtId="49" fontId="0" fillId="3" borderId="1" xfId="0" applyNumberFormat="1" applyFill="1" applyBorder="1" applyAlignment="1">
      <alignment horizontal="center" vertical="center"/>
    </xf>
    <xf numFmtId="0" fontId="0" fillId="0" borderId="12" xfId="0" applyBorder="1"/>
    <xf numFmtId="0" fontId="10" fillId="0" borderId="1" xfId="0" applyFont="1" applyBorder="1" applyAlignment="1">
      <alignment horizontal="left" vertical="center"/>
    </xf>
    <xf numFmtId="49" fontId="10" fillId="0" borderId="1" xfId="0" applyNumberFormat="1" applyFont="1" applyBorder="1" applyAlignment="1">
      <alignment horizontal="center" vertical="center"/>
    </xf>
    <xf numFmtId="43" fontId="0" fillId="0" borderId="0" xfId="2" applyFont="1" applyFill="1" applyBorder="1" applyAlignment="1">
      <alignment horizontal="left"/>
    </xf>
    <xf numFmtId="0" fontId="0" fillId="0" borderId="0" xfId="0" applyAlignment="1">
      <alignment horizontal="left"/>
    </xf>
    <xf numFmtId="0" fontId="1" fillId="0" borderId="0" xfId="0" applyFont="1" applyAlignment="1">
      <alignment horizontal="center"/>
    </xf>
    <xf numFmtId="0" fontId="4" fillId="3" borderId="5" xfId="0" applyFont="1" applyFill="1" applyBorder="1" applyAlignment="1">
      <alignment horizontal="left" vertical="center"/>
    </xf>
    <xf numFmtId="0" fontId="4" fillId="3" borderId="6" xfId="0" applyFont="1" applyFill="1" applyBorder="1" applyAlignment="1">
      <alignment horizontal="left" vertical="center"/>
    </xf>
    <xf numFmtId="0" fontId="4" fillId="3" borderId="4" xfId="0" applyFont="1" applyFill="1" applyBorder="1" applyAlignment="1">
      <alignment horizontal="left" vertical="center"/>
    </xf>
    <xf numFmtId="0" fontId="4" fillId="3" borderId="5" xfId="0" applyFont="1" applyFill="1" applyBorder="1" applyAlignment="1">
      <alignment vertical="center"/>
    </xf>
    <xf numFmtId="0" fontId="4" fillId="3" borderId="6" xfId="0" applyFont="1" applyFill="1" applyBorder="1" applyAlignment="1">
      <alignment vertical="center"/>
    </xf>
    <xf numFmtId="0" fontId="4" fillId="3" borderId="4" xfId="0" applyFont="1" applyFill="1" applyBorder="1" applyAlignment="1">
      <alignment vertical="center"/>
    </xf>
    <xf numFmtId="0" fontId="0" fillId="0" borderId="0" xfId="0" applyAlignment="1">
      <alignment horizontal="center"/>
    </xf>
  </cellXfs>
  <cellStyles count="4">
    <cellStyle name="Comma" xfId="2" builtinId="3"/>
    <cellStyle name="Hyperlink" xfId="1" builtinId="8"/>
    <cellStyle name="Normal" xfId="0" builtinId="0"/>
    <cellStyle name="Normal 2" xfId="3" xr:uid="{0F2541BE-C6E3-433E-B743-E4680318C34D}"/>
  </cellStyles>
  <dxfs count="3">
    <dxf>
      <fill>
        <patternFill>
          <bgColor rgb="FFFCF305"/>
        </patternFill>
      </fill>
    </dxf>
    <dxf>
      <fill>
        <patternFill>
          <bgColor rgb="FF006411"/>
        </patternFill>
      </fill>
    </dxf>
    <dxf>
      <font>
        <color rgb="FFFFFFFF"/>
      </font>
      <fill>
        <patternFill>
          <bgColor rgb="FFDD0806"/>
        </patternFill>
      </fill>
    </dxf>
  </dxfs>
  <tableStyles count="0" defaultTableStyle="TableStyleMedium2" defaultPivotStyle="PivotStyleLight16"/>
  <colors>
    <indexedColors>
      <rgbColor rgb="FF000000"/>
      <rgbColor rgb="FFFFFFFF"/>
      <rgbColor rgb="FFDD0806"/>
      <rgbColor rgb="FF00FF00"/>
      <rgbColor rgb="FF0000FF"/>
      <rgbColor rgb="FFFCF305"/>
      <rgbColor rgb="FFFF00FF"/>
      <rgbColor rgb="FF00FFFF"/>
      <rgbColor rgb="FF800000"/>
      <rgbColor rgb="FF006411"/>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D4"/>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tint val="100000"/>
                <a:shade val="100000"/>
              </a:schemeClr>
            </a:gs>
            <a:gs pos="100000">
              <a:schemeClr val="phClr">
                <a:tint val="50000"/>
                <a:shade val="100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zoomScaleNormal="100" workbookViewId="0">
      <selection sqref="A1:F1"/>
    </sheetView>
  </sheetViews>
  <sheetFormatPr defaultColWidth="8.81640625" defaultRowHeight="12.5" x14ac:dyDescent="0.25"/>
  <cols>
    <col min="1" max="1" width="40" customWidth="1"/>
    <col min="2" max="2" width="55.81640625" customWidth="1"/>
  </cols>
  <sheetData>
    <row r="1" spans="1:6" ht="18" x14ac:dyDescent="0.4">
      <c r="A1" s="63" t="s">
        <v>0</v>
      </c>
      <c r="B1" s="63"/>
      <c r="C1" s="63"/>
      <c r="D1" s="63"/>
      <c r="E1" s="63"/>
      <c r="F1" s="63"/>
    </row>
    <row r="2" spans="1:6" s="62" customFormat="1" ht="17.75" customHeight="1" x14ac:dyDescent="0.25"/>
    <row r="3" spans="1:6" x14ac:dyDescent="0.25">
      <c r="A3" s="62" t="s">
        <v>1</v>
      </c>
      <c r="B3" s="62"/>
      <c r="C3" s="62"/>
      <c r="D3" s="62"/>
      <c r="E3" s="62"/>
      <c r="F3" s="62"/>
    </row>
    <row r="4" spans="1:6" x14ac:dyDescent="0.25">
      <c r="A4" s="62" t="s">
        <v>2</v>
      </c>
      <c r="B4" s="62"/>
      <c r="C4" s="62"/>
      <c r="D4" s="62"/>
      <c r="E4" s="62"/>
      <c r="F4" s="62"/>
    </row>
    <row r="5" spans="1:6" x14ac:dyDescent="0.25">
      <c r="A5" s="62" t="s">
        <v>3</v>
      </c>
      <c r="B5" s="62"/>
      <c r="C5" s="62"/>
      <c r="D5" s="62"/>
      <c r="E5" s="62"/>
      <c r="F5" s="62"/>
    </row>
    <row r="6" spans="1:6" x14ac:dyDescent="0.25">
      <c r="B6" s="62" t="s">
        <v>4</v>
      </c>
      <c r="C6" s="62"/>
      <c r="D6" s="62"/>
      <c r="E6" s="62"/>
      <c r="F6" s="62"/>
    </row>
    <row r="7" spans="1:6" x14ac:dyDescent="0.25">
      <c r="B7" s="62" t="s">
        <v>5</v>
      </c>
      <c r="C7" s="62"/>
      <c r="D7" s="62"/>
      <c r="E7" s="62"/>
      <c r="F7" s="62"/>
    </row>
    <row r="8" spans="1:6" x14ac:dyDescent="0.25">
      <c r="A8" s="62" t="s">
        <v>6</v>
      </c>
      <c r="B8" s="62"/>
      <c r="C8" s="62"/>
      <c r="D8" s="62"/>
      <c r="E8" s="62"/>
      <c r="F8" s="62"/>
    </row>
    <row r="9" spans="1:6" x14ac:dyDescent="0.25">
      <c r="A9" s="62" t="s">
        <v>7</v>
      </c>
      <c r="B9" s="62"/>
      <c r="C9" s="62"/>
      <c r="D9" s="62"/>
      <c r="E9" s="62"/>
      <c r="F9" s="62"/>
    </row>
    <row r="10" spans="1:6" x14ac:dyDescent="0.25">
      <c r="A10" s="62"/>
      <c r="B10" s="62"/>
      <c r="C10" s="62"/>
      <c r="D10" s="62"/>
      <c r="E10" s="62"/>
      <c r="F10" s="62"/>
    </row>
    <row r="11" spans="1:6" x14ac:dyDescent="0.25">
      <c r="A11" s="62" t="s">
        <v>8</v>
      </c>
      <c r="B11" s="62"/>
      <c r="C11" s="62"/>
      <c r="D11" s="62"/>
      <c r="E11" s="62"/>
      <c r="F11" s="62"/>
    </row>
    <row r="12" spans="1:6" x14ac:dyDescent="0.25">
      <c r="A12" s="62"/>
      <c r="B12" s="62"/>
      <c r="C12" s="62"/>
      <c r="D12" s="62"/>
      <c r="E12" s="62"/>
      <c r="F12" s="62"/>
    </row>
    <row r="13" spans="1:6" x14ac:dyDescent="0.25">
      <c r="A13" s="62" t="s">
        <v>9</v>
      </c>
      <c r="B13" s="62"/>
      <c r="C13" s="62"/>
      <c r="D13" s="62"/>
      <c r="E13" s="62"/>
      <c r="F13" s="62"/>
    </row>
    <row r="14" spans="1:6" x14ac:dyDescent="0.25">
      <c r="B14" s="62" t="s">
        <v>10</v>
      </c>
      <c r="C14" s="62"/>
      <c r="D14" s="62"/>
      <c r="E14" s="62"/>
      <c r="F14" s="62"/>
    </row>
    <row r="15" spans="1:6" x14ac:dyDescent="0.25">
      <c r="B15" s="62" t="s">
        <v>11</v>
      </c>
      <c r="C15" s="62"/>
      <c r="D15" s="62"/>
      <c r="E15" s="62"/>
      <c r="F15" s="62"/>
    </row>
    <row r="16" spans="1:6" x14ac:dyDescent="0.25">
      <c r="A16" s="62"/>
      <c r="B16" s="62"/>
      <c r="C16" s="62"/>
      <c r="D16" s="62"/>
      <c r="E16" s="62"/>
      <c r="F16" s="62"/>
    </row>
    <row r="17" spans="1:6" x14ac:dyDescent="0.25">
      <c r="A17" s="62"/>
      <c r="B17" s="62"/>
      <c r="C17" s="62"/>
      <c r="D17" s="62"/>
      <c r="E17" s="62"/>
      <c r="F17" s="62"/>
    </row>
    <row r="18" spans="1:6" ht="30.75" customHeight="1" x14ac:dyDescent="0.4">
      <c r="A18" s="1" t="s">
        <v>12</v>
      </c>
      <c r="B18" s="56">
        <v>32</v>
      </c>
    </row>
    <row r="19" spans="1:6" ht="25.5" customHeight="1" x14ac:dyDescent="0.4">
      <c r="A19" s="1" t="s">
        <v>13</v>
      </c>
      <c r="B19" s="56" t="s">
        <v>14</v>
      </c>
    </row>
    <row r="20" spans="1:6" ht="25.5" customHeight="1" x14ac:dyDescent="0.4">
      <c r="A20" s="1" t="s">
        <v>15</v>
      </c>
      <c r="B20" s="56" t="s">
        <v>16</v>
      </c>
    </row>
    <row r="21" spans="1:6" ht="21" customHeight="1" x14ac:dyDescent="0.4">
      <c r="A21" s="1" t="s">
        <v>17</v>
      </c>
      <c r="B21" s="56" t="s">
        <v>18</v>
      </c>
    </row>
    <row r="22" spans="1:6" ht="17.75" customHeight="1" x14ac:dyDescent="0.25">
      <c r="B22" s="56" t="s">
        <v>19</v>
      </c>
    </row>
    <row r="23" spans="1:6" ht="17.75" customHeight="1" x14ac:dyDescent="0.25">
      <c r="B23" s="56" t="s">
        <v>20</v>
      </c>
    </row>
    <row r="24" spans="1:6" ht="17.75" customHeight="1" x14ac:dyDescent="0.25">
      <c r="B24" s="56" t="s">
        <v>21</v>
      </c>
    </row>
    <row r="25" spans="1:6" ht="17.75" customHeight="1" x14ac:dyDescent="0.25">
      <c r="B25" s="56" t="s">
        <v>22</v>
      </c>
    </row>
    <row r="26" spans="1:6" ht="17.5" x14ac:dyDescent="0.35">
      <c r="B26" s="2"/>
    </row>
  </sheetData>
  <mergeCells count="16">
    <mergeCell ref="A8:F8"/>
    <mergeCell ref="A1:F1"/>
    <mergeCell ref="A2:XFD2"/>
    <mergeCell ref="B7:F7"/>
    <mergeCell ref="B6:F6"/>
    <mergeCell ref="A4:F4"/>
    <mergeCell ref="A3:F3"/>
    <mergeCell ref="A5:F5"/>
    <mergeCell ref="B15:F15"/>
    <mergeCell ref="A16:F17"/>
    <mergeCell ref="A9:F9"/>
    <mergeCell ref="A10:F10"/>
    <mergeCell ref="A11:F11"/>
    <mergeCell ref="A12:F12"/>
    <mergeCell ref="A13:F13"/>
    <mergeCell ref="B14:F14"/>
  </mergeCells>
  <pageMargins left="0.75" right="0.75" top="1" bottom="1"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4"/>
  <sheetViews>
    <sheetView tabSelected="1" topLeftCell="A78" zoomScale="90" zoomScaleNormal="90" workbookViewId="0">
      <selection activeCell="C93" sqref="C93"/>
    </sheetView>
  </sheetViews>
  <sheetFormatPr defaultColWidth="8.81640625" defaultRowHeight="12.5" outlineLevelRow="2" x14ac:dyDescent="0.25"/>
  <cols>
    <col min="1" max="1" width="39.26953125" style="36" customWidth="1"/>
    <col min="2" max="2" width="16.81640625" style="36" customWidth="1"/>
    <col min="3" max="3" width="24.7265625" style="36" customWidth="1"/>
    <col min="4" max="5" width="12.26953125" style="36" customWidth="1"/>
    <col min="6" max="6" width="14.7265625" style="36" customWidth="1"/>
    <col min="7" max="7" width="77.54296875" style="61" customWidth="1"/>
    <col min="8" max="9" width="11.26953125" style="36" customWidth="1"/>
    <col min="10" max="16384" width="8.81640625" style="36"/>
  </cols>
  <sheetData>
    <row r="1" spans="1:9" customFormat="1" ht="30" customHeight="1" x14ac:dyDescent="0.25">
      <c r="A1" s="22" t="str">
        <f>(Instructions!A18)</f>
        <v>PROJECT NUMBER</v>
      </c>
      <c r="B1" s="64">
        <v>32</v>
      </c>
      <c r="C1" s="65"/>
      <c r="D1" s="66"/>
      <c r="E1" s="17"/>
      <c r="F1" s="6"/>
      <c r="G1" s="47"/>
      <c r="H1" s="25"/>
      <c r="I1" s="26"/>
    </row>
    <row r="2" spans="1:9" customFormat="1" ht="19.5" customHeight="1" x14ac:dyDescent="0.25">
      <c r="A2" s="22" t="str">
        <f>(Instructions!A19)</f>
        <v>PROJECT NAME</v>
      </c>
      <c r="B2" s="67" t="s">
        <v>14</v>
      </c>
      <c r="C2" s="68"/>
      <c r="D2" s="69"/>
      <c r="E2" s="17"/>
      <c r="F2" s="6"/>
      <c r="G2" s="47"/>
      <c r="H2" s="25"/>
      <c r="I2" s="26"/>
    </row>
    <row r="3" spans="1:9" s="58" customFormat="1" ht="18.75" customHeight="1" x14ac:dyDescent="0.25">
      <c r="A3" s="22" t="str">
        <f>(Instructions!A20)</f>
        <v>PROJECT MENTOR (sponsor)</v>
      </c>
      <c r="B3" s="67" t="s">
        <v>23</v>
      </c>
      <c r="C3" s="68"/>
      <c r="D3" s="69"/>
      <c r="E3" s="17"/>
      <c r="F3" s="57"/>
      <c r="G3" s="47"/>
      <c r="H3" s="25"/>
      <c r="I3" s="26"/>
    </row>
    <row r="4" spans="1:9" s="70" customFormat="1" ht="25" customHeight="1" x14ac:dyDescent="0.25"/>
    <row r="5" spans="1:9" s="7" customFormat="1" ht="26" x14ac:dyDescent="0.3">
      <c r="A5" s="37" t="s">
        <v>24</v>
      </c>
      <c r="B5" s="37" t="s">
        <v>25</v>
      </c>
      <c r="C5" s="37" t="s">
        <v>26</v>
      </c>
      <c r="D5" s="38" t="s">
        <v>27</v>
      </c>
      <c r="E5" s="39" t="s">
        <v>28</v>
      </c>
      <c r="F5" s="40" t="s">
        <v>29</v>
      </c>
      <c r="G5" s="48" t="s">
        <v>30</v>
      </c>
      <c r="H5" s="41" t="s">
        <v>31</v>
      </c>
      <c r="I5" s="41" t="s">
        <v>32</v>
      </c>
    </row>
    <row r="6" spans="1:9" s="8" customFormat="1" ht="30.75" customHeight="1" outlineLevel="2" x14ac:dyDescent="0.25">
      <c r="A6" s="23" t="s">
        <v>33</v>
      </c>
      <c r="B6" s="9"/>
      <c r="C6" s="9"/>
      <c r="D6" s="9"/>
      <c r="E6" s="13"/>
      <c r="F6" s="10"/>
      <c r="G6" s="49"/>
      <c r="H6" s="28"/>
      <c r="I6" s="30"/>
    </row>
    <row r="7" spans="1:9" customFormat="1" ht="13" outlineLevel="2" x14ac:dyDescent="0.3">
      <c r="A7" s="15" t="s">
        <v>34</v>
      </c>
      <c r="B7" s="14"/>
      <c r="C7" s="14"/>
      <c r="D7" s="3"/>
      <c r="E7" s="18"/>
      <c r="F7" s="11"/>
      <c r="G7" s="50"/>
      <c r="H7" s="29" t="str">
        <f>IF(OR(D7="", E7=""), "", D7-E7)</f>
        <v/>
      </c>
      <c r="I7" s="31" t="str">
        <f>IF(OR(H7="",E7=0),"",ABS(H7)/E7*100)</f>
        <v/>
      </c>
    </row>
    <row r="8" spans="1:9" customFormat="1" ht="13" outlineLevel="2" x14ac:dyDescent="0.25">
      <c r="A8" s="16" t="s">
        <v>35</v>
      </c>
      <c r="B8" s="4" t="s">
        <v>36</v>
      </c>
      <c r="C8" s="19" t="s">
        <v>37</v>
      </c>
      <c r="D8" s="4">
        <v>0.5</v>
      </c>
      <c r="E8" s="20">
        <v>0.5</v>
      </c>
      <c r="F8" s="12" t="s">
        <v>38</v>
      </c>
      <c r="G8" s="51" t="s">
        <v>39</v>
      </c>
      <c r="H8" s="29">
        <f>IF(OR(D8="", E8=""), "", D8-E8)</f>
        <v>0</v>
      </c>
      <c r="I8" s="31">
        <f>IF(OR(H8="",E8=0),"",ABS(H8)/E8*100)</f>
        <v>0</v>
      </c>
    </row>
    <row r="9" spans="1:9" customFormat="1" ht="13" outlineLevel="2" x14ac:dyDescent="0.25">
      <c r="A9" s="16" t="s">
        <v>40</v>
      </c>
      <c r="B9" s="4" t="s">
        <v>41</v>
      </c>
      <c r="C9" s="19" t="s">
        <v>42</v>
      </c>
      <c r="D9" s="4">
        <v>1</v>
      </c>
      <c r="E9" s="20">
        <v>0.5</v>
      </c>
      <c r="F9" s="12" t="s">
        <v>38</v>
      </c>
      <c r="G9" s="51"/>
      <c r="H9" s="29">
        <f t="shared" ref="H9:H70" si="0">IF(OR(D9="", E9=""), "", D9-E9)</f>
        <v>0.5</v>
      </c>
      <c r="I9" s="31">
        <f t="shared" ref="I9:I69" si="1">IF(OR(H9="",E9=0),"",ABS(H9)/E9*100)</f>
        <v>100</v>
      </c>
    </row>
    <row r="10" spans="1:9" customFormat="1" ht="13" outlineLevel="2" x14ac:dyDescent="0.25">
      <c r="A10" s="24" t="s">
        <v>181</v>
      </c>
      <c r="B10" s="4" t="s">
        <v>36</v>
      </c>
      <c r="C10" s="19" t="s">
        <v>37</v>
      </c>
      <c r="D10" s="4">
        <v>1</v>
      </c>
      <c r="E10" s="20">
        <v>0.75</v>
      </c>
      <c r="F10" s="12" t="s">
        <v>38</v>
      </c>
      <c r="G10" s="51" t="s">
        <v>43</v>
      </c>
      <c r="H10" s="29">
        <f t="shared" si="0"/>
        <v>0.25</v>
      </c>
      <c r="I10" s="31">
        <f t="shared" si="1"/>
        <v>33.333333333333329</v>
      </c>
    </row>
    <row r="11" spans="1:9" customFormat="1" ht="13" outlineLevel="2" x14ac:dyDescent="0.25">
      <c r="A11" s="16" t="s">
        <v>44</v>
      </c>
      <c r="B11" s="4" t="s">
        <v>41</v>
      </c>
      <c r="C11" s="19" t="s">
        <v>52</v>
      </c>
      <c r="D11" s="5">
        <v>1</v>
      </c>
      <c r="E11" s="20">
        <v>1</v>
      </c>
      <c r="F11" s="12" t="s">
        <v>38</v>
      </c>
      <c r="G11" s="51" t="s">
        <v>46</v>
      </c>
      <c r="H11" s="29">
        <f t="shared" si="0"/>
        <v>0</v>
      </c>
      <c r="I11" s="31">
        <f t="shared" si="1"/>
        <v>0</v>
      </c>
    </row>
    <row r="12" spans="1:9" customFormat="1" ht="13" outlineLevel="2" x14ac:dyDescent="0.25">
      <c r="A12" s="16" t="s">
        <v>47</v>
      </c>
      <c r="B12" s="4" t="s">
        <v>48</v>
      </c>
      <c r="C12" s="19" t="s">
        <v>180</v>
      </c>
      <c r="D12" s="4">
        <v>1.5</v>
      </c>
      <c r="E12" s="20">
        <v>2</v>
      </c>
      <c r="F12" s="12" t="s">
        <v>38</v>
      </c>
      <c r="G12" s="51" t="s">
        <v>50</v>
      </c>
      <c r="H12" s="29">
        <f t="shared" si="0"/>
        <v>-0.5</v>
      </c>
      <c r="I12" s="31">
        <f t="shared" si="1"/>
        <v>25</v>
      </c>
    </row>
    <row r="13" spans="1:9" customFormat="1" ht="13.5" customHeight="1" outlineLevel="2" x14ac:dyDescent="0.25">
      <c r="A13" s="16" t="s">
        <v>51</v>
      </c>
      <c r="B13" s="4" t="s">
        <v>48</v>
      </c>
      <c r="C13" s="4" t="s">
        <v>52</v>
      </c>
      <c r="D13" s="4">
        <v>0.5</v>
      </c>
      <c r="E13" s="20">
        <v>1</v>
      </c>
      <c r="F13" s="12" t="s">
        <v>53</v>
      </c>
      <c r="G13" s="51" t="s">
        <v>54</v>
      </c>
      <c r="H13" s="29">
        <f t="shared" si="0"/>
        <v>-0.5</v>
      </c>
      <c r="I13" s="31">
        <f t="shared" si="1"/>
        <v>50</v>
      </c>
    </row>
    <row r="14" spans="1:9" customFormat="1" ht="13" outlineLevel="2" x14ac:dyDescent="0.25">
      <c r="A14" s="15" t="s">
        <v>55</v>
      </c>
      <c r="B14" s="14"/>
      <c r="C14" s="14"/>
      <c r="D14" s="14"/>
      <c r="E14" s="21"/>
      <c r="F14" s="11"/>
      <c r="G14" s="52"/>
      <c r="H14" s="29" t="str">
        <f t="shared" si="0"/>
        <v/>
      </c>
      <c r="I14" s="31" t="str">
        <f t="shared" si="1"/>
        <v/>
      </c>
    </row>
    <row r="15" spans="1:9" customFormat="1" ht="13" outlineLevel="2" x14ac:dyDescent="0.25">
      <c r="A15" s="24" t="s">
        <v>56</v>
      </c>
      <c r="B15" s="4" t="s">
        <v>41</v>
      </c>
      <c r="C15" s="19" t="s">
        <v>45</v>
      </c>
      <c r="D15" s="4" t="s">
        <v>57</v>
      </c>
      <c r="E15" s="20"/>
      <c r="F15" s="12" t="s">
        <v>58</v>
      </c>
      <c r="G15" s="51" t="s">
        <v>59</v>
      </c>
      <c r="H15" s="29" t="str">
        <f t="shared" si="0"/>
        <v/>
      </c>
      <c r="I15" s="31" t="str">
        <f t="shared" si="1"/>
        <v/>
      </c>
    </row>
    <row r="16" spans="1:9" customFormat="1" ht="13" outlineLevel="2" x14ac:dyDescent="0.25">
      <c r="A16" s="24" t="s">
        <v>60</v>
      </c>
      <c r="B16" s="4" t="s">
        <v>48</v>
      </c>
      <c r="C16" s="19" t="s">
        <v>49</v>
      </c>
      <c r="D16" s="4">
        <v>1</v>
      </c>
      <c r="E16" s="20">
        <v>0.5</v>
      </c>
      <c r="F16" s="12" t="s">
        <v>53</v>
      </c>
      <c r="G16" s="51" t="s">
        <v>61</v>
      </c>
      <c r="H16" s="29">
        <f t="shared" si="0"/>
        <v>0.5</v>
      </c>
      <c r="I16" s="31">
        <f t="shared" si="1"/>
        <v>100</v>
      </c>
    </row>
    <row r="17" spans="1:11" customFormat="1" ht="13" outlineLevel="2" x14ac:dyDescent="0.25">
      <c r="A17" s="24" t="s">
        <v>62</v>
      </c>
      <c r="B17" s="4" t="s">
        <v>48</v>
      </c>
      <c r="C17" s="19" t="s">
        <v>63</v>
      </c>
      <c r="D17" s="4">
        <v>1</v>
      </c>
      <c r="E17" s="20">
        <v>2</v>
      </c>
      <c r="F17" s="12" t="s">
        <v>38</v>
      </c>
      <c r="G17" s="51" t="s">
        <v>64</v>
      </c>
      <c r="H17" s="29">
        <f t="shared" si="0"/>
        <v>-1</v>
      </c>
      <c r="I17" s="31">
        <f t="shared" si="1"/>
        <v>50</v>
      </c>
    </row>
    <row r="18" spans="1:11" customFormat="1" ht="13" outlineLevel="2" x14ac:dyDescent="0.25">
      <c r="A18" s="16" t="s">
        <v>182</v>
      </c>
      <c r="B18" s="4" t="s">
        <v>36</v>
      </c>
      <c r="C18" s="4" t="s">
        <v>45</v>
      </c>
      <c r="D18" s="4">
        <v>0.5</v>
      </c>
      <c r="E18" s="20">
        <v>2</v>
      </c>
      <c r="F18" s="12" t="s">
        <v>38</v>
      </c>
      <c r="G18" s="51" t="s">
        <v>65</v>
      </c>
      <c r="H18" s="29">
        <f t="shared" si="0"/>
        <v>-1.5</v>
      </c>
      <c r="I18" s="31">
        <f t="shared" si="1"/>
        <v>75</v>
      </c>
    </row>
    <row r="19" spans="1:11" customFormat="1" ht="13" x14ac:dyDescent="0.25">
      <c r="A19" s="16" t="s">
        <v>66</v>
      </c>
      <c r="B19" s="4" t="s">
        <v>48</v>
      </c>
      <c r="C19" s="4" t="s">
        <v>67</v>
      </c>
      <c r="D19" s="4">
        <v>3</v>
      </c>
      <c r="E19" s="20">
        <v>4.5</v>
      </c>
      <c r="F19" s="12" t="s">
        <v>38</v>
      </c>
      <c r="G19" s="51" t="s">
        <v>68</v>
      </c>
      <c r="H19" s="29">
        <f t="shared" si="0"/>
        <v>-1.5</v>
      </c>
      <c r="I19" s="31">
        <f t="shared" si="1"/>
        <v>33.333333333333329</v>
      </c>
    </row>
    <row r="20" spans="1:11" customFormat="1" ht="13" x14ac:dyDescent="0.25">
      <c r="A20" s="16" t="s">
        <v>69</v>
      </c>
      <c r="B20" s="4" t="s">
        <v>48</v>
      </c>
      <c r="C20" s="4" t="s">
        <v>52</v>
      </c>
      <c r="D20" s="4">
        <v>0.25</v>
      </c>
      <c r="E20" s="20">
        <v>0.15</v>
      </c>
      <c r="F20" s="12" t="s">
        <v>38</v>
      </c>
      <c r="G20" s="51" t="s">
        <v>70</v>
      </c>
      <c r="H20" s="29">
        <f t="shared" si="0"/>
        <v>0.1</v>
      </c>
      <c r="I20" s="31">
        <f t="shared" si="1"/>
        <v>66.666666666666671</v>
      </c>
    </row>
    <row r="21" spans="1:11" customFormat="1" ht="13" x14ac:dyDescent="0.25">
      <c r="A21" s="16" t="s">
        <v>71</v>
      </c>
      <c r="B21" s="4" t="s">
        <v>41</v>
      </c>
      <c r="C21" s="4" t="s">
        <v>52</v>
      </c>
      <c r="D21" s="4">
        <v>3</v>
      </c>
      <c r="E21" s="20">
        <v>4</v>
      </c>
      <c r="F21" s="12" t="s">
        <v>58</v>
      </c>
      <c r="G21" s="51" t="s">
        <v>72</v>
      </c>
      <c r="H21" s="29">
        <f t="shared" si="0"/>
        <v>-1</v>
      </c>
      <c r="I21" s="31">
        <f t="shared" si="1"/>
        <v>25</v>
      </c>
    </row>
    <row r="22" spans="1:11" customFormat="1" ht="13" x14ac:dyDescent="0.25">
      <c r="A22" s="15" t="s">
        <v>73</v>
      </c>
      <c r="B22" s="14"/>
      <c r="C22" s="14"/>
      <c r="D22" s="14"/>
      <c r="E22" s="21"/>
      <c r="F22" s="11"/>
      <c r="G22" s="52"/>
      <c r="H22" s="29" t="str">
        <f t="shared" si="0"/>
        <v/>
      </c>
      <c r="I22" s="31" t="str">
        <f t="shared" si="1"/>
        <v/>
      </c>
    </row>
    <row r="23" spans="1:11" customFormat="1" ht="13" x14ac:dyDescent="0.25">
      <c r="A23" s="24" t="s">
        <v>183</v>
      </c>
      <c r="B23" s="4" t="s">
        <v>36</v>
      </c>
      <c r="C23" s="19" t="s">
        <v>45</v>
      </c>
      <c r="D23" s="4">
        <v>0.5</v>
      </c>
      <c r="E23" s="20">
        <v>1.5</v>
      </c>
      <c r="F23" s="12" t="s">
        <v>38</v>
      </c>
      <c r="G23" s="51" t="s">
        <v>74</v>
      </c>
      <c r="H23" s="29">
        <f t="shared" si="0"/>
        <v>-1</v>
      </c>
      <c r="I23" s="31">
        <f t="shared" si="1"/>
        <v>66.666666666666657</v>
      </c>
    </row>
    <row r="24" spans="1:11" customFormat="1" ht="13" x14ac:dyDescent="0.25">
      <c r="A24" s="46" t="s">
        <v>75</v>
      </c>
      <c r="B24" s="44" t="s">
        <v>41</v>
      </c>
      <c r="C24" s="44" t="s">
        <v>42</v>
      </c>
      <c r="D24" s="44">
        <v>1</v>
      </c>
      <c r="E24" s="42">
        <v>1</v>
      </c>
      <c r="F24" s="45" t="s">
        <v>58</v>
      </c>
      <c r="G24" s="51" t="s">
        <v>76</v>
      </c>
      <c r="H24" s="29">
        <f t="shared" si="0"/>
        <v>0</v>
      </c>
      <c r="I24" s="31">
        <f t="shared" si="1"/>
        <v>0</v>
      </c>
      <c r="J24" s="43"/>
      <c r="K24" s="43"/>
    </row>
    <row r="25" spans="1:11" customFormat="1" ht="13" x14ac:dyDescent="0.25">
      <c r="A25" s="24" t="s">
        <v>62</v>
      </c>
      <c r="B25" s="4" t="s">
        <v>48</v>
      </c>
      <c r="C25" s="19" t="s">
        <v>42</v>
      </c>
      <c r="D25" s="4">
        <v>1</v>
      </c>
      <c r="E25" s="20">
        <v>1</v>
      </c>
      <c r="F25" s="12" t="s">
        <v>38</v>
      </c>
      <c r="G25" s="51" t="s">
        <v>77</v>
      </c>
      <c r="H25" s="29">
        <f t="shared" si="0"/>
        <v>0</v>
      </c>
      <c r="I25" s="31">
        <f t="shared" si="1"/>
        <v>0</v>
      </c>
    </row>
    <row r="26" spans="1:11" customFormat="1" ht="13" x14ac:dyDescent="0.25">
      <c r="A26" s="24" t="s">
        <v>78</v>
      </c>
      <c r="B26" s="4" t="s">
        <v>79</v>
      </c>
      <c r="C26" s="19" t="s">
        <v>63</v>
      </c>
      <c r="D26" s="4">
        <v>3</v>
      </c>
      <c r="E26" s="20">
        <v>1.5</v>
      </c>
      <c r="F26" s="12" t="s">
        <v>58</v>
      </c>
      <c r="G26" s="51" t="s">
        <v>80</v>
      </c>
      <c r="H26" s="29">
        <f t="shared" si="0"/>
        <v>1.5</v>
      </c>
      <c r="I26" s="31">
        <f t="shared" si="1"/>
        <v>100</v>
      </c>
    </row>
    <row r="27" spans="1:11" customFormat="1" ht="13" x14ac:dyDescent="0.25">
      <c r="A27" s="24" t="s">
        <v>81</v>
      </c>
      <c r="B27" s="4" t="s">
        <v>41</v>
      </c>
      <c r="C27" s="19" t="s">
        <v>63</v>
      </c>
      <c r="D27" s="4">
        <v>2.5</v>
      </c>
      <c r="E27" s="20">
        <v>3</v>
      </c>
      <c r="F27" s="12" t="s">
        <v>38</v>
      </c>
      <c r="G27" s="51" t="s">
        <v>82</v>
      </c>
      <c r="H27" s="29">
        <f t="shared" si="0"/>
        <v>-0.5</v>
      </c>
      <c r="I27" s="31">
        <f t="shared" si="1"/>
        <v>16.666666666666664</v>
      </c>
    </row>
    <row r="28" spans="1:11" customFormat="1" ht="13" x14ac:dyDescent="0.25">
      <c r="A28" s="24" t="s">
        <v>83</v>
      </c>
      <c r="B28" s="4" t="s">
        <v>41</v>
      </c>
      <c r="C28" s="19" t="s">
        <v>49</v>
      </c>
      <c r="D28" s="4">
        <v>2.5</v>
      </c>
      <c r="E28" s="20">
        <v>3</v>
      </c>
      <c r="F28" s="12" t="s">
        <v>38</v>
      </c>
      <c r="G28" s="51" t="s">
        <v>84</v>
      </c>
      <c r="H28" s="29">
        <f t="shared" si="0"/>
        <v>-0.5</v>
      </c>
      <c r="I28" s="31">
        <f t="shared" si="1"/>
        <v>16.666666666666664</v>
      </c>
    </row>
    <row r="29" spans="1:11" customFormat="1" ht="13" x14ac:dyDescent="0.25">
      <c r="A29" s="24" t="s">
        <v>85</v>
      </c>
      <c r="B29" s="4" t="s">
        <v>41</v>
      </c>
      <c r="C29" s="19" t="s">
        <v>49</v>
      </c>
      <c r="D29" s="4">
        <v>3</v>
      </c>
      <c r="E29" s="20">
        <v>4</v>
      </c>
      <c r="F29" s="12" t="s">
        <v>38</v>
      </c>
      <c r="G29" s="51" t="s">
        <v>86</v>
      </c>
      <c r="H29" s="29">
        <f t="shared" si="0"/>
        <v>-1</v>
      </c>
      <c r="I29" s="31">
        <f t="shared" si="1"/>
        <v>25</v>
      </c>
    </row>
    <row r="30" spans="1:11" customFormat="1" ht="13" x14ac:dyDescent="0.25">
      <c r="A30" s="24" t="s">
        <v>87</v>
      </c>
      <c r="B30" s="4" t="s">
        <v>79</v>
      </c>
      <c r="C30" s="19" t="s">
        <v>49</v>
      </c>
      <c r="D30" s="4">
        <v>2</v>
      </c>
      <c r="E30" s="20">
        <v>3</v>
      </c>
      <c r="F30" s="12" t="s">
        <v>38</v>
      </c>
      <c r="G30" s="51" t="s">
        <v>88</v>
      </c>
      <c r="H30" s="29">
        <f t="shared" si="0"/>
        <v>-1</v>
      </c>
      <c r="I30" s="31">
        <f t="shared" si="1"/>
        <v>33.333333333333329</v>
      </c>
    </row>
    <row r="31" spans="1:11" customFormat="1" ht="13" x14ac:dyDescent="0.25">
      <c r="A31" s="24" t="s">
        <v>89</v>
      </c>
      <c r="B31" s="4" t="s">
        <v>79</v>
      </c>
      <c r="C31" s="19" t="s">
        <v>90</v>
      </c>
      <c r="D31" s="4">
        <v>2</v>
      </c>
      <c r="E31" s="20">
        <v>1</v>
      </c>
      <c r="F31" s="12" t="s">
        <v>38</v>
      </c>
      <c r="G31" s="51" t="s">
        <v>91</v>
      </c>
      <c r="H31" s="29">
        <f t="shared" si="0"/>
        <v>1</v>
      </c>
      <c r="I31" s="31">
        <f t="shared" si="1"/>
        <v>100</v>
      </c>
    </row>
    <row r="32" spans="1:11" customFormat="1" ht="13" x14ac:dyDescent="0.25">
      <c r="A32" s="24" t="s">
        <v>92</v>
      </c>
      <c r="B32" s="4" t="s">
        <v>41</v>
      </c>
      <c r="C32" s="19" t="s">
        <v>93</v>
      </c>
      <c r="D32" s="4">
        <v>3</v>
      </c>
      <c r="E32" s="20">
        <v>3</v>
      </c>
      <c r="F32" s="12" t="s">
        <v>38</v>
      </c>
      <c r="G32" s="53" t="s">
        <v>94</v>
      </c>
      <c r="H32" s="29">
        <f t="shared" si="0"/>
        <v>0</v>
      </c>
      <c r="I32" s="31">
        <f t="shared" si="1"/>
        <v>0</v>
      </c>
    </row>
    <row r="33" spans="1:9" customFormat="1" ht="13" x14ac:dyDescent="0.25">
      <c r="A33" s="16" t="s">
        <v>95</v>
      </c>
      <c r="B33" s="4" t="s">
        <v>41</v>
      </c>
      <c r="C33" s="4" t="s">
        <v>52</v>
      </c>
      <c r="D33" s="4">
        <v>5</v>
      </c>
      <c r="E33" s="20">
        <v>2</v>
      </c>
      <c r="F33" s="12" t="s">
        <v>58</v>
      </c>
      <c r="G33" s="51" t="s">
        <v>96</v>
      </c>
      <c r="H33" s="29">
        <f t="shared" si="0"/>
        <v>3</v>
      </c>
      <c r="I33" s="31">
        <f t="shared" si="1"/>
        <v>150</v>
      </c>
    </row>
    <row r="34" spans="1:9" customFormat="1" ht="13" x14ac:dyDescent="0.25">
      <c r="A34" s="16" t="s">
        <v>69</v>
      </c>
      <c r="B34" s="4" t="s">
        <v>48</v>
      </c>
      <c r="C34" s="4" t="s">
        <v>52</v>
      </c>
      <c r="D34" s="4">
        <v>0.5</v>
      </c>
      <c r="E34" s="20">
        <v>1</v>
      </c>
      <c r="F34" s="12" t="s">
        <v>38</v>
      </c>
      <c r="G34" s="51" t="s">
        <v>82</v>
      </c>
      <c r="H34" s="29">
        <f t="shared" si="0"/>
        <v>-0.5</v>
      </c>
      <c r="I34" s="31">
        <f t="shared" si="1"/>
        <v>50</v>
      </c>
    </row>
    <row r="35" spans="1:9" customFormat="1" ht="13" x14ac:dyDescent="0.25">
      <c r="A35" s="15" t="s">
        <v>97</v>
      </c>
      <c r="B35" s="14"/>
      <c r="C35" s="14"/>
      <c r="D35" s="14"/>
      <c r="E35" s="21"/>
      <c r="F35" s="11"/>
      <c r="G35" s="52"/>
      <c r="H35" s="29" t="str">
        <f t="shared" si="0"/>
        <v/>
      </c>
      <c r="I35" s="31" t="str">
        <f t="shared" si="1"/>
        <v/>
      </c>
    </row>
    <row r="36" spans="1:9" customFormat="1" ht="13" x14ac:dyDescent="0.25">
      <c r="A36" s="16" t="s">
        <v>98</v>
      </c>
      <c r="B36" s="4" t="s">
        <v>79</v>
      </c>
      <c r="C36" s="4" t="s">
        <v>99</v>
      </c>
      <c r="D36" s="4">
        <v>2</v>
      </c>
      <c r="E36" s="20">
        <v>2.5</v>
      </c>
      <c r="F36" s="12" t="s">
        <v>38</v>
      </c>
      <c r="G36" s="54" t="s">
        <v>100</v>
      </c>
      <c r="H36" s="29">
        <f t="shared" si="0"/>
        <v>-0.5</v>
      </c>
      <c r="I36" s="31">
        <f t="shared" si="1"/>
        <v>20</v>
      </c>
    </row>
    <row r="37" spans="1:9" customFormat="1" ht="13" x14ac:dyDescent="0.25">
      <c r="A37" s="16" t="s">
        <v>101</v>
      </c>
      <c r="B37" s="4" t="s">
        <v>79</v>
      </c>
      <c r="C37" s="4" t="s">
        <v>102</v>
      </c>
      <c r="D37" s="4">
        <v>2</v>
      </c>
      <c r="E37" s="20">
        <v>2</v>
      </c>
      <c r="F37" s="12" t="s">
        <v>38</v>
      </c>
      <c r="G37" s="54" t="s">
        <v>103</v>
      </c>
      <c r="H37" s="29">
        <f t="shared" si="0"/>
        <v>0</v>
      </c>
      <c r="I37" s="31">
        <f t="shared" si="1"/>
        <v>0</v>
      </c>
    </row>
    <row r="38" spans="1:9" customFormat="1" ht="13" x14ac:dyDescent="0.25">
      <c r="A38" s="16" t="s">
        <v>104</v>
      </c>
      <c r="B38" s="4" t="s">
        <v>79</v>
      </c>
      <c r="C38" s="4" t="s">
        <v>99</v>
      </c>
      <c r="D38" s="4">
        <v>2.5</v>
      </c>
      <c r="E38" s="20">
        <v>1</v>
      </c>
      <c r="F38" s="12" t="s">
        <v>38</v>
      </c>
      <c r="G38" s="54" t="s">
        <v>105</v>
      </c>
      <c r="H38" s="29">
        <f t="shared" si="0"/>
        <v>1.5</v>
      </c>
      <c r="I38" s="31">
        <f t="shared" si="1"/>
        <v>150</v>
      </c>
    </row>
    <row r="39" spans="1:9" customFormat="1" ht="13" x14ac:dyDescent="0.25">
      <c r="A39" s="16" t="s">
        <v>69</v>
      </c>
      <c r="B39" s="4" t="s">
        <v>48</v>
      </c>
      <c r="C39" s="4" t="s">
        <v>52</v>
      </c>
      <c r="D39" s="4">
        <v>0.5</v>
      </c>
      <c r="E39" s="20">
        <v>0.5</v>
      </c>
      <c r="F39" s="12" t="s">
        <v>38</v>
      </c>
      <c r="G39" s="54" t="s">
        <v>106</v>
      </c>
      <c r="H39" s="29">
        <f t="shared" si="0"/>
        <v>0</v>
      </c>
      <c r="I39" s="31">
        <f t="shared" si="1"/>
        <v>0</v>
      </c>
    </row>
    <row r="40" spans="1:9" customFormat="1" ht="13" x14ac:dyDescent="0.25">
      <c r="A40" s="15" t="s">
        <v>107</v>
      </c>
      <c r="B40" s="14"/>
      <c r="C40" s="14"/>
      <c r="D40" s="14"/>
      <c r="E40" s="21"/>
      <c r="F40" s="11"/>
      <c r="G40" s="52"/>
      <c r="H40" s="29" t="str">
        <f t="shared" si="0"/>
        <v/>
      </c>
      <c r="I40" s="31" t="str">
        <f t="shared" si="1"/>
        <v/>
      </c>
    </row>
    <row r="41" spans="1:9" customFormat="1" ht="13" x14ac:dyDescent="0.25">
      <c r="A41" s="59" t="s">
        <v>184</v>
      </c>
      <c r="B41" s="5" t="s">
        <v>36</v>
      </c>
      <c r="C41" s="5" t="s">
        <v>45</v>
      </c>
      <c r="D41" s="4">
        <v>1.5</v>
      </c>
      <c r="E41" s="20">
        <v>4</v>
      </c>
      <c r="F41" s="12" t="s">
        <v>38</v>
      </c>
      <c r="G41" s="54"/>
      <c r="H41" s="29">
        <f t="shared" si="0"/>
        <v>-2.5</v>
      </c>
      <c r="I41" s="31">
        <f t="shared" si="1"/>
        <v>62.5</v>
      </c>
    </row>
    <row r="42" spans="1:9" customFormat="1" ht="13" x14ac:dyDescent="0.25">
      <c r="A42" s="59" t="s">
        <v>108</v>
      </c>
      <c r="B42" s="4" t="s">
        <v>41</v>
      </c>
      <c r="C42" s="4" t="s">
        <v>109</v>
      </c>
      <c r="D42" s="4">
        <v>5</v>
      </c>
      <c r="E42" s="20">
        <v>5</v>
      </c>
      <c r="F42" s="12" t="s">
        <v>58</v>
      </c>
      <c r="G42" s="54"/>
      <c r="H42" s="29">
        <f t="shared" si="0"/>
        <v>0</v>
      </c>
      <c r="I42" s="31">
        <f t="shared" si="1"/>
        <v>0</v>
      </c>
    </row>
    <row r="43" spans="1:9" customFormat="1" ht="13" x14ac:dyDescent="0.25">
      <c r="A43" s="59" t="s">
        <v>110</v>
      </c>
      <c r="B43" s="4" t="s">
        <v>79</v>
      </c>
      <c r="C43" s="4" t="s">
        <v>49</v>
      </c>
      <c r="D43" s="4">
        <v>10</v>
      </c>
      <c r="E43" s="20">
        <v>13</v>
      </c>
      <c r="F43" s="12" t="s">
        <v>38</v>
      </c>
      <c r="G43" s="54" t="s">
        <v>111</v>
      </c>
      <c r="H43" s="29">
        <f t="shared" si="0"/>
        <v>-3</v>
      </c>
      <c r="I43" s="31">
        <f t="shared" si="1"/>
        <v>23.076923076923077</v>
      </c>
    </row>
    <row r="44" spans="1:9" customFormat="1" ht="13" x14ac:dyDescent="0.25">
      <c r="A44" s="59" t="s">
        <v>112</v>
      </c>
      <c r="B44" s="4" t="s">
        <v>41</v>
      </c>
      <c r="C44" s="4" t="s">
        <v>49</v>
      </c>
      <c r="D44" s="4">
        <v>1</v>
      </c>
      <c r="E44" s="20">
        <v>1</v>
      </c>
      <c r="F44" s="12" t="s">
        <v>38</v>
      </c>
      <c r="G44" s="54" t="s">
        <v>113</v>
      </c>
      <c r="H44" s="29">
        <f t="shared" si="0"/>
        <v>0</v>
      </c>
      <c r="I44" s="31">
        <f t="shared" si="1"/>
        <v>0</v>
      </c>
    </row>
    <row r="45" spans="1:9" customFormat="1" ht="13" x14ac:dyDescent="0.25">
      <c r="A45" s="59" t="s">
        <v>114</v>
      </c>
      <c r="B45" s="4" t="s">
        <v>79</v>
      </c>
      <c r="C45" s="4" t="s">
        <v>115</v>
      </c>
      <c r="D45" s="4">
        <v>5</v>
      </c>
      <c r="E45" s="20">
        <v>6</v>
      </c>
      <c r="F45" s="12" t="s">
        <v>58</v>
      </c>
      <c r="G45" s="54" t="s">
        <v>116</v>
      </c>
      <c r="H45" s="29">
        <f t="shared" si="0"/>
        <v>-1</v>
      </c>
      <c r="I45" s="31">
        <f t="shared" si="1"/>
        <v>16.666666666666664</v>
      </c>
    </row>
    <row r="46" spans="1:9" customFormat="1" ht="13" x14ac:dyDescent="0.25">
      <c r="A46" s="59" t="s">
        <v>62</v>
      </c>
      <c r="B46" s="5" t="s">
        <v>48</v>
      </c>
      <c r="C46" s="5" t="s">
        <v>63</v>
      </c>
      <c r="D46" s="4">
        <v>2</v>
      </c>
      <c r="E46" s="20">
        <v>3</v>
      </c>
      <c r="F46" s="12" t="s">
        <v>38</v>
      </c>
      <c r="G46" s="51" t="s">
        <v>64</v>
      </c>
      <c r="H46" s="29">
        <f t="shared" si="0"/>
        <v>-1</v>
      </c>
      <c r="I46" s="31">
        <f t="shared" si="1"/>
        <v>33.333333333333329</v>
      </c>
    </row>
    <row r="47" spans="1:9" customFormat="1" ht="13" x14ac:dyDescent="0.25">
      <c r="A47" s="16" t="s">
        <v>117</v>
      </c>
      <c r="B47" s="4" t="s">
        <v>118</v>
      </c>
      <c r="C47" s="5" t="s">
        <v>52</v>
      </c>
      <c r="D47" s="4">
        <v>7</v>
      </c>
      <c r="E47" s="20">
        <v>8</v>
      </c>
      <c r="F47" s="60" t="s">
        <v>38</v>
      </c>
      <c r="G47" s="54"/>
      <c r="H47" s="29">
        <f t="shared" si="0"/>
        <v>-1</v>
      </c>
      <c r="I47" s="31">
        <f t="shared" si="1"/>
        <v>12.5</v>
      </c>
    </row>
    <row r="48" spans="1:9" customFormat="1" ht="13" x14ac:dyDescent="0.25">
      <c r="A48" s="16" t="s">
        <v>69</v>
      </c>
      <c r="B48" s="4" t="s">
        <v>48</v>
      </c>
      <c r="C48" s="5" t="s">
        <v>52</v>
      </c>
      <c r="D48" s="4">
        <v>0.5</v>
      </c>
      <c r="E48" s="20">
        <v>0.5</v>
      </c>
      <c r="F48" s="60" t="s">
        <v>38</v>
      </c>
      <c r="G48" s="54" t="s">
        <v>119</v>
      </c>
      <c r="H48" s="29">
        <f t="shared" si="0"/>
        <v>0</v>
      </c>
      <c r="I48" s="31">
        <f t="shared" si="1"/>
        <v>0</v>
      </c>
    </row>
    <row r="49" spans="1:9" customFormat="1" ht="13" x14ac:dyDescent="0.25">
      <c r="A49" s="15" t="s">
        <v>120</v>
      </c>
      <c r="B49" s="14"/>
      <c r="C49" s="14"/>
      <c r="D49" s="14"/>
      <c r="E49" s="21"/>
      <c r="F49" s="11"/>
      <c r="G49" s="52"/>
      <c r="H49" s="29" t="str">
        <f t="shared" si="0"/>
        <v/>
      </c>
      <c r="I49" s="31" t="str">
        <f t="shared" si="1"/>
        <v/>
      </c>
    </row>
    <row r="50" spans="1:9" customFormat="1" ht="13" x14ac:dyDescent="0.25">
      <c r="A50" s="16" t="s">
        <v>185</v>
      </c>
      <c r="B50" s="4" t="s">
        <v>36</v>
      </c>
      <c r="C50" s="4" t="s">
        <v>121</v>
      </c>
      <c r="D50" s="4">
        <v>1</v>
      </c>
      <c r="E50" s="20">
        <v>1</v>
      </c>
      <c r="F50" s="12" t="s">
        <v>38</v>
      </c>
      <c r="G50" s="54"/>
      <c r="H50" s="29">
        <f t="shared" si="0"/>
        <v>0</v>
      </c>
      <c r="I50" s="31">
        <f t="shared" si="1"/>
        <v>0</v>
      </c>
    </row>
    <row r="51" spans="1:9" customFormat="1" ht="13" x14ac:dyDescent="0.25">
      <c r="A51" s="59" t="s">
        <v>114</v>
      </c>
      <c r="B51" s="4" t="s">
        <v>79</v>
      </c>
      <c r="C51" s="4" t="s">
        <v>115</v>
      </c>
      <c r="D51" s="4">
        <v>5</v>
      </c>
      <c r="E51" s="20">
        <v>14</v>
      </c>
      <c r="F51" s="12" t="s">
        <v>58</v>
      </c>
      <c r="G51" s="54" t="s">
        <v>122</v>
      </c>
      <c r="H51" s="29">
        <f t="shared" si="0"/>
        <v>-9</v>
      </c>
      <c r="I51" s="31">
        <f t="shared" si="1"/>
        <v>64.285714285714292</v>
      </c>
    </row>
    <row r="52" spans="1:9" customFormat="1" ht="13" x14ac:dyDescent="0.25">
      <c r="A52" s="16" t="s">
        <v>123</v>
      </c>
      <c r="B52" s="4" t="s">
        <v>79</v>
      </c>
      <c r="C52" s="4" t="s">
        <v>109</v>
      </c>
      <c r="D52" s="4">
        <v>5</v>
      </c>
      <c r="E52" s="20">
        <v>7.5</v>
      </c>
      <c r="F52" s="12" t="s">
        <v>38</v>
      </c>
      <c r="G52" s="54" t="s">
        <v>124</v>
      </c>
      <c r="H52" s="29">
        <f t="shared" si="0"/>
        <v>-2.5</v>
      </c>
      <c r="I52" s="31">
        <f t="shared" si="1"/>
        <v>33.333333333333329</v>
      </c>
    </row>
    <row r="53" spans="1:9" customFormat="1" ht="13" x14ac:dyDescent="0.25">
      <c r="A53" s="16" t="s">
        <v>125</v>
      </c>
      <c r="B53" s="4" t="s">
        <v>79</v>
      </c>
      <c r="C53" s="4" t="s">
        <v>99</v>
      </c>
      <c r="D53" s="4">
        <v>7</v>
      </c>
      <c r="E53" s="20">
        <v>8</v>
      </c>
      <c r="F53" s="12" t="s">
        <v>58</v>
      </c>
      <c r="G53" s="54" t="s">
        <v>126</v>
      </c>
      <c r="H53" s="29">
        <f t="shared" si="0"/>
        <v>-1</v>
      </c>
      <c r="I53" s="31">
        <f t="shared" si="1"/>
        <v>12.5</v>
      </c>
    </row>
    <row r="54" spans="1:9" customFormat="1" ht="13" x14ac:dyDescent="0.25">
      <c r="A54" s="16" t="s">
        <v>127</v>
      </c>
      <c r="B54" s="4" t="s">
        <v>48</v>
      </c>
      <c r="C54" s="4" t="s">
        <v>128</v>
      </c>
      <c r="D54" s="4">
        <v>2</v>
      </c>
      <c r="E54" s="20">
        <v>4</v>
      </c>
      <c r="F54" s="12" t="s">
        <v>38</v>
      </c>
      <c r="G54" s="54"/>
      <c r="H54" s="29">
        <f t="shared" si="0"/>
        <v>-2</v>
      </c>
      <c r="I54" s="31">
        <f t="shared" si="1"/>
        <v>50</v>
      </c>
    </row>
    <row r="55" spans="1:9" customFormat="1" ht="13" x14ac:dyDescent="0.25">
      <c r="A55" s="16" t="s">
        <v>129</v>
      </c>
      <c r="B55" s="4" t="s">
        <v>79</v>
      </c>
      <c r="C55" s="4" t="s">
        <v>52</v>
      </c>
      <c r="D55" s="4">
        <v>3</v>
      </c>
      <c r="E55" s="20">
        <v>3</v>
      </c>
      <c r="F55" s="12" t="s">
        <v>38</v>
      </c>
      <c r="G55" s="54"/>
      <c r="H55" s="29">
        <f t="shared" si="0"/>
        <v>0</v>
      </c>
      <c r="I55" s="31">
        <f t="shared" si="1"/>
        <v>0</v>
      </c>
    </row>
    <row r="56" spans="1:9" customFormat="1" ht="13" x14ac:dyDescent="0.25">
      <c r="A56" s="16" t="s">
        <v>69</v>
      </c>
      <c r="B56" s="4" t="s">
        <v>48</v>
      </c>
      <c r="C56" s="5" t="s">
        <v>52</v>
      </c>
      <c r="D56" s="4">
        <v>1</v>
      </c>
      <c r="E56" s="20">
        <v>1</v>
      </c>
      <c r="F56" s="60" t="s">
        <v>38</v>
      </c>
      <c r="G56" s="54" t="s">
        <v>130</v>
      </c>
      <c r="H56" s="29">
        <f t="shared" si="0"/>
        <v>0</v>
      </c>
      <c r="I56" s="31">
        <f t="shared" si="1"/>
        <v>0</v>
      </c>
    </row>
    <row r="57" spans="1:9" customFormat="1" ht="13" x14ac:dyDescent="0.25">
      <c r="A57" s="15" t="s">
        <v>131</v>
      </c>
      <c r="B57" s="14"/>
      <c r="C57" s="14"/>
      <c r="D57" s="14"/>
      <c r="E57" s="21"/>
      <c r="F57" s="11"/>
      <c r="G57" s="52"/>
      <c r="H57" s="29" t="str">
        <f t="shared" si="0"/>
        <v/>
      </c>
      <c r="I57" s="31" t="str">
        <f t="shared" si="1"/>
        <v/>
      </c>
    </row>
    <row r="58" spans="1:9" customFormat="1" ht="13" x14ac:dyDescent="0.25">
      <c r="A58" s="16" t="s">
        <v>132</v>
      </c>
      <c r="B58" s="4" t="s">
        <v>36</v>
      </c>
      <c r="C58" s="4" t="s">
        <v>45</v>
      </c>
      <c r="D58" s="4">
        <v>2</v>
      </c>
      <c r="E58" s="20">
        <v>2</v>
      </c>
      <c r="F58" s="12" t="s">
        <v>38</v>
      </c>
      <c r="G58" s="54" t="s">
        <v>133</v>
      </c>
      <c r="H58" s="29">
        <f t="shared" si="0"/>
        <v>0</v>
      </c>
      <c r="I58" s="31">
        <f t="shared" si="1"/>
        <v>0</v>
      </c>
    </row>
    <row r="59" spans="1:9" customFormat="1" ht="13" x14ac:dyDescent="0.25">
      <c r="A59" s="16" t="s">
        <v>134</v>
      </c>
      <c r="B59" s="4" t="s">
        <v>48</v>
      </c>
      <c r="C59" s="4" t="s">
        <v>45</v>
      </c>
      <c r="D59" s="4">
        <v>5</v>
      </c>
      <c r="E59" s="20">
        <v>5</v>
      </c>
      <c r="F59" s="12" t="s">
        <v>38</v>
      </c>
      <c r="G59" s="54" t="s">
        <v>135</v>
      </c>
      <c r="H59" s="29">
        <f t="shared" si="0"/>
        <v>0</v>
      </c>
      <c r="I59" s="31">
        <f t="shared" si="1"/>
        <v>0</v>
      </c>
    </row>
    <row r="60" spans="1:9" customFormat="1" ht="13" x14ac:dyDescent="0.25">
      <c r="A60" s="16" t="s">
        <v>136</v>
      </c>
      <c r="B60" s="4" t="s">
        <v>79</v>
      </c>
      <c r="C60" s="4" t="s">
        <v>63</v>
      </c>
      <c r="D60" s="4">
        <v>4</v>
      </c>
      <c r="E60" s="20">
        <v>5</v>
      </c>
      <c r="F60" s="12" t="s">
        <v>38</v>
      </c>
      <c r="G60" s="54" t="s">
        <v>137</v>
      </c>
      <c r="H60" s="29">
        <f t="shared" si="0"/>
        <v>-1</v>
      </c>
      <c r="I60" s="31">
        <f t="shared" si="1"/>
        <v>20</v>
      </c>
    </row>
    <row r="61" spans="1:9" customFormat="1" ht="13" x14ac:dyDescent="0.25">
      <c r="A61" s="16" t="s">
        <v>51</v>
      </c>
      <c r="B61" s="4" t="s">
        <v>48</v>
      </c>
      <c r="C61" s="4" t="s">
        <v>52</v>
      </c>
      <c r="D61" s="4">
        <v>0.5</v>
      </c>
      <c r="E61" s="20">
        <v>0.5</v>
      </c>
      <c r="F61" s="12" t="s">
        <v>38</v>
      </c>
      <c r="G61" s="54" t="s">
        <v>138</v>
      </c>
      <c r="H61" s="29">
        <f t="shared" si="0"/>
        <v>0</v>
      </c>
      <c r="I61" s="31">
        <f t="shared" si="1"/>
        <v>0</v>
      </c>
    </row>
    <row r="62" spans="1:9" customFormat="1" ht="13" x14ac:dyDescent="0.25">
      <c r="A62" s="16" t="s">
        <v>139</v>
      </c>
      <c r="B62" s="4" t="s">
        <v>140</v>
      </c>
      <c r="C62" s="4" t="s">
        <v>141</v>
      </c>
      <c r="D62" s="4">
        <v>1</v>
      </c>
      <c r="E62" s="20">
        <v>1</v>
      </c>
      <c r="F62" s="12" t="s">
        <v>58</v>
      </c>
      <c r="G62" s="54" t="s">
        <v>142</v>
      </c>
      <c r="H62" s="29">
        <f t="shared" si="0"/>
        <v>0</v>
      </c>
      <c r="I62" s="31">
        <f t="shared" si="1"/>
        <v>0</v>
      </c>
    </row>
    <row r="63" spans="1:9" customFormat="1" ht="13" x14ac:dyDescent="0.25">
      <c r="A63" s="15" t="s">
        <v>143</v>
      </c>
      <c r="B63" s="14"/>
      <c r="C63" s="14"/>
      <c r="D63" s="14"/>
      <c r="E63" s="21"/>
      <c r="F63" s="11"/>
      <c r="G63" s="52"/>
      <c r="H63" s="29" t="str">
        <f t="shared" si="0"/>
        <v/>
      </c>
      <c r="I63" s="31" t="str">
        <f t="shared" si="1"/>
        <v/>
      </c>
    </row>
    <row r="64" spans="1:9" customFormat="1" ht="13" x14ac:dyDescent="0.25">
      <c r="A64" s="16" t="s">
        <v>186</v>
      </c>
      <c r="B64" s="4" t="s">
        <v>36</v>
      </c>
      <c r="C64" s="4" t="s">
        <v>45</v>
      </c>
      <c r="D64" s="4">
        <v>2.5</v>
      </c>
      <c r="E64" s="20">
        <v>2.5</v>
      </c>
      <c r="F64" s="12" t="s">
        <v>38</v>
      </c>
      <c r="G64" s="54" t="s">
        <v>151</v>
      </c>
      <c r="H64" s="29">
        <f t="shared" si="0"/>
        <v>0</v>
      </c>
      <c r="I64" s="31">
        <f t="shared" si="1"/>
        <v>0</v>
      </c>
    </row>
    <row r="65" spans="1:9" customFormat="1" ht="13" x14ac:dyDescent="0.25">
      <c r="A65" s="16" t="s">
        <v>147</v>
      </c>
      <c r="B65" s="4" t="s">
        <v>48</v>
      </c>
      <c r="C65" s="4" t="s">
        <v>148</v>
      </c>
      <c r="D65" s="4">
        <v>1</v>
      </c>
      <c r="E65" s="20">
        <v>1</v>
      </c>
      <c r="F65" s="12" t="s">
        <v>38</v>
      </c>
      <c r="G65" s="54"/>
      <c r="H65" s="29">
        <f t="shared" si="0"/>
        <v>0</v>
      </c>
      <c r="I65" s="31">
        <f t="shared" si="1"/>
        <v>0</v>
      </c>
    </row>
    <row r="66" spans="1:9" customFormat="1" ht="13" x14ac:dyDescent="0.25">
      <c r="A66" s="16" t="s">
        <v>129</v>
      </c>
      <c r="B66" s="4" t="s">
        <v>79</v>
      </c>
      <c r="C66" s="4" t="s">
        <v>52</v>
      </c>
      <c r="D66" s="4">
        <v>1</v>
      </c>
      <c r="E66" s="20">
        <v>0.5</v>
      </c>
      <c r="F66" s="12" t="s">
        <v>58</v>
      </c>
      <c r="G66" s="54" t="s">
        <v>152</v>
      </c>
      <c r="H66" s="29">
        <f t="shared" si="0"/>
        <v>0.5</v>
      </c>
      <c r="I66" s="31">
        <f t="shared" si="1"/>
        <v>100</v>
      </c>
    </row>
    <row r="67" spans="1:9" customFormat="1" ht="13" x14ac:dyDescent="0.25">
      <c r="A67" s="16" t="s">
        <v>95</v>
      </c>
      <c r="B67" s="4" t="s">
        <v>41</v>
      </c>
      <c r="C67" s="4" t="s">
        <v>149</v>
      </c>
      <c r="D67" s="4">
        <v>5</v>
      </c>
      <c r="E67" s="20">
        <v>4</v>
      </c>
      <c r="F67" s="12" t="s">
        <v>58</v>
      </c>
      <c r="G67" s="54" t="s">
        <v>153</v>
      </c>
      <c r="H67" s="29">
        <f t="shared" si="0"/>
        <v>1</v>
      </c>
      <c r="I67" s="31">
        <f t="shared" si="1"/>
        <v>25</v>
      </c>
    </row>
    <row r="68" spans="1:9" customFormat="1" ht="13" x14ac:dyDescent="0.25">
      <c r="A68" s="16" t="s">
        <v>150</v>
      </c>
      <c r="B68" s="4" t="s">
        <v>41</v>
      </c>
      <c r="C68" s="4" t="s">
        <v>67</v>
      </c>
      <c r="D68" s="4">
        <v>2</v>
      </c>
      <c r="E68" s="20">
        <v>3</v>
      </c>
      <c r="F68" s="12" t="s">
        <v>58</v>
      </c>
      <c r="G68" s="54" t="s">
        <v>154</v>
      </c>
      <c r="H68" s="29">
        <f t="shared" si="0"/>
        <v>-1</v>
      </c>
      <c r="I68" s="31">
        <f t="shared" si="1"/>
        <v>33.333333333333329</v>
      </c>
    </row>
    <row r="69" spans="1:9" customFormat="1" ht="13" x14ac:dyDescent="0.25">
      <c r="A69" s="16" t="s">
        <v>69</v>
      </c>
      <c r="B69" s="4" t="s">
        <v>48</v>
      </c>
      <c r="C69" s="4" t="s">
        <v>52</v>
      </c>
      <c r="D69" s="4">
        <v>0.5</v>
      </c>
      <c r="E69" s="20">
        <v>0.5</v>
      </c>
      <c r="F69" s="12" t="s">
        <v>38</v>
      </c>
      <c r="G69" s="54" t="s">
        <v>155</v>
      </c>
      <c r="H69" s="29">
        <f t="shared" si="0"/>
        <v>0</v>
      </c>
      <c r="I69" s="31">
        <f t="shared" si="1"/>
        <v>0</v>
      </c>
    </row>
    <row r="70" spans="1:9" customFormat="1" ht="13" x14ac:dyDescent="0.25">
      <c r="A70" s="15" t="s">
        <v>144</v>
      </c>
      <c r="B70" s="14"/>
      <c r="C70" s="14"/>
      <c r="D70" s="14"/>
      <c r="E70" s="21"/>
      <c r="F70" s="11"/>
      <c r="G70" s="52"/>
      <c r="H70" s="29" t="str">
        <f t="shared" si="0"/>
        <v/>
      </c>
      <c r="I70" s="31" t="str">
        <f t="shared" ref="I70:I94" si="2">IF(OR(H70="",E70=0),"",ABS(H70)/E70*100)</f>
        <v/>
      </c>
    </row>
    <row r="71" spans="1:9" customFormat="1" ht="13" x14ac:dyDescent="0.25">
      <c r="A71" s="16" t="s">
        <v>129</v>
      </c>
      <c r="B71" s="4" t="s">
        <v>79</v>
      </c>
      <c r="C71" s="4" t="s">
        <v>52</v>
      </c>
      <c r="D71" s="4">
        <v>1</v>
      </c>
      <c r="E71" s="20">
        <v>1</v>
      </c>
      <c r="F71" s="12" t="s">
        <v>58</v>
      </c>
      <c r="G71" s="54" t="s">
        <v>162</v>
      </c>
      <c r="H71" s="29">
        <f t="shared" ref="H71:H94" si="3">IF(OR(D71="", E71=""), "", D71-E71)</f>
        <v>0</v>
      </c>
      <c r="I71" s="31">
        <f t="shared" si="2"/>
        <v>0</v>
      </c>
    </row>
    <row r="72" spans="1:9" customFormat="1" ht="13" x14ac:dyDescent="0.25">
      <c r="A72" s="16" t="s">
        <v>156</v>
      </c>
      <c r="B72" s="4" t="s">
        <v>41</v>
      </c>
      <c r="C72" s="4" t="s">
        <v>52</v>
      </c>
      <c r="D72" s="4">
        <v>5</v>
      </c>
      <c r="E72" s="20">
        <v>7</v>
      </c>
      <c r="F72" s="12" t="s">
        <v>58</v>
      </c>
      <c r="G72" s="54" t="s">
        <v>163</v>
      </c>
      <c r="H72" s="29">
        <f t="shared" si="3"/>
        <v>-2</v>
      </c>
      <c r="I72" s="31">
        <f t="shared" si="2"/>
        <v>28.571428571428569</v>
      </c>
    </row>
    <row r="73" spans="1:9" customFormat="1" ht="13" x14ac:dyDescent="0.25">
      <c r="A73" s="16" t="s">
        <v>158</v>
      </c>
      <c r="B73" s="4" t="s">
        <v>41</v>
      </c>
      <c r="C73" s="4" t="s">
        <v>160</v>
      </c>
      <c r="D73" s="4">
        <v>5</v>
      </c>
      <c r="E73" s="20">
        <v>6</v>
      </c>
      <c r="F73" s="12" t="s">
        <v>58</v>
      </c>
      <c r="G73" s="54" t="s">
        <v>164</v>
      </c>
      <c r="H73" s="29">
        <f t="shared" si="3"/>
        <v>-1</v>
      </c>
      <c r="I73" s="31">
        <f t="shared" si="2"/>
        <v>16.666666666666664</v>
      </c>
    </row>
    <row r="74" spans="1:9" customFormat="1" ht="13" x14ac:dyDescent="0.25">
      <c r="A74" s="16" t="s">
        <v>157</v>
      </c>
      <c r="B74" s="4" t="s">
        <v>79</v>
      </c>
      <c r="C74" s="4" t="s">
        <v>63</v>
      </c>
      <c r="D74" s="4">
        <v>10</v>
      </c>
      <c r="E74" s="20">
        <v>7</v>
      </c>
      <c r="F74" s="12" t="s">
        <v>58</v>
      </c>
      <c r="G74" s="53" t="s">
        <v>166</v>
      </c>
      <c r="H74" s="29">
        <f t="shared" si="3"/>
        <v>3</v>
      </c>
      <c r="I74" s="31">
        <f t="shared" si="2"/>
        <v>42.857142857142854</v>
      </c>
    </row>
    <row r="75" spans="1:9" customFormat="1" ht="13" x14ac:dyDescent="0.25">
      <c r="A75" s="16" t="s">
        <v>159</v>
      </c>
      <c r="B75" s="4" t="s">
        <v>41</v>
      </c>
      <c r="C75" s="4" t="s">
        <v>161</v>
      </c>
      <c r="D75" s="4">
        <v>3</v>
      </c>
      <c r="E75" s="20">
        <v>5</v>
      </c>
      <c r="F75" s="12" t="s">
        <v>58</v>
      </c>
      <c r="G75" s="54" t="s">
        <v>165</v>
      </c>
      <c r="H75" s="29">
        <f t="shared" si="3"/>
        <v>-2</v>
      </c>
      <c r="I75" s="31">
        <f t="shared" si="2"/>
        <v>40</v>
      </c>
    </row>
    <row r="76" spans="1:9" customFormat="1" ht="13" x14ac:dyDescent="0.25">
      <c r="A76" s="16" t="s">
        <v>51</v>
      </c>
      <c r="B76" s="4" t="s">
        <v>48</v>
      </c>
      <c r="C76" s="4" t="s">
        <v>52</v>
      </c>
      <c r="D76" s="4">
        <v>0.5</v>
      </c>
      <c r="E76" s="20">
        <v>0.5</v>
      </c>
      <c r="F76" s="12" t="s">
        <v>38</v>
      </c>
      <c r="G76" s="54" t="s">
        <v>167</v>
      </c>
      <c r="H76" s="29">
        <f t="shared" si="3"/>
        <v>0</v>
      </c>
      <c r="I76" s="31">
        <f t="shared" si="2"/>
        <v>0</v>
      </c>
    </row>
    <row r="77" spans="1:9" customFormat="1" ht="13" x14ac:dyDescent="0.25">
      <c r="A77" s="15" t="s">
        <v>145</v>
      </c>
      <c r="B77" s="14"/>
      <c r="C77" s="14"/>
      <c r="D77" s="14"/>
      <c r="E77" s="21"/>
      <c r="F77" s="11"/>
      <c r="G77" s="52"/>
      <c r="H77" s="29" t="str">
        <f t="shared" si="3"/>
        <v/>
      </c>
      <c r="I77" s="31" t="str">
        <f t="shared" si="2"/>
        <v/>
      </c>
    </row>
    <row r="78" spans="1:9" customFormat="1" ht="13" x14ac:dyDescent="0.25">
      <c r="A78" s="16" t="s">
        <v>168</v>
      </c>
      <c r="B78" s="4" t="s">
        <v>140</v>
      </c>
      <c r="C78" s="4" t="s">
        <v>99</v>
      </c>
      <c r="D78" s="4">
        <v>36</v>
      </c>
      <c r="E78" s="20">
        <v>36</v>
      </c>
      <c r="F78" s="12" t="s">
        <v>38</v>
      </c>
      <c r="G78" s="54" t="s">
        <v>169</v>
      </c>
      <c r="H78" s="29">
        <f t="shared" si="3"/>
        <v>0</v>
      </c>
      <c r="I78" s="31">
        <f t="shared" si="2"/>
        <v>0</v>
      </c>
    </row>
    <row r="79" spans="1:9" customFormat="1" ht="13" x14ac:dyDescent="0.25">
      <c r="A79" s="16" t="s">
        <v>188</v>
      </c>
      <c r="B79" s="4" t="s">
        <v>79</v>
      </c>
      <c r="C79" s="4" t="s">
        <v>99</v>
      </c>
      <c r="D79" s="4">
        <v>4</v>
      </c>
      <c r="E79" s="20">
        <v>4</v>
      </c>
      <c r="F79" s="12" t="s">
        <v>38</v>
      </c>
      <c r="G79" s="54" t="s">
        <v>189</v>
      </c>
      <c r="H79" s="29">
        <f t="shared" si="3"/>
        <v>0</v>
      </c>
      <c r="I79" s="31">
        <f t="shared" si="2"/>
        <v>0</v>
      </c>
    </row>
    <row r="80" spans="1:9" customFormat="1" ht="13" x14ac:dyDescent="0.25">
      <c r="A80" s="16" t="s">
        <v>187</v>
      </c>
      <c r="B80" s="4" t="s">
        <v>36</v>
      </c>
      <c r="C80" s="4" t="s">
        <v>173</v>
      </c>
      <c r="D80" s="4">
        <v>3</v>
      </c>
      <c r="E80" s="20">
        <v>5</v>
      </c>
      <c r="F80" s="12" t="s">
        <v>38</v>
      </c>
      <c r="G80" s="54" t="s">
        <v>177</v>
      </c>
      <c r="H80" s="29">
        <f t="shared" si="3"/>
        <v>-2</v>
      </c>
      <c r="I80" s="31">
        <f t="shared" si="2"/>
        <v>40</v>
      </c>
    </row>
    <row r="81" spans="1:9" customFormat="1" ht="13" x14ac:dyDescent="0.25">
      <c r="A81" s="16" t="s">
        <v>147</v>
      </c>
      <c r="B81" s="4" t="s">
        <v>48</v>
      </c>
      <c r="C81" s="4" t="s">
        <v>52</v>
      </c>
      <c r="D81" s="4">
        <v>1</v>
      </c>
      <c r="E81" s="20">
        <v>1</v>
      </c>
      <c r="F81" s="12" t="s">
        <v>38</v>
      </c>
      <c r="G81" s="54" t="s">
        <v>193</v>
      </c>
      <c r="H81" s="29">
        <f t="shared" si="3"/>
        <v>0</v>
      </c>
      <c r="I81" s="31">
        <f t="shared" si="2"/>
        <v>0</v>
      </c>
    </row>
    <row r="82" spans="1:9" customFormat="1" ht="13" x14ac:dyDescent="0.25">
      <c r="A82" s="16" t="s">
        <v>129</v>
      </c>
      <c r="B82" s="4" t="s">
        <v>171</v>
      </c>
      <c r="C82" s="4" t="s">
        <v>52</v>
      </c>
      <c r="D82" s="4">
        <v>17</v>
      </c>
      <c r="E82" s="20">
        <v>17</v>
      </c>
      <c r="F82" s="12" t="s">
        <v>58</v>
      </c>
      <c r="G82" s="54" t="s">
        <v>178</v>
      </c>
      <c r="H82" s="29">
        <f t="shared" si="3"/>
        <v>0</v>
      </c>
      <c r="I82" s="31">
        <f t="shared" si="2"/>
        <v>0</v>
      </c>
    </row>
    <row r="83" spans="1:9" customFormat="1" ht="13" x14ac:dyDescent="0.25">
      <c r="A83" s="16" t="s">
        <v>170</v>
      </c>
      <c r="B83" s="4" t="s">
        <v>79</v>
      </c>
      <c r="C83" s="4" t="s">
        <v>63</v>
      </c>
      <c r="D83" s="4">
        <v>3</v>
      </c>
      <c r="E83" s="20">
        <v>3</v>
      </c>
      <c r="F83" s="12" t="s">
        <v>38</v>
      </c>
      <c r="G83" s="54" t="s">
        <v>172</v>
      </c>
      <c r="H83" s="29">
        <f t="shared" si="3"/>
        <v>0</v>
      </c>
      <c r="I83" s="31">
        <f t="shared" si="2"/>
        <v>0</v>
      </c>
    </row>
    <row r="84" spans="1:9" customFormat="1" ht="13" x14ac:dyDescent="0.25">
      <c r="A84" s="16" t="s">
        <v>191</v>
      </c>
      <c r="B84" s="4" t="s">
        <v>41</v>
      </c>
      <c r="C84" s="4" t="s">
        <v>175</v>
      </c>
      <c r="D84" s="4">
        <v>3</v>
      </c>
      <c r="E84" s="20">
        <v>3</v>
      </c>
      <c r="F84" s="12" t="s">
        <v>38</v>
      </c>
      <c r="G84" s="54" t="s">
        <v>192</v>
      </c>
      <c r="H84" s="29">
        <f t="shared" si="3"/>
        <v>0</v>
      </c>
      <c r="I84" s="31">
        <f t="shared" si="2"/>
        <v>0</v>
      </c>
    </row>
    <row r="85" spans="1:9" customFormat="1" ht="13" x14ac:dyDescent="0.25">
      <c r="A85" s="16" t="s">
        <v>190</v>
      </c>
      <c r="B85" s="4" t="s">
        <v>41</v>
      </c>
      <c r="C85" s="4" t="s">
        <v>175</v>
      </c>
      <c r="D85" s="4">
        <v>10</v>
      </c>
      <c r="E85" s="20">
        <v>12</v>
      </c>
      <c r="F85" s="12" t="s">
        <v>58</v>
      </c>
      <c r="G85" s="54" t="s">
        <v>174</v>
      </c>
      <c r="H85" s="29">
        <f t="shared" si="3"/>
        <v>-2</v>
      </c>
      <c r="I85" s="31">
        <f t="shared" si="2"/>
        <v>16.666666666666664</v>
      </c>
    </row>
    <row r="86" spans="1:9" customFormat="1" ht="13" x14ac:dyDescent="0.25">
      <c r="A86" s="16" t="s">
        <v>69</v>
      </c>
      <c r="B86" s="4" t="s">
        <v>48</v>
      </c>
      <c r="C86" s="4" t="s">
        <v>52</v>
      </c>
      <c r="D86" s="4">
        <v>0.5</v>
      </c>
      <c r="E86" s="20">
        <v>0.5</v>
      </c>
      <c r="F86" s="12" t="s">
        <v>38</v>
      </c>
      <c r="G86" s="54" t="s">
        <v>176</v>
      </c>
      <c r="H86" s="29">
        <f t="shared" si="3"/>
        <v>0</v>
      </c>
      <c r="I86" s="31">
        <f t="shared" si="2"/>
        <v>0</v>
      </c>
    </row>
    <row r="87" spans="1:9" customFormat="1" ht="13" x14ac:dyDescent="0.25">
      <c r="A87" s="15" t="s">
        <v>146</v>
      </c>
      <c r="B87" s="14"/>
      <c r="C87" s="14"/>
      <c r="D87" s="14"/>
      <c r="E87" s="21"/>
      <c r="F87" s="11"/>
      <c r="G87" s="52"/>
      <c r="H87" s="29" t="str">
        <f t="shared" si="3"/>
        <v/>
      </c>
      <c r="I87" s="31" t="str">
        <f t="shared" si="2"/>
        <v/>
      </c>
    </row>
    <row r="88" spans="1:9" customFormat="1" ht="13" x14ac:dyDescent="0.25">
      <c r="A88" s="32" t="s">
        <v>51</v>
      </c>
      <c r="B88" s="27" t="s">
        <v>48</v>
      </c>
      <c r="C88" s="27" t="s">
        <v>52</v>
      </c>
      <c r="D88" s="27">
        <v>0.5</v>
      </c>
      <c r="E88" s="33">
        <v>0.5</v>
      </c>
      <c r="F88" s="34" t="s">
        <v>38</v>
      </c>
      <c r="G88" s="55" t="s">
        <v>206</v>
      </c>
      <c r="H88" s="29">
        <f t="shared" si="3"/>
        <v>0</v>
      </c>
      <c r="I88" s="31">
        <f t="shared" si="2"/>
        <v>0</v>
      </c>
    </row>
    <row r="89" spans="1:9" customFormat="1" ht="13" x14ac:dyDescent="0.25">
      <c r="A89" s="16" t="s">
        <v>179</v>
      </c>
      <c r="B89" s="4" t="s">
        <v>194</v>
      </c>
      <c r="C89" s="4" t="s">
        <v>45</v>
      </c>
      <c r="D89" s="4">
        <v>5</v>
      </c>
      <c r="E89" s="4">
        <v>5</v>
      </c>
      <c r="F89" s="12" t="s">
        <v>38</v>
      </c>
      <c r="G89" s="55" t="s">
        <v>205</v>
      </c>
      <c r="H89" s="29">
        <f t="shared" si="3"/>
        <v>0</v>
      </c>
      <c r="I89" s="31">
        <f t="shared" si="2"/>
        <v>0</v>
      </c>
    </row>
    <row r="90" spans="1:9" customFormat="1" ht="13" x14ac:dyDescent="0.25">
      <c r="A90" s="16" t="s">
        <v>198</v>
      </c>
      <c r="B90" s="4" t="s">
        <v>140</v>
      </c>
      <c r="C90" s="4" t="s">
        <v>99</v>
      </c>
      <c r="D90" s="4">
        <v>12</v>
      </c>
      <c r="E90" s="4">
        <v>12</v>
      </c>
      <c r="F90" s="12" t="s">
        <v>38</v>
      </c>
      <c r="G90" s="55" t="s">
        <v>199</v>
      </c>
      <c r="H90" s="29">
        <f t="shared" si="3"/>
        <v>0</v>
      </c>
      <c r="I90" s="31">
        <f t="shared" si="2"/>
        <v>0</v>
      </c>
    </row>
    <row r="91" spans="1:9" customFormat="1" ht="13" x14ac:dyDescent="0.25">
      <c r="A91" s="16" t="s">
        <v>195</v>
      </c>
      <c r="B91" s="4" t="s">
        <v>79</v>
      </c>
      <c r="C91" s="4" t="s">
        <v>196</v>
      </c>
      <c r="D91" s="4">
        <v>24</v>
      </c>
      <c r="E91" s="4">
        <v>48</v>
      </c>
      <c r="F91" s="12" t="s">
        <v>38</v>
      </c>
      <c r="G91" s="55" t="s">
        <v>197</v>
      </c>
      <c r="H91" s="29">
        <f t="shared" si="3"/>
        <v>-24</v>
      </c>
      <c r="I91" s="31">
        <f t="shared" si="2"/>
        <v>50</v>
      </c>
    </row>
    <row r="92" spans="1:9" customFormat="1" ht="13" x14ac:dyDescent="0.25">
      <c r="A92" s="16" t="s">
        <v>200</v>
      </c>
      <c r="B92" s="4" t="s">
        <v>79</v>
      </c>
      <c r="C92" s="4" t="s">
        <v>49</v>
      </c>
      <c r="D92" s="4">
        <v>3</v>
      </c>
      <c r="E92" s="4">
        <v>3</v>
      </c>
      <c r="F92" s="12" t="s">
        <v>38</v>
      </c>
      <c r="G92" s="55" t="s">
        <v>201</v>
      </c>
      <c r="H92" s="29">
        <f t="shared" si="3"/>
        <v>0</v>
      </c>
      <c r="I92" s="31">
        <f t="shared" si="2"/>
        <v>0</v>
      </c>
    </row>
    <row r="93" spans="1:9" ht="13" x14ac:dyDescent="0.25">
      <c r="A93" s="35" t="s">
        <v>129</v>
      </c>
      <c r="B93" s="4" t="s">
        <v>171</v>
      </c>
      <c r="C93" s="4" t="s">
        <v>52</v>
      </c>
      <c r="D93" s="4">
        <v>3</v>
      </c>
      <c r="E93" s="4">
        <v>3</v>
      </c>
      <c r="F93" s="12" t="s">
        <v>38</v>
      </c>
      <c r="G93" s="55" t="s">
        <v>204</v>
      </c>
      <c r="H93" s="29">
        <f t="shared" si="3"/>
        <v>0</v>
      </c>
      <c r="I93" s="31">
        <f t="shared" si="2"/>
        <v>0</v>
      </c>
    </row>
    <row r="94" spans="1:9" ht="13" x14ac:dyDescent="0.25">
      <c r="A94" s="35" t="s">
        <v>202</v>
      </c>
      <c r="B94" s="4" t="s">
        <v>194</v>
      </c>
      <c r="C94" s="4" t="s">
        <v>45</v>
      </c>
      <c r="D94" s="4">
        <v>2.5</v>
      </c>
      <c r="E94" s="4">
        <v>2.5</v>
      </c>
      <c r="F94" s="12" t="s">
        <v>38</v>
      </c>
      <c r="G94" s="54" t="s">
        <v>203</v>
      </c>
      <c r="H94" s="29">
        <f t="shared" si="3"/>
        <v>0</v>
      </c>
      <c r="I94" s="31">
        <f t="shared" si="2"/>
        <v>0</v>
      </c>
    </row>
  </sheetData>
  <mergeCells count="4">
    <mergeCell ref="B1:D1"/>
    <mergeCell ref="B2:D2"/>
    <mergeCell ref="B3:D3"/>
    <mergeCell ref="A4:XFD4"/>
  </mergeCells>
  <conditionalFormatting sqref="F5:F94">
    <cfRule type="cellIs" dxfId="2" priority="2" operator="equal">
      <formula>"Delayed"</formula>
    </cfRule>
    <cfRule type="cellIs" dxfId="1" priority="3" operator="equal">
      <formula>"Done"</formula>
    </cfRule>
    <cfRule type="cellIs" dxfId="0" priority="4" operator="equal">
      <formula>"Ongoing"</formula>
    </cfRule>
  </conditionalFormatting>
  <dataValidations count="2">
    <dataValidation type="list" allowBlank="1" showInputMessage="1" showErrorMessage="1" sqref="B5:B94" xr:uid="{00000000-0002-0000-0100-000001000000}">
      <formula1>"Requirements,Design,Development,Testing,Preparation,Coordination,Documentation,Interfaces,Delivery"</formula1>
      <formula2>0</formula2>
    </dataValidation>
    <dataValidation type="list" allowBlank="1" showInputMessage="1" showErrorMessage="1" sqref="F5:F94" xr:uid="{00000000-0002-0000-0100-000000000000}">
      <formula1>"Planned,Ongoing,Delayed,Done"</formula1>
      <formula2>0</formula2>
    </dataValidation>
  </dataValidations>
  <hyperlinks>
    <hyperlink ref="A6" location="Instructions!A1" display="    See Instructions sheet for usage" xr:uid="{00000000-0004-0000-0100-000000000000}"/>
  </hyperlinks>
  <printOptions gridLines="1"/>
  <pageMargins left="0.75" right="0.75" top="1" bottom="1" header="0.5" footer="0.511811023622047"/>
  <pageSetup scale="70" orientation="landscape" horizontalDpi="300" verticalDpi="300" r:id="rId1"/>
  <headerFooter>
    <oddHeader>&amp;LEdit the Header with Your Team ID&amp;C&amp;F&amp;R&amp;D</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Status</vt:lpstr>
    </vt:vector>
  </TitlesOfParts>
  <Manager/>
  <Company>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dc:creator>
  <cp:keywords/>
  <dc:description/>
  <cp:lastModifiedBy>Srisai Krishna</cp:lastModifiedBy>
  <cp:revision>1</cp:revision>
  <dcterms:created xsi:type="dcterms:W3CDTF">2003-08-12T18:15:36Z</dcterms:created>
  <dcterms:modified xsi:type="dcterms:W3CDTF">2024-04-20T21:16:34Z</dcterms:modified>
  <cp:category/>
  <cp:contentStatus/>
</cp:coreProperties>
</file>