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11820"/>
  </bookViews>
  <sheets>
    <sheet name="gra_w_pana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B8" i="1"/>
  <c r="B9"/>
  <c r="C8"/>
  <c r="C9"/>
  <c r="G8"/>
  <c r="G9"/>
  <c r="H9"/>
  <c r="F9"/>
  <c r="E9"/>
  <c r="D9"/>
  <c r="H8"/>
  <c r="F8"/>
  <c r="E8"/>
  <c r="D8"/>
</calcChain>
</file>

<file path=xl/sharedStrings.xml><?xml version="1.0" encoding="utf-8"?>
<sst xmlns="http://schemas.openxmlformats.org/spreadsheetml/2006/main" count="12" uniqueCount="11">
  <si>
    <t>playout_depth=50, eval_function=num_cards_weighted, weighted_backprop=0</t>
  </si>
  <si>
    <t>ee ratio</t>
  </si>
  <si>
    <t>pts ratio</t>
  </si>
  <si>
    <t>sim_found_terminal_node</t>
  </si>
  <si>
    <t>data</t>
  </si>
  <si>
    <t>experiment</t>
  </si>
  <si>
    <t xml:space="preserve"> --p1 mcts --p2 lowcard --p3 lowcard --ng 64 -t 8</t>
  </si>
  <si>
    <t>command line</t>
  </si>
  <si>
    <t>setup</t>
  </si>
  <si>
    <t>input variable</t>
  </si>
  <si>
    <t>find_root_node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</si>
</sst>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pts ratio</c:v>
          </c:tx>
          <c:marker>
            <c:symbol val="none"/>
          </c:marker>
          <c:cat>
            <c:numRef>
              <c:f>gra_w_pana!$B$6:$H$6</c:f>
              <c:numCache>
                <c:formatCode>General</c:formatCode>
                <c:ptCount val="7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</c:numCache>
            </c:numRef>
          </c:cat>
          <c:val>
            <c:numRef>
              <c:f>gra_w_pana!$B$7:$H$7</c:f>
              <c:numCache>
                <c:formatCode>General</c:formatCode>
                <c:ptCount val="7"/>
                <c:pt idx="0">
                  <c:v>0.46635399999999999</c:v>
                </c:pt>
                <c:pt idx="1">
                  <c:v>0.48451699999999998</c:v>
                </c:pt>
                <c:pt idx="2">
                  <c:v>0.47669699999999998</c:v>
                </c:pt>
                <c:pt idx="3">
                  <c:v>0.47417799999999999</c:v>
                </c:pt>
                <c:pt idx="4">
                  <c:v>0.47159200000000001</c:v>
                </c:pt>
                <c:pt idx="5">
                  <c:v>0.47928100000000001</c:v>
                </c:pt>
                <c:pt idx="6">
                  <c:v>0.43764700000000001</c:v>
                </c:pt>
              </c:numCache>
            </c:numRef>
          </c:val>
        </c:ser>
        <c:ser>
          <c:idx val="1"/>
          <c:order val="1"/>
          <c:tx>
            <c:v>found terminal node</c:v>
          </c:tx>
          <c:marker>
            <c:symbol val="none"/>
          </c:marker>
          <c:cat>
            <c:numRef>
              <c:f>gra_w_pana!$B$6:$H$6</c:f>
              <c:numCache>
                <c:formatCode>General</c:formatCode>
                <c:ptCount val="7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</c:numCache>
            </c:numRef>
          </c:cat>
          <c:val>
            <c:numRef>
              <c:f>gra_w_pana!$B$8:$H$8</c:f>
              <c:numCache>
                <c:formatCode>General</c:formatCode>
                <c:ptCount val="7"/>
                <c:pt idx="0">
                  <c:v>0.42819443075676444</c:v>
                </c:pt>
                <c:pt idx="1">
                  <c:v>0.41086394316925817</c:v>
                </c:pt>
                <c:pt idx="2">
                  <c:v>0.41539606592238171</c:v>
                </c:pt>
                <c:pt idx="3">
                  <c:v>0.37143533564341519</c:v>
                </c:pt>
                <c:pt idx="4">
                  <c:v>0.37813031034791161</c:v>
                </c:pt>
                <c:pt idx="5">
                  <c:v>0.31311890859968966</c:v>
                </c:pt>
                <c:pt idx="6">
                  <c:v>0.17987350994076717</c:v>
                </c:pt>
              </c:numCache>
            </c:numRef>
          </c:val>
        </c:ser>
        <c:ser>
          <c:idx val="2"/>
          <c:order val="2"/>
          <c:tx>
            <c:v>found root node</c:v>
          </c:tx>
          <c:marker>
            <c:symbol val="none"/>
          </c:marker>
          <c:cat>
            <c:numRef>
              <c:f>gra_w_pana!$B$6:$H$6</c:f>
              <c:numCache>
                <c:formatCode>General</c:formatCode>
                <c:ptCount val="7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</c:numCache>
            </c:numRef>
          </c:cat>
          <c:val>
            <c:numRef>
              <c:f>gra_w_pana!$B$9:$H$9</c:f>
              <c:numCache>
                <c:formatCode>General</c:formatCode>
                <c:ptCount val="7"/>
                <c:pt idx="0">
                  <c:v>0.83333333333333337</c:v>
                </c:pt>
                <c:pt idx="1">
                  <c:v>0.82959641255605376</c:v>
                </c:pt>
                <c:pt idx="2">
                  <c:v>0.84103512014787429</c:v>
                </c:pt>
                <c:pt idx="3">
                  <c:v>0.80135823429541597</c:v>
                </c:pt>
                <c:pt idx="4">
                  <c:v>0.65635451505016718</c:v>
                </c:pt>
                <c:pt idx="5">
                  <c:v>0.43296089385474862</c:v>
                </c:pt>
                <c:pt idx="6">
                  <c:v>0.3758278145695364</c:v>
                </c:pt>
              </c:numCache>
            </c:numRef>
          </c:val>
        </c:ser>
        <c:marker val="1"/>
        <c:axId val="56409472"/>
        <c:axId val="56415360"/>
      </c:lineChart>
      <c:catAx>
        <c:axId val="56409472"/>
        <c:scaling>
          <c:orientation val="minMax"/>
        </c:scaling>
        <c:axPos val="b"/>
        <c:numFmt formatCode="General" sourceLinked="1"/>
        <c:tickLblPos val="nextTo"/>
        <c:crossAx val="56415360"/>
        <c:crosses val="autoZero"/>
        <c:auto val="1"/>
        <c:lblAlgn val="ctr"/>
        <c:lblOffset val="100"/>
      </c:catAx>
      <c:valAx>
        <c:axId val="56415360"/>
        <c:scaling>
          <c:orientation val="minMax"/>
        </c:scaling>
        <c:axPos val="l"/>
        <c:majorGridlines/>
        <c:numFmt formatCode="General" sourceLinked="1"/>
        <c:tickLblPos val="nextTo"/>
        <c:crossAx val="5640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190499</xdr:rowOff>
    </xdr:from>
    <xdr:to>
      <xdr:col>18</xdr:col>
      <xdr:colOff>295274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I26" sqref="I26"/>
    </sheetView>
  </sheetViews>
  <sheetFormatPr defaultRowHeight="15"/>
  <cols>
    <col min="1" max="1" width="29" customWidth="1"/>
    <col min="2" max="4" width="9" bestFit="1" customWidth="1"/>
  </cols>
  <sheetData>
    <row r="1" spans="1:8">
      <c r="A1" t="s">
        <v>5</v>
      </c>
      <c r="B1">
        <v>1</v>
      </c>
    </row>
    <row r="2" spans="1:8">
      <c r="A2" t="s">
        <v>4</v>
      </c>
      <c r="B2" s="1">
        <v>43809</v>
      </c>
    </row>
    <row r="3" spans="1:8">
      <c r="A3" t="s">
        <v>7</v>
      </c>
      <c r="B3" t="s">
        <v>6</v>
      </c>
    </row>
    <row r="4" spans="1:8">
      <c r="A4" t="s">
        <v>8</v>
      </c>
      <c r="B4" t="s">
        <v>0</v>
      </c>
    </row>
    <row r="5" spans="1:8">
      <c r="A5" t="s">
        <v>9</v>
      </c>
      <c r="B5" t="s">
        <v>1</v>
      </c>
    </row>
    <row r="6" spans="1:8">
      <c r="A6" t="s">
        <v>1</v>
      </c>
      <c r="B6">
        <v>2.5</v>
      </c>
      <c r="C6">
        <v>2</v>
      </c>
      <c r="D6">
        <v>1.5</v>
      </c>
      <c r="E6">
        <v>1</v>
      </c>
      <c r="F6">
        <v>0.5</v>
      </c>
      <c r="G6">
        <v>0.25</v>
      </c>
      <c r="H6">
        <v>0.1</v>
      </c>
    </row>
    <row r="7" spans="1:8">
      <c r="A7" t="s">
        <v>2</v>
      </c>
      <c r="B7">
        <v>0.46635399999999999</v>
      </c>
      <c r="C7">
        <v>0.48451699999999998</v>
      </c>
      <c r="D7">
        <v>0.47669699999999998</v>
      </c>
      <c r="E7">
        <v>0.47417799999999999</v>
      </c>
      <c r="F7">
        <v>0.47159200000000001</v>
      </c>
      <c r="G7">
        <v>0.47928100000000001</v>
      </c>
      <c r="H7">
        <v>0.43764700000000001</v>
      </c>
    </row>
    <row r="8" spans="1:8">
      <c r="A8" t="s">
        <v>3</v>
      </c>
      <c r="B8">
        <f>39104/(52219+39104)</f>
        <v>0.42819443075676444</v>
      </c>
      <c r="C8">
        <f>38288/(54901+38288)</f>
        <v>0.41086394316925817</v>
      </c>
      <c r="D8">
        <f>39068/(54982+39068)</f>
        <v>0.41539606592238171</v>
      </c>
      <c r="E8">
        <f>34516/(58410+34516)</f>
        <v>0.37143533564341519</v>
      </c>
      <c r="F8">
        <f>33823/(55625+33823)</f>
        <v>0.37813031034791161</v>
      </c>
      <c r="G8">
        <f>28047/(61526+28047)</f>
        <v>0.31311890859968966</v>
      </c>
      <c r="H8">
        <f>17036/(77675+17036)</f>
        <v>0.17987350994076717</v>
      </c>
    </row>
    <row r="9" spans="1:8">
      <c r="A9" t="s">
        <v>10</v>
      </c>
      <c r="B9">
        <f>900/(180+900)</f>
        <v>0.83333333333333337</v>
      </c>
      <c r="C9">
        <f>925/(190+925)</f>
        <v>0.82959641255605376</v>
      </c>
      <c r="D9">
        <f>910/(172+910)</f>
        <v>0.84103512014787429</v>
      </c>
      <c r="E9">
        <f>944/(234+944)</f>
        <v>0.80135823429541597</v>
      </c>
      <c r="F9">
        <f>785/(411+785)</f>
        <v>0.65635451505016718</v>
      </c>
      <c r="G9">
        <f>465/(609+465)</f>
        <v>0.43296089385474862</v>
      </c>
      <c r="H9">
        <f>454/(754+454)</f>
        <v>0.3758278145695364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gra_w_pana</vt:lpstr>
      <vt:lpstr>Sheet3</vt:lpstr>
    </vt:vector>
  </TitlesOfParts>
  <Company>Motorola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Barabasz</dc:creator>
  <cp:lastModifiedBy>Tomasz Barabasz</cp:lastModifiedBy>
  <dcterms:created xsi:type="dcterms:W3CDTF">2019-12-10T13:01:54Z</dcterms:created>
  <dcterms:modified xsi:type="dcterms:W3CDTF">2019-12-10T13:57:35Z</dcterms:modified>
</cp:coreProperties>
</file>