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\INW\Analiza ryzyka w portfelu inwestycyjnym\Wykłady\Zadanie 1\"/>
    </mc:Choice>
  </mc:AlternateContent>
  <bookViews>
    <workbookView xWindow="0" yWindow="0" windowWidth="17256" windowHeight="5340" firstSheet="1" activeTab="1"/>
  </bookViews>
  <sheets>
    <sheet name="pkn_d" sheetId="1" r:id="rId1"/>
    <sheet name="Obliczone dane" sheetId="12" r:id="rId2"/>
    <sheet name="phm_us_d" sheetId="3" r:id="rId3"/>
    <sheet name="nke_us_d" sheetId="5" r:id="rId4"/>
    <sheet name="msft_us_d" sheetId="6" r:id="rId5"/>
    <sheet name="aapl_us_d" sheetId="7" r:id="rId6"/>
    <sheet name="cat_us_d" sheetId="8" r:id="rId7"/>
    <sheet name="amzn_us_d" sheetId="9" r:id="rId8"/>
    <sheet name="gm_us_d" sheetId="10" r:id="rId9"/>
    <sheet name="meta_us_d" sheetId="11" r:id="rId10"/>
    <sheet name="Arkusz1" sheetId="2" r:id="rId11"/>
  </sheets>
  <calcPr calcId="152511"/>
</workbook>
</file>

<file path=xl/calcChain.xml><?xml version="1.0" encoding="utf-8"?>
<calcChain xmlns="http://schemas.openxmlformats.org/spreadsheetml/2006/main">
  <c r="G2" i="12" l="1"/>
  <c r="J2" i="12" s="1"/>
  <c r="H2" i="12"/>
  <c r="L2" i="12"/>
  <c r="M2" i="12"/>
  <c r="G3" i="12"/>
  <c r="J3" i="12" s="1"/>
  <c r="H3" i="12"/>
  <c r="G4" i="12"/>
  <c r="J4" i="12" s="1"/>
  <c r="H4" i="12"/>
  <c r="M4" i="12"/>
  <c r="G5" i="12"/>
  <c r="J5" i="12" s="1"/>
  <c r="G6" i="12"/>
  <c r="J6" i="12" s="1"/>
  <c r="H6" i="12"/>
  <c r="L6" i="12"/>
  <c r="M6" i="12"/>
  <c r="G7" i="12"/>
  <c r="J7" i="12" s="1"/>
  <c r="G8" i="12"/>
  <c r="J8" i="12" s="1"/>
  <c r="M8" i="12"/>
  <c r="G9" i="12"/>
  <c r="J9" i="12" s="1"/>
  <c r="G10" i="12"/>
  <c r="J10" i="12" s="1"/>
  <c r="K10" i="12"/>
  <c r="L10" i="12"/>
  <c r="L6" i="11"/>
  <c r="K6" i="12" l="1"/>
  <c r="L5" i="12"/>
  <c r="L4" i="12"/>
  <c r="K2" i="12"/>
  <c r="M9" i="12"/>
  <c r="I6" i="12"/>
  <c r="H5" i="12"/>
  <c r="K4" i="12"/>
  <c r="I2" i="12"/>
  <c r="M7" i="12"/>
  <c r="I10" i="12"/>
  <c r="L9" i="12"/>
  <c r="L8" i="12"/>
  <c r="M10" i="12"/>
  <c r="H10" i="12"/>
  <c r="H9" i="12"/>
  <c r="K8" i="12"/>
  <c r="H7" i="12"/>
  <c r="M5" i="12"/>
  <c r="H8" i="12"/>
  <c r="M3" i="12"/>
  <c r="I8" i="12"/>
  <c r="L7" i="12"/>
  <c r="I4" i="12"/>
  <c r="L3" i="12"/>
  <c r="K9" i="12"/>
  <c r="K7" i="12"/>
  <c r="K5" i="12"/>
  <c r="K3" i="12"/>
  <c r="I9" i="12"/>
  <c r="I7" i="12"/>
  <c r="I5" i="12"/>
  <c r="I3" i="12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L3" i="9" s="1"/>
  <c r="L4" i="9" s="1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L3" i="8" s="1"/>
  <c r="L4" i="8" s="1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L2" i="7" s="1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3"/>
  <c r="H4" i="3"/>
  <c r="H5" i="3"/>
  <c r="H6" i="3"/>
  <c r="H7" i="3"/>
  <c r="H8" i="3"/>
  <c r="H9" i="3"/>
  <c r="H10" i="3"/>
  <c r="L2" i="3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2" i="3"/>
  <c r="L3" i="3" s="1"/>
  <c r="L4" i="3" s="1"/>
  <c r="L3" i="5" l="1"/>
  <c r="L4" i="5" s="1"/>
  <c r="L3" i="7"/>
  <c r="L4" i="7" s="1"/>
  <c r="L6" i="7" s="1"/>
  <c r="L2" i="11"/>
  <c r="L3" i="6"/>
  <c r="L4" i="6" s="1"/>
  <c r="L2" i="8"/>
  <c r="L3" i="10"/>
  <c r="L4" i="10" s="1"/>
  <c r="L3" i="11"/>
  <c r="L4" i="11" s="1"/>
  <c r="L5" i="11"/>
  <c r="L5" i="10"/>
  <c r="L6" i="10"/>
  <c r="L2" i="10"/>
  <c r="L5" i="9"/>
  <c r="L6" i="9" s="1"/>
  <c r="L2" i="9"/>
  <c r="L5" i="8"/>
  <c r="L6" i="8" s="1"/>
  <c r="L5" i="7"/>
  <c r="L2" i="6"/>
  <c r="L5" i="5"/>
  <c r="L6" i="5"/>
  <c r="L2" i="5"/>
  <c r="L5" i="3"/>
  <c r="L6" i="3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  <c r="L5" i="6" l="1"/>
  <c r="L6" i="6" s="1"/>
  <c r="J2" i="1"/>
  <c r="L2" i="1"/>
  <c r="L3" i="1"/>
  <c r="L4" i="1" s="1"/>
  <c r="J3" i="1"/>
  <c r="J4" i="1" s="1"/>
  <c r="L5" i="1"/>
  <c r="L6" i="1" s="1"/>
</calcChain>
</file>

<file path=xl/sharedStrings.xml><?xml version="1.0" encoding="utf-8"?>
<sst xmlns="http://schemas.openxmlformats.org/spreadsheetml/2006/main" count="150" uniqueCount="42">
  <si>
    <t>Data</t>
  </si>
  <si>
    <t>Otwarcie</t>
  </si>
  <si>
    <t>Najwyzszy</t>
  </si>
  <si>
    <t>Najnizszy</t>
  </si>
  <si>
    <t>Zamkniecie</t>
  </si>
  <si>
    <t>Wolumen</t>
  </si>
  <si>
    <t>Dzienne stopy zwrotu</t>
  </si>
  <si>
    <t xml:space="preserve">Średnia stopa zwrotu </t>
  </si>
  <si>
    <t>średnia z próbki</t>
  </si>
  <si>
    <t>wariancja</t>
  </si>
  <si>
    <t>och.stand</t>
  </si>
  <si>
    <t>pierw z 252</t>
  </si>
  <si>
    <t>roczne ochylenie standardowe</t>
  </si>
  <si>
    <t>NYSE - Nasdaq Real Time Price•USD</t>
  </si>
  <si>
    <t>General Motors Company (GM)</t>
  </si>
  <si>
    <t>NYSE - Delayed Quote•USD</t>
  </si>
  <si>
    <t>PulteGroup, Inc. (PHM)</t>
  </si>
  <si>
    <t>NasdaqGS - Nasdaq Real Time Price•USD</t>
  </si>
  <si>
    <t>Amazon.com, Inc. (AMZN)</t>
  </si>
  <si>
    <t>Meta Platforms, Inc. (META)</t>
  </si>
  <si>
    <t>NIKE, Inc. (NKE)</t>
  </si>
  <si>
    <t>Warsaw - Delayed Quote•PLN</t>
  </si>
  <si>
    <t>Caterpillar Inc. (CAT)</t>
  </si>
  <si>
    <t xml:space="preserve">Warszawa </t>
  </si>
  <si>
    <t>Orlen S.A. (PKN.WA)</t>
  </si>
  <si>
    <t>Microsoft Corporation (MSFT)</t>
  </si>
  <si>
    <t>NasdaqGS - Delayed Quote•USD</t>
  </si>
  <si>
    <t>Apple Inc. (AAPL)</t>
  </si>
  <si>
    <t>Roczne odchylenie stand.</t>
  </si>
  <si>
    <t>Pół roczne odch. Stand</t>
  </si>
  <si>
    <t>Kwartalne odch. Stand</t>
  </si>
  <si>
    <t>Miesięczne odch. Stand</t>
  </si>
  <si>
    <t>Dzienne och. Stand</t>
  </si>
  <si>
    <t>Ochylenie standardowe</t>
  </si>
  <si>
    <t>Wariancja</t>
  </si>
  <si>
    <t>Średnia z próbki</t>
  </si>
  <si>
    <t>Wskaźnik C/Z PE Ratio (TTM)</t>
  </si>
  <si>
    <t xml:space="preserve">Cena </t>
  </si>
  <si>
    <t xml:space="preserve">Miejsce giełdy </t>
  </si>
  <si>
    <t>Nazwa spółki</t>
  </si>
  <si>
    <t>Współczynnik determinacji</t>
  </si>
  <si>
    <t>Współczynnik korelacji Pearsona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</si>
</sst>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zł&quot;_-;\-* #,##0.00\ &quot;zł&quot;_-;_-* &quot;-&quot;??\ &quot;zł&quot;_-;_-@_-"/>
    <numFmt numFmtId="164" formatCode="0.00000"/>
    <numFmt numFmtId="165" formatCode="0.0000"/>
    <numFmt numFmtId="166" formatCode="0.000"/>
    <numFmt numFmtId="167" formatCode="0.0"/>
    <numFmt numFmtId="168" formatCode="_-* #,##0.00\ [$USD]_-;\-* #,##0.00\ [$USD]_-;_-* &quot;-&quot;??\ [$USD]_-;_-@_-"/>
    <numFmt numFmtId="169" formatCode="_-* #,##0.00\ [$zł-415]_-;\-* #,##0.00\ [$zł-415]_-;_-* &quot;-&quot;??\ [$zł-415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16" fillId="0" borderId="0" xfId="0" applyNumberFormat="1" applyFont="1"/>
    <xf numFmtId="165" fontId="0" fillId="0" borderId="0" xfId="1" applyNumberFormat="1" applyFont="1"/>
    <xf numFmtId="0" fontId="18" fillId="0" borderId="0" xfId="43"/>
    <xf numFmtId="168" fontId="18" fillId="0" borderId="0" xfId="43" applyNumberFormat="1"/>
    <xf numFmtId="166" fontId="19" fillId="0" borderId="10" xfId="43" applyNumberFormat="1" applyFont="1" applyBorder="1"/>
    <xf numFmtId="2" fontId="19" fillId="0" borderId="10" xfId="43" applyNumberFormat="1" applyFont="1" applyBorder="1"/>
    <xf numFmtId="168" fontId="19" fillId="0" borderId="10" xfId="43" applyNumberFormat="1" applyFont="1" applyBorder="1"/>
    <xf numFmtId="0" fontId="19" fillId="0" borderId="10" xfId="43" applyFont="1" applyBorder="1" applyAlignment="1">
      <alignment wrapText="1"/>
    </xf>
    <xf numFmtId="166" fontId="20" fillId="0" borderId="10" xfId="43" applyNumberFormat="1" applyFont="1" applyFill="1" applyBorder="1"/>
    <xf numFmtId="0" fontId="19" fillId="0" borderId="10" xfId="43" applyFont="1" applyBorder="1"/>
    <xf numFmtId="2" fontId="19" fillId="0" borderId="10" xfId="44" applyNumberFormat="1" applyFont="1" applyBorder="1"/>
    <xf numFmtId="169" fontId="19" fillId="0" borderId="10" xfId="43" applyNumberFormat="1" applyFont="1" applyBorder="1"/>
    <xf numFmtId="167" fontId="16" fillId="0" borderId="10" xfId="43" applyNumberFormat="1" applyFont="1" applyBorder="1" applyAlignment="1">
      <alignment wrapText="1"/>
    </xf>
    <xf numFmtId="0" fontId="16" fillId="0" borderId="10" xfId="43" applyFont="1" applyBorder="1" applyAlignment="1">
      <alignment wrapText="1"/>
    </xf>
    <xf numFmtId="0" fontId="0" fillId="0" borderId="0" xfId="0" applyFill="1" applyBorder="1" applyAlignment="1"/>
    <xf numFmtId="166" fontId="18" fillId="0" borderId="0" xfId="43" applyNumberFormat="1"/>
    <xf numFmtId="0" fontId="18" fillId="33" borderId="0" xfId="43" applyFill="1"/>
    <xf numFmtId="165" fontId="0" fillId="33" borderId="0" xfId="0" applyNumberFormat="1" applyFill="1" applyBorder="1" applyAlignment="1"/>
    <xf numFmtId="0" fontId="18" fillId="33" borderId="0" xfId="43" applyFill="1" applyBorder="1"/>
    <xf numFmtId="0" fontId="16" fillId="0" borderId="10" xfId="0" applyFont="1" applyFill="1" applyBorder="1" applyAlignment="1">
      <alignment wrapText="1"/>
    </xf>
    <xf numFmtId="165" fontId="0" fillId="0" borderId="10" xfId="0" applyNumberFormat="1" applyFill="1" applyBorder="1" applyAlignment="1"/>
  </cellXfs>
  <cellStyles count="45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Normalny 2" xfId="43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Walutowy 2" xfId="44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Relacja</a:t>
            </a:r>
            <a:r>
              <a:rPr lang="pl-PL" baseline="0"/>
              <a:t> pomiędzy wskaźnikiem C/Z a rocznym ochyleniem standardowym</a:t>
            </a:r>
            <a:endParaRPr lang="pl-PL"/>
          </a:p>
        </c:rich>
      </c:tx>
      <c:layout>
        <c:manualLayout>
          <c:xMode val="edge"/>
          <c:yMode val="edge"/>
          <c:x val="0.25176052116650183"/>
          <c:y val="3.256292963379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30722155884858"/>
          <c:y val="0.1713472485768501"/>
          <c:w val="0.82114658123178674"/>
          <c:h val="0.6882248352732"/>
        </c:manualLayout>
      </c:layout>
      <c:scatterChart>
        <c:scatterStyle val="lineMarker"/>
        <c:varyColors val="0"/>
        <c:ser>
          <c:idx val="2"/>
          <c:order val="0"/>
          <c:tx>
            <c:strRef>
              <c:f>'Obliczone dane'!$M$1</c:f>
              <c:strCache>
                <c:ptCount val="1"/>
                <c:pt idx="0">
                  <c:v>Roczne odchylenie stand.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'Obliczone dane'!$D$2:$D$10</c:f>
              <c:numCache>
                <c:formatCode>0.00</c:formatCode>
                <c:ptCount val="9"/>
                <c:pt idx="0">
                  <c:v>32.909999999999997</c:v>
                </c:pt>
                <c:pt idx="1">
                  <c:v>35.08</c:v>
                </c:pt>
                <c:pt idx="2">
                  <c:v>10.54</c:v>
                </c:pt>
                <c:pt idx="3">
                  <c:v>17.239999999999998</c:v>
                </c:pt>
                <c:pt idx="4">
                  <c:v>20.97</c:v>
                </c:pt>
                <c:pt idx="5">
                  <c:v>25.06</c:v>
                </c:pt>
                <c:pt idx="6" formatCode="General">
                  <c:v>33.43</c:v>
                </c:pt>
                <c:pt idx="7">
                  <c:v>7.37</c:v>
                </c:pt>
                <c:pt idx="8">
                  <c:v>7.03</c:v>
                </c:pt>
              </c:numCache>
            </c:numRef>
          </c:xVal>
          <c:yVal>
            <c:numRef>
              <c:f>'Obliczone dane'!$M$2:$M$10</c:f>
              <c:numCache>
                <c:formatCode>0.000</c:formatCode>
                <c:ptCount val="9"/>
                <c:pt idx="0">
                  <c:v>2.318241849487412</c:v>
                </c:pt>
                <c:pt idx="1">
                  <c:v>1.9615721313844354</c:v>
                </c:pt>
                <c:pt idx="2">
                  <c:v>1.9769652801066375</c:v>
                </c:pt>
                <c:pt idx="3">
                  <c:v>2.1251369012535823</c:v>
                </c:pt>
                <c:pt idx="4">
                  <c:v>2.3387677098265596</c:v>
                </c:pt>
                <c:pt idx="5">
                  <c:v>2.4315664614850352</c:v>
                </c:pt>
                <c:pt idx="6">
                  <c:v>2.3110288008489221</c:v>
                </c:pt>
                <c:pt idx="7">
                  <c:v>2.2568447953234747</c:v>
                </c:pt>
                <c:pt idx="8">
                  <c:v>2.3012475746867032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'Obliczone dane'!$M$1</c:f>
              <c:strCache>
                <c:ptCount val="1"/>
                <c:pt idx="0">
                  <c:v>Roczne odchylenie stand.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'Obliczone dane'!$D$2:$D$10</c:f>
              <c:numCache>
                <c:formatCode>0.00</c:formatCode>
                <c:ptCount val="9"/>
                <c:pt idx="0">
                  <c:v>32.909999999999997</c:v>
                </c:pt>
                <c:pt idx="1">
                  <c:v>35.08</c:v>
                </c:pt>
                <c:pt idx="2">
                  <c:v>10.54</c:v>
                </c:pt>
                <c:pt idx="3">
                  <c:v>17.239999999999998</c:v>
                </c:pt>
                <c:pt idx="4">
                  <c:v>20.97</c:v>
                </c:pt>
                <c:pt idx="5">
                  <c:v>25.06</c:v>
                </c:pt>
                <c:pt idx="6" formatCode="General">
                  <c:v>33.43</c:v>
                </c:pt>
                <c:pt idx="7">
                  <c:v>7.37</c:v>
                </c:pt>
                <c:pt idx="8">
                  <c:v>7.03</c:v>
                </c:pt>
              </c:numCache>
            </c:numRef>
          </c:xVal>
          <c:yVal>
            <c:numRef>
              <c:f>'Obliczone dane'!$M$2:$M$10</c:f>
              <c:numCache>
                <c:formatCode>0.000</c:formatCode>
                <c:ptCount val="9"/>
                <c:pt idx="0">
                  <c:v>2.318241849487412</c:v>
                </c:pt>
                <c:pt idx="1">
                  <c:v>1.9615721313844354</c:v>
                </c:pt>
                <c:pt idx="2">
                  <c:v>1.9769652801066375</c:v>
                </c:pt>
                <c:pt idx="3">
                  <c:v>2.1251369012535823</c:v>
                </c:pt>
                <c:pt idx="4">
                  <c:v>2.3387677098265596</c:v>
                </c:pt>
                <c:pt idx="5">
                  <c:v>2.4315664614850352</c:v>
                </c:pt>
                <c:pt idx="6">
                  <c:v>2.3110288008489221</c:v>
                </c:pt>
                <c:pt idx="7">
                  <c:v>2.2568447953234747</c:v>
                </c:pt>
                <c:pt idx="8">
                  <c:v>2.3012475746867032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'Obliczone dane'!$M$1</c:f>
              <c:strCache>
                <c:ptCount val="1"/>
                <c:pt idx="0">
                  <c:v>Roczne odchylenie stand.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'Obliczone dane'!$D$2:$D$10</c:f>
              <c:numCache>
                <c:formatCode>0.00</c:formatCode>
                <c:ptCount val="9"/>
                <c:pt idx="0">
                  <c:v>32.909999999999997</c:v>
                </c:pt>
                <c:pt idx="1">
                  <c:v>35.08</c:v>
                </c:pt>
                <c:pt idx="2">
                  <c:v>10.54</c:v>
                </c:pt>
                <c:pt idx="3">
                  <c:v>17.239999999999998</c:v>
                </c:pt>
                <c:pt idx="4">
                  <c:v>20.97</c:v>
                </c:pt>
                <c:pt idx="5">
                  <c:v>25.06</c:v>
                </c:pt>
                <c:pt idx="6" formatCode="General">
                  <c:v>33.43</c:v>
                </c:pt>
                <c:pt idx="7">
                  <c:v>7.37</c:v>
                </c:pt>
                <c:pt idx="8">
                  <c:v>7.03</c:v>
                </c:pt>
              </c:numCache>
            </c:numRef>
          </c:xVal>
          <c:yVal>
            <c:numRef>
              <c:f>'Obliczone dane'!$M$2:$M$10</c:f>
              <c:numCache>
                <c:formatCode>0.000</c:formatCode>
                <c:ptCount val="9"/>
                <c:pt idx="0">
                  <c:v>2.318241849487412</c:v>
                </c:pt>
                <c:pt idx="1">
                  <c:v>1.9615721313844354</c:v>
                </c:pt>
                <c:pt idx="2">
                  <c:v>1.9769652801066375</c:v>
                </c:pt>
                <c:pt idx="3">
                  <c:v>2.1251369012535823</c:v>
                </c:pt>
                <c:pt idx="4">
                  <c:v>2.3387677098265596</c:v>
                </c:pt>
                <c:pt idx="5">
                  <c:v>2.4315664614850352</c:v>
                </c:pt>
                <c:pt idx="6">
                  <c:v>2.3110288008489221</c:v>
                </c:pt>
                <c:pt idx="7">
                  <c:v>2.2568447953234747</c:v>
                </c:pt>
                <c:pt idx="8">
                  <c:v>2.3012475746867032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'Obliczone dane'!$M$1</c:f>
              <c:strCache>
                <c:ptCount val="1"/>
                <c:pt idx="0">
                  <c:v>Roczne odchylenie stand.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606837606837615"/>
                  <c:y val="7.8397212543554001E-2"/>
                </c:manualLayout>
              </c:layout>
              <c:tx>
                <c:rich>
                  <a:bodyPr/>
                  <a:lstStyle/>
                  <a:p>
                    <a:fld id="{F0959CCC-8D25-45C4-B95B-9A06D3D4EF90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DADE5551-FF61-42E4-892F-F3E0C01257B3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4.0783034257748773E-3"/>
                  <c:y val="6.8486189226346708E-2"/>
                </c:manualLayout>
              </c:layout>
              <c:tx>
                <c:rich>
                  <a:bodyPr/>
                  <a:lstStyle/>
                  <a:p>
                    <a:fld id="{9BA32F74-DEFE-4E25-9F04-B548FA06C676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108967FE-6053-4B35-9680-904A8CD780C9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1750457-341A-4D73-B2B7-F2619879E30B}" type="CELLRANGE">
                      <a:rPr lang="en-US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401D5CEC-31B5-4CFB-95D6-5517B19C8547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04BF140-6F7E-480A-9B1B-D5F2EB534B5E}" type="CELLRANGE">
                      <a:rPr lang="en-US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55D3D7EC-937E-4D58-82CC-CD5BCF563A78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F2ADA15-B406-421B-897A-B354E07BA2D7}" type="CELLRANGE">
                      <a:rPr lang="en-US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0FEE71BB-C295-446A-9555-A9C37A135242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-1.379690949227373E-2"/>
                  <c:y val="-9.7465886939571145E-2"/>
                </c:manualLayout>
              </c:layout>
              <c:tx>
                <c:rich>
                  <a:bodyPr/>
                  <a:lstStyle/>
                  <a:p>
                    <a:fld id="{9E21F03C-7397-4669-8498-01C12C6D6745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E5551651-7D58-4F8C-9BAE-DBEA5600199B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2.02991452991453E-2"/>
                  <c:y val="-0.11033681765389082"/>
                </c:manualLayout>
              </c:layout>
              <c:tx>
                <c:rich>
                  <a:bodyPr/>
                  <a:lstStyle/>
                  <a:p>
                    <a:fld id="{EBBBB5FD-8BB2-4DDA-8306-A7A9898FDE09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D8090FF2-01B3-4667-A718-C75137FFEEDD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3.205128205128205E-3"/>
                  <c:y val="1.7421602787456445E-2"/>
                </c:manualLayout>
              </c:layout>
              <c:tx>
                <c:rich>
                  <a:bodyPr/>
                  <a:lstStyle/>
                  <a:p>
                    <a:fld id="{C2857E03-A7FE-4185-BE30-64E468F25C54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1F337368-F48D-481D-9530-0FA8893D0920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0"/>
                  <c:y val="-3.7746806039489017E-2"/>
                </c:manualLayout>
              </c:layout>
              <c:tx>
                <c:rich>
                  <a:bodyPr/>
                  <a:lstStyle/>
                  <a:p>
                    <a:fld id="{4C3B0EEE-A040-4047-BE2C-A80A319201AF}" type="CELLRANGE">
                      <a:rPr lang="en-US" baseline="0"/>
                      <a:pPr/>
                      <a:t>[ZAKRES KOMÓREK]</a:t>
                    </a:fld>
                    <a:r>
                      <a:rPr lang="en-US" baseline="0"/>
                      <a:t>; </a:t>
                    </a:r>
                    <a:fld id="{0C659853-1ACF-44B6-B58E-2D306F7C8709}" type="YVALUE">
                      <a:rPr lang="en-US" baseline="0"/>
                      <a:pPr/>
                      <a:t>[WARTOŚĆ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75168522251616"/>
                  <c:y val="-6.33513737464217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'Obliczone dane'!$D$2:$D$10</c:f>
              <c:numCache>
                <c:formatCode>0.00</c:formatCode>
                <c:ptCount val="9"/>
                <c:pt idx="0">
                  <c:v>32.909999999999997</c:v>
                </c:pt>
                <c:pt idx="1">
                  <c:v>35.08</c:v>
                </c:pt>
                <c:pt idx="2">
                  <c:v>10.54</c:v>
                </c:pt>
                <c:pt idx="3">
                  <c:v>17.239999999999998</c:v>
                </c:pt>
                <c:pt idx="4">
                  <c:v>20.97</c:v>
                </c:pt>
                <c:pt idx="5">
                  <c:v>25.06</c:v>
                </c:pt>
                <c:pt idx="6" formatCode="General">
                  <c:v>33.43</c:v>
                </c:pt>
                <c:pt idx="7">
                  <c:v>7.37</c:v>
                </c:pt>
                <c:pt idx="8">
                  <c:v>7.03</c:v>
                </c:pt>
              </c:numCache>
            </c:numRef>
          </c:xVal>
          <c:yVal>
            <c:numRef>
              <c:f>'Obliczone dane'!$M$2:$M$10</c:f>
              <c:numCache>
                <c:formatCode>0.000</c:formatCode>
                <c:ptCount val="9"/>
                <c:pt idx="0">
                  <c:v>2.318241849487412</c:v>
                </c:pt>
                <c:pt idx="1">
                  <c:v>1.9615721313844354</c:v>
                </c:pt>
                <c:pt idx="2">
                  <c:v>1.9769652801066375</c:v>
                </c:pt>
                <c:pt idx="3">
                  <c:v>2.1251369012535823</c:v>
                </c:pt>
                <c:pt idx="4">
                  <c:v>2.3387677098265596</c:v>
                </c:pt>
                <c:pt idx="5">
                  <c:v>2.4315664614850352</c:v>
                </c:pt>
                <c:pt idx="6">
                  <c:v>2.3110288008489221</c:v>
                </c:pt>
                <c:pt idx="7">
                  <c:v>2.2568447953234747</c:v>
                </c:pt>
                <c:pt idx="8">
                  <c:v>2.3012475746867032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'Obliczone dane'!$A$2:$A$10</c15:f>
                <c15:dlblRangeCache>
                  <c:ptCount val="9"/>
                  <c:pt idx="0">
                    <c:v>Apple Inc. (AAPL)</c:v>
                  </c:pt>
                  <c:pt idx="1">
                    <c:v>Microsoft Corporation (MSFT)</c:v>
                  </c:pt>
                  <c:pt idx="2">
                    <c:v>Orlen S.A. (PKN.WA)</c:v>
                  </c:pt>
                  <c:pt idx="3">
                    <c:v>Caterpillar Inc. (CAT)</c:v>
                  </c:pt>
                  <c:pt idx="4">
                    <c:v>NIKE, Inc. (NKE)</c:v>
                  </c:pt>
                  <c:pt idx="5">
                    <c:v>Meta Platforms, Inc. (META)</c:v>
                  </c:pt>
                  <c:pt idx="6">
                    <c:v>Amazon.com, Inc. (AMZN)</c:v>
                  </c:pt>
                  <c:pt idx="7">
                    <c:v>PulteGroup, Inc. (PHM)</c:v>
                  </c:pt>
                  <c:pt idx="8">
                    <c:v>General Motors Company (GM)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29584"/>
        <c:axId val="1981452976"/>
      </c:scatterChart>
      <c:valAx>
        <c:axId val="19814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Odchylenie standardowe roczne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452976"/>
        <c:crosses val="autoZero"/>
        <c:crossBetween val="midCat"/>
      </c:valAx>
      <c:valAx>
        <c:axId val="1981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Wskaźnik C/Z PE Ratio (TTM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14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</xdr:colOff>
      <xdr:row>17</xdr:row>
      <xdr:rowOff>99389</xdr:rowOff>
    </xdr:from>
    <xdr:to>
      <xdr:col>13</xdr:col>
      <xdr:colOff>0</xdr:colOff>
      <xdr:row>36</xdr:row>
      <xdr:rowOff>59634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K2" sqref="K2:L6"/>
    </sheetView>
  </sheetViews>
  <sheetFormatPr defaultRowHeight="14.4" x14ac:dyDescent="0.3"/>
  <cols>
    <col min="1" max="1" width="10.109375" bestFit="1" customWidth="1"/>
    <col min="8" max="8" width="16.6640625" customWidth="1"/>
    <col min="10" max="10" width="18.77734375" bestFit="1" customWidth="1"/>
    <col min="11" max="11" width="26.2187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52.78</v>
      </c>
      <c r="C2">
        <v>53.4</v>
      </c>
      <c r="D2">
        <v>52.13</v>
      </c>
      <c r="E2">
        <v>53.4</v>
      </c>
      <c r="F2">
        <v>1903505</v>
      </c>
      <c r="H2" s="4">
        <f>(B2-E2)/E2</f>
        <v>-1.161048689138572E-2</v>
      </c>
      <c r="J2" s="6">
        <f>AVERAGE(H2:H122)</f>
        <v>-1.6079476934087219E-3</v>
      </c>
      <c r="K2" t="s">
        <v>8</v>
      </c>
      <c r="L2" s="3">
        <f>AVERAGE(H2:H122)</f>
        <v>-1.6079476934087219E-3</v>
      </c>
    </row>
    <row r="3" spans="1:12" x14ac:dyDescent="0.3">
      <c r="A3" s="1">
        <v>45615</v>
      </c>
      <c r="B3">
        <v>53.51</v>
      </c>
      <c r="C3">
        <v>53.76</v>
      </c>
      <c r="D3">
        <v>50.27</v>
      </c>
      <c r="E3">
        <v>51.72</v>
      </c>
      <c r="F3">
        <v>2780874</v>
      </c>
      <c r="H3" s="4">
        <f t="shared" ref="H3:H66" si="0">(B3-E3)/E3</f>
        <v>3.460943542150037E-2</v>
      </c>
      <c r="J3" s="3">
        <f>_xlfn.STDEV.S(H2:H122)</f>
        <v>1.5509490947409185E-2</v>
      </c>
      <c r="K3" t="s">
        <v>9</v>
      </c>
      <c r="L3">
        <f>_xlfn.STDEV.S(H2:H122)</f>
        <v>1.5509490947409185E-2</v>
      </c>
    </row>
    <row r="4" spans="1:12" x14ac:dyDescent="0.3">
      <c r="A4" s="1">
        <v>45616</v>
      </c>
      <c r="B4">
        <v>51.82</v>
      </c>
      <c r="C4">
        <v>52.3</v>
      </c>
      <c r="D4">
        <v>50.99</v>
      </c>
      <c r="E4">
        <v>51.23</v>
      </c>
      <c r="F4">
        <v>1988115</v>
      </c>
      <c r="H4" s="4">
        <f t="shared" si="0"/>
        <v>1.1516689439781446E-2</v>
      </c>
      <c r="J4" s="7">
        <f>J3/SQRT(252)</f>
        <v>9.7700609542981541E-4</v>
      </c>
      <c r="K4" t="s">
        <v>10</v>
      </c>
      <c r="L4">
        <f>SQRT(L3)</f>
        <v>0.12453710670884074</v>
      </c>
    </row>
    <row r="5" spans="1:12" x14ac:dyDescent="0.3">
      <c r="A5" s="1">
        <v>45617</v>
      </c>
      <c r="B5">
        <v>51.31</v>
      </c>
      <c r="C5">
        <v>52.75</v>
      </c>
      <c r="D5">
        <v>50.72</v>
      </c>
      <c r="E5">
        <v>52.24</v>
      </c>
      <c r="F5">
        <v>2544019</v>
      </c>
      <c r="H5" s="4">
        <f t="shared" si="0"/>
        <v>-1.780245022970903E-2</v>
      </c>
      <c r="K5" s="5" t="s">
        <v>11</v>
      </c>
      <c r="L5" s="2">
        <f>L4*SQRT(252)</f>
        <v>1.9769652801066375</v>
      </c>
    </row>
    <row r="6" spans="1:12" x14ac:dyDescent="0.3">
      <c r="A6" s="1">
        <v>45618</v>
      </c>
      <c r="B6">
        <v>52.69</v>
      </c>
      <c r="C6">
        <v>52.69</v>
      </c>
      <c r="D6">
        <v>51.36</v>
      </c>
      <c r="E6">
        <v>51.83</v>
      </c>
      <c r="F6">
        <v>1736206</v>
      </c>
      <c r="H6" s="4">
        <f t="shared" si="0"/>
        <v>1.6592706926490439E-2</v>
      </c>
      <c r="K6" t="s">
        <v>12</v>
      </c>
      <c r="L6">
        <f>L4*L5</f>
        <v>0.24620553604831355</v>
      </c>
    </row>
    <row r="7" spans="1:12" x14ac:dyDescent="0.3">
      <c r="A7" s="1">
        <v>45621</v>
      </c>
      <c r="B7">
        <v>52.28</v>
      </c>
      <c r="C7">
        <v>52.55</v>
      </c>
      <c r="D7">
        <v>51.74</v>
      </c>
      <c r="E7">
        <v>51.9</v>
      </c>
      <c r="F7">
        <v>3310142</v>
      </c>
      <c r="H7" s="4">
        <f t="shared" si="0"/>
        <v>7.3217726396917647E-3</v>
      </c>
    </row>
    <row r="8" spans="1:12" x14ac:dyDescent="0.3">
      <c r="A8" s="1">
        <v>45622</v>
      </c>
      <c r="B8">
        <v>52.14</v>
      </c>
      <c r="C8">
        <v>52.57</v>
      </c>
      <c r="D8">
        <v>51.73</v>
      </c>
      <c r="E8">
        <v>52.05</v>
      </c>
      <c r="F8">
        <v>1432121</v>
      </c>
      <c r="H8" s="4">
        <f t="shared" si="0"/>
        <v>1.7291066282421406E-3</v>
      </c>
    </row>
    <row r="9" spans="1:12" x14ac:dyDescent="0.3">
      <c r="A9" s="1">
        <v>45623</v>
      </c>
      <c r="B9">
        <v>52</v>
      </c>
      <c r="C9">
        <v>52.3</v>
      </c>
      <c r="D9">
        <v>51.13</v>
      </c>
      <c r="E9">
        <v>51.29</v>
      </c>
      <c r="F9">
        <v>1562282</v>
      </c>
      <c r="H9" s="4">
        <f t="shared" si="0"/>
        <v>1.3842854357574593E-2</v>
      </c>
    </row>
    <row r="10" spans="1:12" x14ac:dyDescent="0.3">
      <c r="A10" s="1">
        <v>45624</v>
      </c>
      <c r="B10">
        <v>51.43</v>
      </c>
      <c r="C10">
        <v>51.72</v>
      </c>
      <c r="D10">
        <v>50.97</v>
      </c>
      <c r="E10">
        <v>51.22</v>
      </c>
      <c r="F10">
        <v>845481</v>
      </c>
      <c r="H10" s="4">
        <f t="shared" si="0"/>
        <v>4.0999609527528477E-3</v>
      </c>
    </row>
    <row r="11" spans="1:12" x14ac:dyDescent="0.3">
      <c r="A11" s="1">
        <v>45625</v>
      </c>
      <c r="B11">
        <v>51.02</v>
      </c>
      <c r="C11">
        <v>51.58</v>
      </c>
      <c r="D11">
        <v>50.9</v>
      </c>
      <c r="E11">
        <v>51.02</v>
      </c>
      <c r="F11">
        <v>1157552</v>
      </c>
      <c r="H11" s="4">
        <f t="shared" si="0"/>
        <v>0</v>
      </c>
    </row>
    <row r="12" spans="1:12" x14ac:dyDescent="0.3">
      <c r="A12" s="1">
        <v>45628</v>
      </c>
      <c r="B12">
        <v>51</v>
      </c>
      <c r="C12">
        <v>52</v>
      </c>
      <c r="D12">
        <v>50.96</v>
      </c>
      <c r="E12">
        <v>51.77</v>
      </c>
      <c r="F12">
        <v>1649629</v>
      </c>
      <c r="H12" s="4">
        <f t="shared" si="0"/>
        <v>-1.4873478848754165E-2</v>
      </c>
    </row>
    <row r="13" spans="1:12" x14ac:dyDescent="0.3">
      <c r="A13" s="1">
        <v>45629</v>
      </c>
      <c r="B13">
        <v>51.91</v>
      </c>
      <c r="C13">
        <v>52</v>
      </c>
      <c r="D13">
        <v>51.06</v>
      </c>
      <c r="E13">
        <v>51.33</v>
      </c>
      <c r="F13">
        <v>1995684</v>
      </c>
      <c r="H13" s="4">
        <f t="shared" si="0"/>
        <v>1.1299435028248555E-2</v>
      </c>
    </row>
    <row r="14" spans="1:12" x14ac:dyDescent="0.3">
      <c r="A14" s="1">
        <v>45630</v>
      </c>
      <c r="B14">
        <v>51.58</v>
      </c>
      <c r="C14">
        <v>52.15</v>
      </c>
      <c r="D14">
        <v>51.23</v>
      </c>
      <c r="E14">
        <v>51.66</v>
      </c>
      <c r="F14">
        <v>1506019</v>
      </c>
      <c r="H14" s="4">
        <f t="shared" si="0"/>
        <v>-1.54858691444054E-3</v>
      </c>
    </row>
    <row r="15" spans="1:12" x14ac:dyDescent="0.3">
      <c r="A15" s="1">
        <v>45631</v>
      </c>
      <c r="B15">
        <v>51.8</v>
      </c>
      <c r="C15">
        <v>52.75</v>
      </c>
      <c r="D15">
        <v>51.31</v>
      </c>
      <c r="E15">
        <v>52.44</v>
      </c>
      <c r="F15">
        <v>1493160</v>
      </c>
      <c r="H15" s="4">
        <f t="shared" si="0"/>
        <v>-1.2204424103737616E-2</v>
      </c>
    </row>
    <row r="16" spans="1:12" x14ac:dyDescent="0.3">
      <c r="A16" s="1">
        <v>45632</v>
      </c>
      <c r="B16">
        <v>52.5</v>
      </c>
      <c r="C16">
        <v>53.15</v>
      </c>
      <c r="D16">
        <v>52</v>
      </c>
      <c r="E16">
        <v>52.14</v>
      </c>
      <c r="F16">
        <v>1446088</v>
      </c>
      <c r="H16" s="4">
        <f t="shared" si="0"/>
        <v>6.9044879171461342E-3</v>
      </c>
    </row>
    <row r="17" spans="1:8" x14ac:dyDescent="0.3">
      <c r="A17" s="1">
        <v>45635</v>
      </c>
      <c r="B17">
        <v>52.45</v>
      </c>
      <c r="C17">
        <v>53.2</v>
      </c>
      <c r="D17">
        <v>52.09</v>
      </c>
      <c r="E17">
        <v>53.08</v>
      </c>
      <c r="F17">
        <v>1761869</v>
      </c>
      <c r="H17" s="4">
        <f t="shared" si="0"/>
        <v>-1.1868877166540984E-2</v>
      </c>
    </row>
    <row r="18" spans="1:8" x14ac:dyDescent="0.3">
      <c r="A18" s="1">
        <v>45636</v>
      </c>
      <c r="B18">
        <v>53.01</v>
      </c>
      <c r="C18">
        <v>53.59</v>
      </c>
      <c r="D18">
        <v>52.82</v>
      </c>
      <c r="E18">
        <v>53.22</v>
      </c>
      <c r="F18">
        <v>1889304</v>
      </c>
      <c r="H18" s="4">
        <f t="shared" si="0"/>
        <v>-3.9458850056369949E-3</v>
      </c>
    </row>
    <row r="19" spans="1:8" x14ac:dyDescent="0.3">
      <c r="A19" s="1">
        <v>45637</v>
      </c>
      <c r="B19">
        <v>51.5</v>
      </c>
      <c r="C19">
        <v>52.99</v>
      </c>
      <c r="D19">
        <v>50</v>
      </c>
      <c r="E19">
        <v>50.09</v>
      </c>
      <c r="F19">
        <v>5890808</v>
      </c>
      <c r="H19" s="4">
        <f t="shared" si="0"/>
        <v>2.814933120383303E-2</v>
      </c>
    </row>
    <row r="20" spans="1:8" x14ac:dyDescent="0.3">
      <c r="A20" s="1">
        <v>45638</v>
      </c>
      <c r="B20">
        <v>50.64</v>
      </c>
      <c r="C20">
        <v>50.99</v>
      </c>
      <c r="D20">
        <v>47.86</v>
      </c>
      <c r="E20">
        <v>48.87</v>
      </c>
      <c r="F20">
        <v>5798767</v>
      </c>
      <c r="H20" s="4">
        <f t="shared" si="0"/>
        <v>3.6218538980969987E-2</v>
      </c>
    </row>
    <row r="21" spans="1:8" x14ac:dyDescent="0.3">
      <c r="A21" s="1">
        <v>45639</v>
      </c>
      <c r="B21">
        <v>49.195</v>
      </c>
      <c r="C21">
        <v>49.604999999999997</v>
      </c>
      <c r="D21">
        <v>48.935000000000002</v>
      </c>
      <c r="E21">
        <v>49.2</v>
      </c>
      <c r="F21">
        <v>3724026</v>
      </c>
      <c r="H21" s="4">
        <f t="shared" si="0"/>
        <v>-1.0162601626021459E-4</v>
      </c>
    </row>
    <row r="22" spans="1:8" x14ac:dyDescent="0.3">
      <c r="A22" s="1">
        <v>45642</v>
      </c>
      <c r="B22">
        <v>49.2</v>
      </c>
      <c r="C22">
        <v>49.4</v>
      </c>
      <c r="D22">
        <v>48.12</v>
      </c>
      <c r="E22">
        <v>48.284999999999997</v>
      </c>
      <c r="F22">
        <v>3270710</v>
      </c>
      <c r="H22" s="4">
        <f t="shared" si="0"/>
        <v>1.8949984467225976E-2</v>
      </c>
    </row>
    <row r="23" spans="1:8" x14ac:dyDescent="0.3">
      <c r="A23" s="1">
        <v>45643</v>
      </c>
      <c r="B23">
        <v>48.28</v>
      </c>
      <c r="C23">
        <v>48.424999999999997</v>
      </c>
      <c r="D23">
        <v>46.12</v>
      </c>
      <c r="E23">
        <v>46.32</v>
      </c>
      <c r="F23">
        <v>6346067</v>
      </c>
      <c r="H23" s="4">
        <f t="shared" si="0"/>
        <v>4.2314335060449071E-2</v>
      </c>
    </row>
    <row r="24" spans="1:8" x14ac:dyDescent="0.3">
      <c r="A24" s="1">
        <v>45644</v>
      </c>
      <c r="B24">
        <v>46.2</v>
      </c>
      <c r="C24">
        <v>46.85</v>
      </c>
      <c r="D24">
        <v>46.12</v>
      </c>
      <c r="E24">
        <v>46.534999999999997</v>
      </c>
      <c r="F24">
        <v>6292397</v>
      </c>
      <c r="H24" s="4">
        <f t="shared" si="0"/>
        <v>-7.1988825615127063E-3</v>
      </c>
    </row>
    <row r="25" spans="1:8" x14ac:dyDescent="0.3">
      <c r="A25" s="1">
        <v>45645</v>
      </c>
      <c r="B25">
        <v>46.31</v>
      </c>
      <c r="C25">
        <v>47.39</v>
      </c>
      <c r="D25">
        <v>45.395000000000003</v>
      </c>
      <c r="E25">
        <v>47.064999999999998</v>
      </c>
      <c r="F25">
        <v>4864911</v>
      </c>
      <c r="H25" s="4">
        <f t="shared" si="0"/>
        <v>-1.6041644534154798E-2</v>
      </c>
    </row>
    <row r="26" spans="1:8" x14ac:dyDescent="0.3">
      <c r="A26" s="1">
        <v>45646</v>
      </c>
      <c r="B26">
        <v>46.99</v>
      </c>
      <c r="C26">
        <v>47.23</v>
      </c>
      <c r="D26">
        <v>46.564999999999998</v>
      </c>
      <c r="E26">
        <v>46.865000000000002</v>
      </c>
      <c r="F26">
        <v>6816067</v>
      </c>
      <c r="H26" s="4">
        <f t="shared" si="0"/>
        <v>2.6672356769444146E-3</v>
      </c>
    </row>
    <row r="27" spans="1:8" x14ac:dyDescent="0.3">
      <c r="A27" s="1">
        <v>45649</v>
      </c>
      <c r="B27">
        <v>47.16</v>
      </c>
      <c r="C27">
        <v>48.15</v>
      </c>
      <c r="D27">
        <v>46.51</v>
      </c>
      <c r="E27">
        <v>46.51</v>
      </c>
      <c r="F27">
        <v>4221036</v>
      </c>
      <c r="H27" s="4">
        <f t="shared" si="0"/>
        <v>1.3975489142119945E-2</v>
      </c>
    </row>
    <row r="28" spans="1:8" x14ac:dyDescent="0.3">
      <c r="A28" s="1">
        <v>45653</v>
      </c>
      <c r="B28">
        <v>46.975000000000001</v>
      </c>
      <c r="C28">
        <v>47.22</v>
      </c>
      <c r="D28">
        <v>46.51</v>
      </c>
      <c r="E28">
        <v>46.9</v>
      </c>
      <c r="F28">
        <v>1692414</v>
      </c>
      <c r="H28" s="4">
        <f t="shared" si="0"/>
        <v>1.5991471215352419E-3</v>
      </c>
    </row>
    <row r="29" spans="1:8" x14ac:dyDescent="0.3">
      <c r="A29" s="1">
        <v>45656</v>
      </c>
      <c r="B29">
        <v>47</v>
      </c>
      <c r="C29">
        <v>47.28</v>
      </c>
      <c r="D29">
        <v>46.645000000000003</v>
      </c>
      <c r="E29">
        <v>47.2</v>
      </c>
      <c r="F29">
        <v>2075303</v>
      </c>
      <c r="H29" s="4">
        <f t="shared" si="0"/>
        <v>-4.2372881355932802E-3</v>
      </c>
    </row>
    <row r="30" spans="1:8" x14ac:dyDescent="0.3">
      <c r="A30" s="1">
        <v>45659</v>
      </c>
      <c r="B30">
        <v>47.725000000000001</v>
      </c>
      <c r="C30">
        <v>49.7</v>
      </c>
      <c r="D30">
        <v>47.725000000000001</v>
      </c>
      <c r="E30">
        <v>49.37</v>
      </c>
      <c r="F30">
        <v>3914212</v>
      </c>
      <c r="H30" s="4">
        <f t="shared" si="0"/>
        <v>-3.3319829856187887E-2</v>
      </c>
    </row>
    <row r="31" spans="1:8" x14ac:dyDescent="0.3">
      <c r="A31" s="1">
        <v>45660</v>
      </c>
      <c r="B31">
        <v>49.85</v>
      </c>
      <c r="C31">
        <v>49.85</v>
      </c>
      <c r="D31">
        <v>49.18</v>
      </c>
      <c r="E31">
        <v>49.25</v>
      </c>
      <c r="F31">
        <v>1810588</v>
      </c>
      <c r="H31" s="4">
        <f t="shared" si="0"/>
        <v>1.2182741116751298E-2</v>
      </c>
    </row>
    <row r="32" spans="1:8" x14ac:dyDescent="0.3">
      <c r="A32" s="1">
        <v>45664</v>
      </c>
      <c r="B32">
        <v>50</v>
      </c>
      <c r="C32">
        <v>50.25</v>
      </c>
      <c r="D32">
        <v>49.4</v>
      </c>
      <c r="E32">
        <v>49.945</v>
      </c>
      <c r="F32">
        <v>3283837</v>
      </c>
      <c r="H32" s="4">
        <f t="shared" si="0"/>
        <v>1.1012113324657066E-3</v>
      </c>
    </row>
    <row r="33" spans="1:8" x14ac:dyDescent="0.3">
      <c r="A33" s="1">
        <v>45665</v>
      </c>
      <c r="B33">
        <v>50.11</v>
      </c>
      <c r="C33">
        <v>50.14</v>
      </c>
      <c r="D33">
        <v>49.445</v>
      </c>
      <c r="E33">
        <v>50</v>
      </c>
      <c r="F33">
        <v>2811018</v>
      </c>
      <c r="H33" s="4">
        <f t="shared" si="0"/>
        <v>2.1999999999999884E-3</v>
      </c>
    </row>
    <row r="34" spans="1:8" x14ac:dyDescent="0.3">
      <c r="A34" s="1">
        <v>45666</v>
      </c>
      <c r="B34">
        <v>50.15</v>
      </c>
      <c r="C34">
        <v>51</v>
      </c>
      <c r="D34">
        <v>48.005000000000003</v>
      </c>
      <c r="E34">
        <v>49.784999999999997</v>
      </c>
      <c r="F34">
        <v>5193369</v>
      </c>
      <c r="H34" s="4">
        <f t="shared" si="0"/>
        <v>7.331525559907643E-3</v>
      </c>
    </row>
    <row r="35" spans="1:8" x14ac:dyDescent="0.3">
      <c r="A35" s="1">
        <v>45667</v>
      </c>
      <c r="B35">
        <v>49.85</v>
      </c>
      <c r="C35">
        <v>51.05</v>
      </c>
      <c r="D35">
        <v>49.78</v>
      </c>
      <c r="E35">
        <v>50.26</v>
      </c>
      <c r="F35">
        <v>3507263</v>
      </c>
      <c r="H35" s="4">
        <f t="shared" si="0"/>
        <v>-8.1575805809788425E-3</v>
      </c>
    </row>
    <row r="36" spans="1:8" x14ac:dyDescent="0.3">
      <c r="A36" s="1">
        <v>45670</v>
      </c>
      <c r="B36">
        <v>50.38</v>
      </c>
      <c r="C36">
        <v>50.74</v>
      </c>
      <c r="D36">
        <v>49.774999999999999</v>
      </c>
      <c r="E36">
        <v>50.21</v>
      </c>
      <c r="F36">
        <v>2717758</v>
      </c>
      <c r="H36" s="4">
        <f t="shared" si="0"/>
        <v>3.3857797251543855E-3</v>
      </c>
    </row>
    <row r="37" spans="1:8" x14ac:dyDescent="0.3">
      <c r="A37" s="1">
        <v>45671</v>
      </c>
      <c r="B37">
        <v>50.46</v>
      </c>
      <c r="C37">
        <v>51</v>
      </c>
      <c r="D37">
        <v>50.34</v>
      </c>
      <c r="E37">
        <v>50.45</v>
      </c>
      <c r="F37">
        <v>2935120</v>
      </c>
      <c r="H37" s="4">
        <f t="shared" si="0"/>
        <v>1.9821605550045609E-4</v>
      </c>
    </row>
    <row r="38" spans="1:8" x14ac:dyDescent="0.3">
      <c r="A38" s="1">
        <v>45672</v>
      </c>
      <c r="B38">
        <v>50.63</v>
      </c>
      <c r="C38">
        <v>51.7</v>
      </c>
      <c r="D38">
        <v>50.51</v>
      </c>
      <c r="E38">
        <v>51.59</v>
      </c>
      <c r="F38">
        <v>2284669</v>
      </c>
      <c r="H38" s="4">
        <f t="shared" si="0"/>
        <v>-1.8608257414227579E-2</v>
      </c>
    </row>
    <row r="39" spans="1:8" x14ac:dyDescent="0.3">
      <c r="A39" s="1">
        <v>45673</v>
      </c>
      <c r="B39">
        <v>51.99</v>
      </c>
      <c r="C39">
        <v>52.02</v>
      </c>
      <c r="D39">
        <v>51.15</v>
      </c>
      <c r="E39">
        <v>51.5</v>
      </c>
      <c r="F39">
        <v>1724923</v>
      </c>
      <c r="H39" s="4">
        <f t="shared" si="0"/>
        <v>9.5145631067961554E-3</v>
      </c>
    </row>
    <row r="40" spans="1:8" x14ac:dyDescent="0.3">
      <c r="A40" s="1">
        <v>45674</v>
      </c>
      <c r="B40">
        <v>51.7</v>
      </c>
      <c r="C40">
        <v>52.65</v>
      </c>
      <c r="D40">
        <v>51.36</v>
      </c>
      <c r="E40">
        <v>52.5</v>
      </c>
      <c r="F40">
        <v>2451878</v>
      </c>
      <c r="H40" s="4">
        <f t="shared" si="0"/>
        <v>-1.5238095238095184E-2</v>
      </c>
    </row>
    <row r="41" spans="1:8" x14ac:dyDescent="0.3">
      <c r="A41" s="1">
        <v>45677</v>
      </c>
      <c r="B41">
        <v>52.92</v>
      </c>
      <c r="C41">
        <v>53.33</v>
      </c>
      <c r="D41">
        <v>52.72</v>
      </c>
      <c r="E41">
        <v>53.01</v>
      </c>
      <c r="F41">
        <v>2775203</v>
      </c>
      <c r="H41" s="4">
        <f t="shared" si="0"/>
        <v>-1.6977928692698794E-3</v>
      </c>
    </row>
    <row r="42" spans="1:8" x14ac:dyDescent="0.3">
      <c r="A42" s="1">
        <v>45678</v>
      </c>
      <c r="B42">
        <v>53.31</v>
      </c>
      <c r="C42">
        <v>53.34</v>
      </c>
      <c r="D42">
        <v>52.49</v>
      </c>
      <c r="E42">
        <v>53.03</v>
      </c>
      <c r="F42">
        <v>2232588</v>
      </c>
      <c r="H42" s="4">
        <f t="shared" si="0"/>
        <v>5.2800301716010023E-3</v>
      </c>
    </row>
    <row r="43" spans="1:8" x14ac:dyDescent="0.3">
      <c r="A43" s="1">
        <v>45679</v>
      </c>
      <c r="B43">
        <v>53.2</v>
      </c>
      <c r="C43">
        <v>53.5</v>
      </c>
      <c r="D43">
        <v>52.8</v>
      </c>
      <c r="E43">
        <v>52.8</v>
      </c>
      <c r="F43">
        <v>3447012</v>
      </c>
      <c r="H43" s="4">
        <f t="shared" si="0"/>
        <v>7.5757575757576835E-3</v>
      </c>
    </row>
    <row r="44" spans="1:8" x14ac:dyDescent="0.3">
      <c r="A44" s="1">
        <v>45680</v>
      </c>
      <c r="B44">
        <v>53.08</v>
      </c>
      <c r="C44">
        <v>53.08</v>
      </c>
      <c r="D44">
        <v>52.06</v>
      </c>
      <c r="E44">
        <v>53</v>
      </c>
      <c r="F44">
        <v>2325542</v>
      </c>
      <c r="H44" s="4">
        <f t="shared" si="0"/>
        <v>1.5094339622641188E-3</v>
      </c>
    </row>
    <row r="45" spans="1:8" x14ac:dyDescent="0.3">
      <c r="A45" s="1">
        <v>45681</v>
      </c>
      <c r="B45">
        <v>53</v>
      </c>
      <c r="C45">
        <v>53.17</v>
      </c>
      <c r="D45">
        <v>52.55</v>
      </c>
      <c r="E45">
        <v>52.7</v>
      </c>
      <c r="F45">
        <v>1773606</v>
      </c>
      <c r="H45" s="4">
        <f t="shared" si="0"/>
        <v>5.6925996204933048E-3</v>
      </c>
    </row>
    <row r="46" spans="1:8" x14ac:dyDescent="0.3">
      <c r="A46" s="1">
        <v>45684</v>
      </c>
      <c r="B46">
        <v>52.38</v>
      </c>
      <c r="C46">
        <v>52.4</v>
      </c>
      <c r="D46">
        <v>51.35</v>
      </c>
      <c r="E46">
        <v>52.3</v>
      </c>
      <c r="F46">
        <v>2924592</v>
      </c>
      <c r="H46" s="4">
        <f t="shared" si="0"/>
        <v>1.5296367112811742E-3</v>
      </c>
    </row>
    <row r="47" spans="1:8" x14ac:dyDescent="0.3">
      <c r="A47" s="1">
        <v>45685</v>
      </c>
      <c r="B47">
        <v>52.46</v>
      </c>
      <c r="C47">
        <v>52.8</v>
      </c>
      <c r="D47">
        <v>52.2</v>
      </c>
      <c r="E47">
        <v>52.39</v>
      </c>
      <c r="F47">
        <v>1859626</v>
      </c>
      <c r="H47" s="4">
        <f t="shared" si="0"/>
        <v>1.3361328497804978E-3</v>
      </c>
    </row>
    <row r="48" spans="1:8" x14ac:dyDescent="0.3">
      <c r="A48" s="1">
        <v>45686</v>
      </c>
      <c r="B48">
        <v>52.7</v>
      </c>
      <c r="C48">
        <v>52.9</v>
      </c>
      <c r="D48">
        <v>52</v>
      </c>
      <c r="E48">
        <v>52.3</v>
      </c>
      <c r="F48">
        <v>1508473</v>
      </c>
      <c r="H48" s="4">
        <f t="shared" si="0"/>
        <v>7.6481835564054627E-3</v>
      </c>
    </row>
    <row r="49" spans="1:8" x14ac:dyDescent="0.3">
      <c r="A49" s="1">
        <v>45687</v>
      </c>
      <c r="B49">
        <v>52.35</v>
      </c>
      <c r="C49">
        <v>53.42</v>
      </c>
      <c r="D49">
        <v>52.35</v>
      </c>
      <c r="E49">
        <v>53.42</v>
      </c>
      <c r="F49">
        <v>1630360</v>
      </c>
      <c r="H49" s="4">
        <f t="shared" si="0"/>
        <v>-2.0029951329090231E-2</v>
      </c>
    </row>
    <row r="50" spans="1:8" x14ac:dyDescent="0.3">
      <c r="A50" s="1">
        <v>45688</v>
      </c>
      <c r="B50">
        <v>53.49</v>
      </c>
      <c r="C50">
        <v>53.88</v>
      </c>
      <c r="D50">
        <v>53.14</v>
      </c>
      <c r="E50">
        <v>53.79</v>
      </c>
      <c r="F50">
        <v>2052959</v>
      </c>
      <c r="H50" s="4">
        <f t="shared" si="0"/>
        <v>-5.577244841048469E-3</v>
      </c>
    </row>
    <row r="51" spans="1:8" x14ac:dyDescent="0.3">
      <c r="A51" s="1">
        <v>45691</v>
      </c>
      <c r="B51">
        <v>52.04</v>
      </c>
      <c r="C51">
        <v>53.16</v>
      </c>
      <c r="D51">
        <v>51.81</v>
      </c>
      <c r="E51">
        <v>52.97</v>
      </c>
      <c r="F51">
        <v>2380572</v>
      </c>
      <c r="H51" s="4">
        <f t="shared" si="0"/>
        <v>-1.7557107796866145E-2</v>
      </c>
    </row>
    <row r="52" spans="1:8" x14ac:dyDescent="0.3">
      <c r="A52" s="1">
        <v>45692</v>
      </c>
      <c r="B52">
        <v>53.25</v>
      </c>
      <c r="C52">
        <v>54.22</v>
      </c>
      <c r="D52">
        <v>52.7</v>
      </c>
      <c r="E52">
        <v>54.22</v>
      </c>
      <c r="F52">
        <v>2123123</v>
      </c>
      <c r="H52" s="4">
        <f t="shared" si="0"/>
        <v>-1.7890077462191054E-2</v>
      </c>
    </row>
    <row r="53" spans="1:8" x14ac:dyDescent="0.3">
      <c r="A53" s="1">
        <v>45693</v>
      </c>
      <c r="B53">
        <v>54.3</v>
      </c>
      <c r="C53">
        <v>55.26</v>
      </c>
      <c r="D53">
        <v>54.24</v>
      </c>
      <c r="E53">
        <v>54.85</v>
      </c>
      <c r="F53">
        <v>2916176</v>
      </c>
      <c r="H53" s="4">
        <f t="shared" si="0"/>
        <v>-1.0027347310847845E-2</v>
      </c>
    </row>
    <row r="54" spans="1:8" x14ac:dyDescent="0.3">
      <c r="A54" s="1">
        <v>45694</v>
      </c>
      <c r="B54">
        <v>55.05</v>
      </c>
      <c r="C54">
        <v>55.86</v>
      </c>
      <c r="D54">
        <v>54.89</v>
      </c>
      <c r="E54">
        <v>55.66</v>
      </c>
      <c r="F54">
        <v>2108832</v>
      </c>
      <c r="H54" s="4">
        <f t="shared" si="0"/>
        <v>-1.0959396334890396E-2</v>
      </c>
    </row>
    <row r="55" spans="1:8" x14ac:dyDescent="0.3">
      <c r="A55" s="1">
        <v>45695</v>
      </c>
      <c r="B55">
        <v>55.9</v>
      </c>
      <c r="C55">
        <v>56.6</v>
      </c>
      <c r="D55">
        <v>55.38</v>
      </c>
      <c r="E55">
        <v>56.14</v>
      </c>
      <c r="F55">
        <v>2324724</v>
      </c>
      <c r="H55" s="4">
        <f t="shared" si="0"/>
        <v>-4.2750267189170287E-3</v>
      </c>
    </row>
    <row r="56" spans="1:8" x14ac:dyDescent="0.3">
      <c r="A56" s="1">
        <v>45698</v>
      </c>
      <c r="B56">
        <v>56.2</v>
      </c>
      <c r="C56">
        <v>57.2</v>
      </c>
      <c r="D56">
        <v>56.2</v>
      </c>
      <c r="E56">
        <v>56.66</v>
      </c>
      <c r="F56">
        <v>2629354</v>
      </c>
      <c r="H56" s="4">
        <f t="shared" si="0"/>
        <v>-8.1186021884926546E-3</v>
      </c>
    </row>
    <row r="57" spans="1:8" x14ac:dyDescent="0.3">
      <c r="A57" s="1">
        <v>45699</v>
      </c>
      <c r="B57">
        <v>56.9</v>
      </c>
      <c r="C57">
        <v>57.64</v>
      </c>
      <c r="D57">
        <v>56.67</v>
      </c>
      <c r="E57">
        <v>57.46</v>
      </c>
      <c r="F57">
        <v>2052201</v>
      </c>
      <c r="H57" s="4">
        <f t="shared" si="0"/>
        <v>-9.7459101983989258E-3</v>
      </c>
    </row>
    <row r="58" spans="1:8" x14ac:dyDescent="0.3">
      <c r="A58" s="1">
        <v>45700</v>
      </c>
      <c r="B58">
        <v>57.78</v>
      </c>
      <c r="C58">
        <v>57.87</v>
      </c>
      <c r="D58">
        <v>56.01</v>
      </c>
      <c r="E58">
        <v>57.05</v>
      </c>
      <c r="F58">
        <v>2941735</v>
      </c>
      <c r="H58" s="4">
        <f t="shared" si="0"/>
        <v>1.2795793163891393E-2</v>
      </c>
    </row>
    <row r="59" spans="1:8" x14ac:dyDescent="0.3">
      <c r="A59" s="1">
        <v>45701</v>
      </c>
      <c r="B59">
        <v>57</v>
      </c>
      <c r="C59">
        <v>57.5</v>
      </c>
      <c r="D59">
        <v>56.4</v>
      </c>
      <c r="E59">
        <v>57.39</v>
      </c>
      <c r="F59">
        <v>2639584</v>
      </c>
      <c r="H59" s="4">
        <f t="shared" si="0"/>
        <v>-6.7956089911134446E-3</v>
      </c>
    </row>
    <row r="60" spans="1:8" x14ac:dyDescent="0.3">
      <c r="A60" s="1">
        <v>45702</v>
      </c>
      <c r="B60">
        <v>57.5</v>
      </c>
      <c r="C60">
        <v>57.94</v>
      </c>
      <c r="D60">
        <v>57.03</v>
      </c>
      <c r="E60">
        <v>57.59</v>
      </c>
      <c r="F60">
        <v>2389515</v>
      </c>
      <c r="H60" s="4">
        <f t="shared" si="0"/>
        <v>-1.5627713144643759E-3</v>
      </c>
    </row>
    <row r="61" spans="1:8" x14ac:dyDescent="0.3">
      <c r="A61" s="1">
        <v>45705</v>
      </c>
      <c r="B61">
        <v>57.59</v>
      </c>
      <c r="C61">
        <v>58.57</v>
      </c>
      <c r="D61">
        <v>57.44</v>
      </c>
      <c r="E61">
        <v>58.24</v>
      </c>
      <c r="F61">
        <v>1920520</v>
      </c>
      <c r="H61" s="4">
        <f t="shared" si="0"/>
        <v>-1.1160714285714262E-2</v>
      </c>
    </row>
    <row r="62" spans="1:8" x14ac:dyDescent="0.3">
      <c r="A62" s="1">
        <v>45706</v>
      </c>
      <c r="B62">
        <v>58.4</v>
      </c>
      <c r="C62">
        <v>61</v>
      </c>
      <c r="D62">
        <v>58.4</v>
      </c>
      <c r="E62">
        <v>61</v>
      </c>
      <c r="F62">
        <v>5123253</v>
      </c>
      <c r="H62" s="4">
        <f t="shared" si="0"/>
        <v>-4.2622950819672156E-2</v>
      </c>
    </row>
    <row r="63" spans="1:8" x14ac:dyDescent="0.3">
      <c r="A63" s="1">
        <v>45707</v>
      </c>
      <c r="B63">
        <v>61.63</v>
      </c>
      <c r="C63">
        <v>62.19</v>
      </c>
      <c r="D63">
        <v>59.9</v>
      </c>
      <c r="E63">
        <v>60.79</v>
      </c>
      <c r="F63">
        <v>4881827</v>
      </c>
      <c r="H63" s="4">
        <f t="shared" si="0"/>
        <v>1.3818062181279872E-2</v>
      </c>
    </row>
    <row r="64" spans="1:8" x14ac:dyDescent="0.3">
      <c r="A64" s="1">
        <v>45708</v>
      </c>
      <c r="B64">
        <v>60.51</v>
      </c>
      <c r="C64">
        <v>60.78</v>
      </c>
      <c r="D64">
        <v>60.01</v>
      </c>
      <c r="E64">
        <v>60.12</v>
      </c>
      <c r="F64">
        <v>3208681</v>
      </c>
      <c r="H64" s="4">
        <f t="shared" si="0"/>
        <v>6.4870259481038025E-3</v>
      </c>
    </row>
    <row r="65" spans="1:8" x14ac:dyDescent="0.3">
      <c r="A65" s="1">
        <v>45709</v>
      </c>
      <c r="B65">
        <v>60.1</v>
      </c>
      <c r="C65">
        <v>60.67</v>
      </c>
      <c r="D65">
        <v>59.8</v>
      </c>
      <c r="E65">
        <v>60.37</v>
      </c>
      <c r="F65">
        <v>1849069</v>
      </c>
      <c r="H65" s="4">
        <f t="shared" si="0"/>
        <v>-4.4724200761967203E-3</v>
      </c>
    </row>
    <row r="66" spans="1:8" x14ac:dyDescent="0.3">
      <c r="A66" s="1">
        <v>45712</v>
      </c>
      <c r="B66">
        <v>60.34</v>
      </c>
      <c r="C66">
        <v>60.5</v>
      </c>
      <c r="D66">
        <v>59.57</v>
      </c>
      <c r="E66">
        <v>59.9</v>
      </c>
      <c r="F66">
        <v>2565212</v>
      </c>
      <c r="H66" s="4">
        <f t="shared" si="0"/>
        <v>7.345575959933303E-3</v>
      </c>
    </row>
    <row r="67" spans="1:8" x14ac:dyDescent="0.3">
      <c r="A67" s="1">
        <v>45713</v>
      </c>
      <c r="B67">
        <v>59.86</v>
      </c>
      <c r="C67">
        <v>61.37</v>
      </c>
      <c r="D67">
        <v>59.6</v>
      </c>
      <c r="E67">
        <v>60.65</v>
      </c>
      <c r="F67">
        <v>2754400</v>
      </c>
      <c r="H67" s="4">
        <f t="shared" ref="H67:H122" si="1">(B67-E67)/E67</f>
        <v>-1.3025556471558107E-2</v>
      </c>
    </row>
    <row r="68" spans="1:8" x14ac:dyDescent="0.3">
      <c r="A68" s="1">
        <v>45714</v>
      </c>
      <c r="B68">
        <v>61</v>
      </c>
      <c r="C68">
        <v>61.9</v>
      </c>
      <c r="D68">
        <v>61</v>
      </c>
      <c r="E68">
        <v>61.79</v>
      </c>
      <c r="F68">
        <v>4347809</v>
      </c>
      <c r="H68" s="4">
        <f t="shared" si="1"/>
        <v>-1.2785240330150497E-2</v>
      </c>
    </row>
    <row r="69" spans="1:8" x14ac:dyDescent="0.3">
      <c r="A69" s="1">
        <v>45715</v>
      </c>
      <c r="B69">
        <v>63.01</v>
      </c>
      <c r="C69">
        <v>64.61</v>
      </c>
      <c r="D69">
        <v>62.75</v>
      </c>
      <c r="E69">
        <v>62.92</v>
      </c>
      <c r="F69">
        <v>8022878</v>
      </c>
      <c r="H69" s="4">
        <f t="shared" si="1"/>
        <v>1.4303877940240988E-3</v>
      </c>
    </row>
    <row r="70" spans="1:8" x14ac:dyDescent="0.3">
      <c r="A70" s="1">
        <v>45716</v>
      </c>
      <c r="B70">
        <v>62.3</v>
      </c>
      <c r="C70">
        <v>63.53</v>
      </c>
      <c r="D70">
        <v>61.55</v>
      </c>
      <c r="E70">
        <v>62.7</v>
      </c>
      <c r="F70">
        <v>5303342</v>
      </c>
      <c r="H70" s="4">
        <f t="shared" si="1"/>
        <v>-6.3795853269538383E-3</v>
      </c>
    </row>
    <row r="71" spans="1:8" x14ac:dyDescent="0.3">
      <c r="A71" s="1">
        <v>45719</v>
      </c>
      <c r="B71">
        <v>62.07</v>
      </c>
      <c r="C71">
        <v>64.14</v>
      </c>
      <c r="D71">
        <v>61.61</v>
      </c>
      <c r="E71">
        <v>64.12</v>
      </c>
      <c r="F71">
        <v>2911965</v>
      </c>
      <c r="H71" s="4">
        <f t="shared" si="1"/>
        <v>-3.1971303805365003E-2</v>
      </c>
    </row>
    <row r="72" spans="1:8" x14ac:dyDescent="0.3">
      <c r="A72" s="1">
        <v>45720</v>
      </c>
      <c r="B72">
        <v>63.5</v>
      </c>
      <c r="C72">
        <v>63.61</v>
      </c>
      <c r="D72">
        <v>62.16</v>
      </c>
      <c r="E72">
        <v>62.16</v>
      </c>
      <c r="F72">
        <v>3661477</v>
      </c>
      <c r="H72" s="4">
        <f t="shared" si="1"/>
        <v>2.1557271557271614E-2</v>
      </c>
    </row>
    <row r="73" spans="1:8" x14ac:dyDescent="0.3">
      <c r="A73" s="1">
        <v>45721</v>
      </c>
      <c r="B73">
        <v>63.46</v>
      </c>
      <c r="C73">
        <v>64.25</v>
      </c>
      <c r="D73">
        <v>63</v>
      </c>
      <c r="E73">
        <v>63.27</v>
      </c>
      <c r="F73">
        <v>3029910</v>
      </c>
      <c r="H73" s="4">
        <f t="shared" si="1"/>
        <v>3.003003003002967E-3</v>
      </c>
    </row>
    <row r="74" spans="1:8" x14ac:dyDescent="0.3">
      <c r="A74" s="1">
        <v>45722</v>
      </c>
      <c r="B74">
        <v>63.5</v>
      </c>
      <c r="C74">
        <v>64.3</v>
      </c>
      <c r="D74">
        <v>63.15</v>
      </c>
      <c r="E74">
        <v>64.2</v>
      </c>
      <c r="F74">
        <v>2486695</v>
      </c>
      <c r="H74" s="4">
        <f t="shared" si="1"/>
        <v>-1.0903426791277303E-2</v>
      </c>
    </row>
    <row r="75" spans="1:8" x14ac:dyDescent="0.3">
      <c r="A75" s="1">
        <v>45723</v>
      </c>
      <c r="B75">
        <v>63.46</v>
      </c>
      <c r="C75">
        <v>64.459999999999994</v>
      </c>
      <c r="D75">
        <v>63.25</v>
      </c>
      <c r="E75">
        <v>64.459999999999994</v>
      </c>
      <c r="F75">
        <v>2497495</v>
      </c>
      <c r="H75" s="4">
        <f t="shared" si="1"/>
        <v>-1.5513496742165575E-2</v>
      </c>
    </row>
    <row r="76" spans="1:8" x14ac:dyDescent="0.3">
      <c r="A76" s="1">
        <v>45726</v>
      </c>
      <c r="B76">
        <v>64.42</v>
      </c>
      <c r="C76">
        <v>64.8</v>
      </c>
      <c r="D76">
        <v>63.85</v>
      </c>
      <c r="E76">
        <v>64.8</v>
      </c>
      <c r="F76">
        <v>3811479</v>
      </c>
      <c r="H76" s="4">
        <f t="shared" si="1"/>
        <v>-5.8641975308641276E-3</v>
      </c>
    </row>
    <row r="77" spans="1:8" x14ac:dyDescent="0.3">
      <c r="A77" s="1">
        <v>45727</v>
      </c>
      <c r="B77">
        <v>64.75</v>
      </c>
      <c r="C77">
        <v>66.3</v>
      </c>
      <c r="D77">
        <v>64.75</v>
      </c>
      <c r="E77">
        <v>65.28</v>
      </c>
      <c r="F77">
        <v>3947107</v>
      </c>
      <c r="H77" s="4">
        <f t="shared" si="1"/>
        <v>-8.1188725490196258E-3</v>
      </c>
    </row>
    <row r="78" spans="1:8" x14ac:dyDescent="0.3">
      <c r="A78" s="1">
        <v>45728</v>
      </c>
      <c r="B78">
        <v>66.2</v>
      </c>
      <c r="C78">
        <v>66.489999999999995</v>
      </c>
      <c r="D78">
        <v>65.290000000000006</v>
      </c>
      <c r="E78">
        <v>66.17</v>
      </c>
      <c r="F78">
        <v>2902305</v>
      </c>
      <c r="H78" s="4">
        <f t="shared" si="1"/>
        <v>4.5337766359379079E-4</v>
      </c>
    </row>
    <row r="79" spans="1:8" x14ac:dyDescent="0.3">
      <c r="A79" s="1">
        <v>45729</v>
      </c>
      <c r="B79">
        <v>66.25</v>
      </c>
      <c r="C79">
        <v>66.89</v>
      </c>
      <c r="D79">
        <v>65.91</v>
      </c>
      <c r="E79">
        <v>66.63</v>
      </c>
      <c r="F79">
        <v>2849423</v>
      </c>
      <c r="H79" s="4">
        <f t="shared" si="1"/>
        <v>-5.7031367251987918E-3</v>
      </c>
    </row>
    <row r="80" spans="1:8" x14ac:dyDescent="0.3">
      <c r="A80" s="1">
        <v>45730</v>
      </c>
      <c r="B80">
        <v>66.599999999999994</v>
      </c>
      <c r="C80">
        <v>67.44</v>
      </c>
      <c r="D80">
        <v>66.23</v>
      </c>
      <c r="E80">
        <v>67.39</v>
      </c>
      <c r="F80">
        <v>3833050</v>
      </c>
      <c r="H80" s="4">
        <f t="shared" si="1"/>
        <v>-1.1722807538210509E-2</v>
      </c>
    </row>
    <row r="81" spans="1:8" x14ac:dyDescent="0.3">
      <c r="A81" s="1">
        <v>45733</v>
      </c>
      <c r="B81">
        <v>67.400000000000006</v>
      </c>
      <c r="C81">
        <v>67.989999999999995</v>
      </c>
      <c r="D81">
        <v>66.78</v>
      </c>
      <c r="E81">
        <v>67.66</v>
      </c>
      <c r="F81">
        <v>2738559</v>
      </c>
      <c r="H81" s="4">
        <f t="shared" si="1"/>
        <v>-3.8427431274015802E-3</v>
      </c>
    </row>
    <row r="82" spans="1:8" x14ac:dyDescent="0.3">
      <c r="A82" s="1">
        <v>45734</v>
      </c>
      <c r="B82">
        <v>67.89</v>
      </c>
      <c r="C82">
        <v>68.78</v>
      </c>
      <c r="D82">
        <v>67.67</v>
      </c>
      <c r="E82">
        <v>68.400000000000006</v>
      </c>
      <c r="F82">
        <v>3463003</v>
      </c>
      <c r="H82" s="4">
        <f t="shared" si="1"/>
        <v>-7.4561403508772673E-3</v>
      </c>
    </row>
    <row r="83" spans="1:8" x14ac:dyDescent="0.3">
      <c r="A83" s="1">
        <v>45735</v>
      </c>
      <c r="B83">
        <v>67.95</v>
      </c>
      <c r="C83">
        <v>68.63</v>
      </c>
      <c r="D83">
        <v>67.819999999999993</v>
      </c>
      <c r="E83">
        <v>68.260000000000005</v>
      </c>
      <c r="F83">
        <v>2549336</v>
      </c>
      <c r="H83" s="4">
        <f t="shared" si="1"/>
        <v>-4.5414591268678915E-3</v>
      </c>
    </row>
    <row r="84" spans="1:8" x14ac:dyDescent="0.3">
      <c r="A84" s="1">
        <v>45736</v>
      </c>
      <c r="B84">
        <v>68.260000000000005</v>
      </c>
      <c r="C84">
        <v>68.67</v>
      </c>
      <c r="D84">
        <v>67.5</v>
      </c>
      <c r="E84">
        <v>68.28</v>
      </c>
      <c r="F84">
        <v>2156479</v>
      </c>
      <c r="H84" s="4">
        <f t="shared" si="1"/>
        <v>-2.9291154071464588E-4</v>
      </c>
    </row>
    <row r="85" spans="1:8" x14ac:dyDescent="0.3">
      <c r="A85" s="1">
        <v>45737</v>
      </c>
      <c r="B85">
        <v>68.28</v>
      </c>
      <c r="C85">
        <v>68.61</v>
      </c>
      <c r="D85">
        <v>67.8</v>
      </c>
      <c r="E85">
        <v>68.2</v>
      </c>
      <c r="F85">
        <v>7101346</v>
      </c>
      <c r="H85" s="4">
        <f t="shared" si="1"/>
        <v>1.1730205278592124E-3</v>
      </c>
    </row>
    <row r="86" spans="1:8" x14ac:dyDescent="0.3">
      <c r="A86" s="1">
        <v>45740</v>
      </c>
      <c r="B86">
        <v>68.5</v>
      </c>
      <c r="C86">
        <v>69.73</v>
      </c>
      <c r="D86">
        <v>68.400000000000006</v>
      </c>
      <c r="E86">
        <v>69.349999999999994</v>
      </c>
      <c r="F86">
        <v>4869695</v>
      </c>
      <c r="H86" s="4">
        <f t="shared" si="1"/>
        <v>-1.2256669069935031E-2</v>
      </c>
    </row>
    <row r="87" spans="1:8" x14ac:dyDescent="0.3">
      <c r="A87" s="1">
        <v>45741</v>
      </c>
      <c r="B87">
        <v>69.430000000000007</v>
      </c>
      <c r="C87">
        <v>70</v>
      </c>
      <c r="D87">
        <v>69</v>
      </c>
      <c r="E87">
        <v>69.900000000000006</v>
      </c>
      <c r="F87">
        <v>3514607</v>
      </c>
      <c r="H87" s="4">
        <f t="shared" si="1"/>
        <v>-6.7238912732474794E-3</v>
      </c>
    </row>
    <row r="88" spans="1:8" x14ac:dyDescent="0.3">
      <c r="A88" s="1">
        <v>45742</v>
      </c>
      <c r="B88">
        <v>70</v>
      </c>
      <c r="C88">
        <v>71.3</v>
      </c>
      <c r="D88">
        <v>69.5</v>
      </c>
      <c r="E88">
        <v>70.11</v>
      </c>
      <c r="F88">
        <v>2374055</v>
      </c>
      <c r="H88" s="4">
        <f t="shared" si="1"/>
        <v>-1.568963058051625E-3</v>
      </c>
    </row>
    <row r="89" spans="1:8" x14ac:dyDescent="0.3">
      <c r="A89" s="1">
        <v>45743</v>
      </c>
      <c r="B89">
        <v>69.7</v>
      </c>
      <c r="C89">
        <v>70.209999999999994</v>
      </c>
      <c r="D89">
        <v>68.86</v>
      </c>
      <c r="E89">
        <v>69.84</v>
      </c>
      <c r="F89">
        <v>2550735</v>
      </c>
      <c r="H89" s="4">
        <f t="shared" si="1"/>
        <v>-2.004581901489126E-3</v>
      </c>
    </row>
    <row r="90" spans="1:8" x14ac:dyDescent="0.3">
      <c r="A90" s="1">
        <v>45744</v>
      </c>
      <c r="B90">
        <v>69.7</v>
      </c>
      <c r="C90">
        <v>70.13</v>
      </c>
      <c r="D90">
        <v>68.87</v>
      </c>
      <c r="E90">
        <v>69.040000000000006</v>
      </c>
      <c r="F90">
        <v>1876376</v>
      </c>
      <c r="H90" s="4">
        <f t="shared" si="1"/>
        <v>9.5596755504055112E-3</v>
      </c>
    </row>
    <row r="91" spans="1:8" x14ac:dyDescent="0.3">
      <c r="A91" s="1">
        <v>45747</v>
      </c>
      <c r="B91">
        <v>68.48</v>
      </c>
      <c r="C91">
        <v>68.599999999999994</v>
      </c>
      <c r="D91">
        <v>66.900000000000006</v>
      </c>
      <c r="E91">
        <v>68.06</v>
      </c>
      <c r="F91">
        <v>3475578</v>
      </c>
      <c r="H91" s="4">
        <f t="shared" si="1"/>
        <v>6.1710255656773688E-3</v>
      </c>
    </row>
    <row r="92" spans="1:8" x14ac:dyDescent="0.3">
      <c r="A92" s="1">
        <v>45748</v>
      </c>
      <c r="B92">
        <v>67.33</v>
      </c>
      <c r="C92">
        <v>69.650000000000006</v>
      </c>
      <c r="D92">
        <v>67.2</v>
      </c>
      <c r="E92">
        <v>68.95</v>
      </c>
      <c r="F92">
        <v>2812006</v>
      </c>
      <c r="H92" s="4">
        <f t="shared" si="1"/>
        <v>-2.349528643944894E-2</v>
      </c>
    </row>
    <row r="93" spans="1:8" x14ac:dyDescent="0.3">
      <c r="A93" s="1">
        <v>45749</v>
      </c>
      <c r="B93">
        <v>68.75</v>
      </c>
      <c r="C93">
        <v>69.400000000000006</v>
      </c>
      <c r="D93">
        <v>68.48</v>
      </c>
      <c r="E93">
        <v>69.14</v>
      </c>
      <c r="F93">
        <v>2754901</v>
      </c>
      <c r="H93" s="4">
        <f t="shared" si="1"/>
        <v>-5.6407289557419806E-3</v>
      </c>
    </row>
    <row r="94" spans="1:8" x14ac:dyDescent="0.3">
      <c r="A94" s="1">
        <v>45750</v>
      </c>
      <c r="B94">
        <v>68.11</v>
      </c>
      <c r="C94">
        <v>69.86</v>
      </c>
      <c r="D94">
        <v>66.400000000000006</v>
      </c>
      <c r="E94">
        <v>66.73</v>
      </c>
      <c r="F94">
        <v>3662814</v>
      </c>
      <c r="H94" s="4">
        <f t="shared" si="1"/>
        <v>2.0680353664019113E-2</v>
      </c>
    </row>
    <row r="95" spans="1:8" x14ac:dyDescent="0.3">
      <c r="A95" s="1">
        <v>45751</v>
      </c>
      <c r="B95">
        <v>65.900000000000006</v>
      </c>
      <c r="C95">
        <v>66</v>
      </c>
      <c r="D95">
        <v>63.2</v>
      </c>
      <c r="E95">
        <v>64.19</v>
      </c>
      <c r="F95">
        <v>5861870</v>
      </c>
      <c r="H95" s="4">
        <f t="shared" si="1"/>
        <v>2.6639663498987505E-2</v>
      </c>
    </row>
    <row r="96" spans="1:8" x14ac:dyDescent="0.3">
      <c r="A96" s="1">
        <v>45754</v>
      </c>
      <c r="B96">
        <v>59.78</v>
      </c>
      <c r="C96">
        <v>64.61</v>
      </c>
      <c r="D96">
        <v>57.5</v>
      </c>
      <c r="E96">
        <v>64.010000000000005</v>
      </c>
      <c r="F96">
        <v>7239518</v>
      </c>
      <c r="H96" s="4">
        <f t="shared" si="1"/>
        <v>-6.6083424464927418E-2</v>
      </c>
    </row>
    <row r="97" spans="1:8" x14ac:dyDescent="0.3">
      <c r="A97" s="1">
        <v>45755</v>
      </c>
      <c r="B97">
        <v>64.349999999999994</v>
      </c>
      <c r="C97">
        <v>65.010000000000005</v>
      </c>
      <c r="D97">
        <v>62.15</v>
      </c>
      <c r="E97">
        <v>63.68</v>
      </c>
      <c r="F97">
        <v>4818823</v>
      </c>
      <c r="H97" s="4">
        <f t="shared" si="1"/>
        <v>1.0521356783919513E-2</v>
      </c>
    </row>
    <row r="98" spans="1:8" x14ac:dyDescent="0.3">
      <c r="A98" s="1">
        <v>45756</v>
      </c>
      <c r="B98">
        <v>62.03</v>
      </c>
      <c r="C98">
        <v>63.33</v>
      </c>
      <c r="D98">
        <v>61.33</v>
      </c>
      <c r="E98">
        <v>62.04</v>
      </c>
      <c r="F98">
        <v>3466844</v>
      </c>
      <c r="H98" s="4">
        <f t="shared" si="1"/>
        <v>-1.6118633139906529E-4</v>
      </c>
    </row>
    <row r="99" spans="1:8" x14ac:dyDescent="0.3">
      <c r="A99" s="1">
        <v>45757</v>
      </c>
      <c r="B99">
        <v>67</v>
      </c>
      <c r="C99">
        <v>67.2</v>
      </c>
      <c r="D99">
        <v>63.18</v>
      </c>
      <c r="E99">
        <v>64.3</v>
      </c>
      <c r="F99">
        <v>3884708</v>
      </c>
      <c r="H99" s="4">
        <f t="shared" si="1"/>
        <v>4.1990668740279985E-2</v>
      </c>
    </row>
    <row r="100" spans="1:8" x14ac:dyDescent="0.3">
      <c r="A100" s="1">
        <v>45758</v>
      </c>
      <c r="B100">
        <v>64.3</v>
      </c>
      <c r="C100">
        <v>65.2</v>
      </c>
      <c r="D100">
        <v>64</v>
      </c>
      <c r="E100">
        <v>64.44</v>
      </c>
      <c r="F100">
        <v>2294039</v>
      </c>
      <c r="H100" s="4">
        <f t="shared" si="1"/>
        <v>-2.1725636250776005E-3</v>
      </c>
    </row>
    <row r="101" spans="1:8" x14ac:dyDescent="0.3">
      <c r="A101" s="1">
        <v>45761</v>
      </c>
      <c r="B101">
        <v>65.099999999999994</v>
      </c>
      <c r="C101">
        <v>65.5</v>
      </c>
      <c r="D101">
        <v>64.62</v>
      </c>
      <c r="E101">
        <v>65</v>
      </c>
      <c r="F101">
        <v>2424315</v>
      </c>
      <c r="H101" s="4">
        <f t="shared" si="1"/>
        <v>1.5384615384614511E-3</v>
      </c>
    </row>
    <row r="102" spans="1:8" x14ac:dyDescent="0.3">
      <c r="A102" s="1">
        <v>45762</v>
      </c>
      <c r="B102">
        <v>65</v>
      </c>
      <c r="C102">
        <v>65.28</v>
      </c>
      <c r="D102">
        <v>62.67</v>
      </c>
      <c r="E102">
        <v>63.05</v>
      </c>
      <c r="F102">
        <v>3768430</v>
      </c>
      <c r="H102" s="4">
        <f t="shared" si="1"/>
        <v>3.0927835051546438E-2</v>
      </c>
    </row>
    <row r="103" spans="1:8" x14ac:dyDescent="0.3">
      <c r="A103" s="1">
        <v>45763</v>
      </c>
      <c r="B103">
        <v>62.82</v>
      </c>
      <c r="C103">
        <v>63.96</v>
      </c>
      <c r="D103">
        <v>62.34</v>
      </c>
      <c r="E103">
        <v>63.86</v>
      </c>
      <c r="F103">
        <v>2348873</v>
      </c>
      <c r="H103" s="4">
        <f t="shared" si="1"/>
        <v>-1.6285624804259304E-2</v>
      </c>
    </row>
    <row r="104" spans="1:8" x14ac:dyDescent="0.3">
      <c r="A104" s="1">
        <v>45764</v>
      </c>
      <c r="B104">
        <v>63.8</v>
      </c>
      <c r="C104">
        <v>64.48</v>
      </c>
      <c r="D104">
        <v>63.58</v>
      </c>
      <c r="E104">
        <v>63.7</v>
      </c>
      <c r="F104">
        <v>1638034</v>
      </c>
      <c r="H104" s="4">
        <f t="shared" si="1"/>
        <v>1.5698587127157663E-3</v>
      </c>
    </row>
    <row r="105" spans="1:8" x14ac:dyDescent="0.3">
      <c r="A105" s="1">
        <v>45769</v>
      </c>
      <c r="B105">
        <v>63.9</v>
      </c>
      <c r="C105">
        <v>65.98</v>
      </c>
      <c r="D105">
        <v>63.9</v>
      </c>
      <c r="E105">
        <v>65.98</v>
      </c>
      <c r="F105">
        <v>4758469</v>
      </c>
      <c r="H105" s="4">
        <f t="shared" si="1"/>
        <v>-3.1524704455895808E-2</v>
      </c>
    </row>
    <row r="106" spans="1:8" x14ac:dyDescent="0.3">
      <c r="A106" s="1">
        <v>45770</v>
      </c>
      <c r="B106">
        <v>66.89</v>
      </c>
      <c r="C106">
        <v>67.239999999999995</v>
      </c>
      <c r="D106">
        <v>66.28</v>
      </c>
      <c r="E106">
        <v>67.09</v>
      </c>
      <c r="F106">
        <v>3374414</v>
      </c>
      <c r="H106" s="4">
        <f t="shared" si="1"/>
        <v>-2.981070204203351E-3</v>
      </c>
    </row>
    <row r="107" spans="1:8" x14ac:dyDescent="0.3">
      <c r="A107" s="1">
        <v>45771</v>
      </c>
      <c r="B107">
        <v>66.86</v>
      </c>
      <c r="C107">
        <v>68.3</v>
      </c>
      <c r="D107">
        <v>66.459999999999994</v>
      </c>
      <c r="E107">
        <v>68.3</v>
      </c>
      <c r="F107">
        <v>3650223</v>
      </c>
      <c r="H107" s="4">
        <f t="shared" si="1"/>
        <v>-2.1083455344070245E-2</v>
      </c>
    </row>
    <row r="108" spans="1:8" x14ac:dyDescent="0.3">
      <c r="A108" s="1">
        <v>45772</v>
      </c>
      <c r="B108">
        <v>68.3</v>
      </c>
      <c r="C108">
        <v>69.23</v>
      </c>
      <c r="D108">
        <v>68.25</v>
      </c>
      <c r="E108">
        <v>68.8</v>
      </c>
      <c r="F108">
        <v>3114131</v>
      </c>
      <c r="H108" s="4">
        <f t="shared" si="1"/>
        <v>-7.2674418604651162E-3</v>
      </c>
    </row>
    <row r="109" spans="1:8" x14ac:dyDescent="0.3">
      <c r="A109" s="1">
        <v>45775</v>
      </c>
      <c r="B109">
        <v>68.8</v>
      </c>
      <c r="C109">
        <v>69.48</v>
      </c>
      <c r="D109">
        <v>68.790000000000006</v>
      </c>
      <c r="E109">
        <v>69.319999999999993</v>
      </c>
      <c r="F109">
        <v>2609165</v>
      </c>
      <c r="H109" s="4">
        <f t="shared" si="1"/>
        <v>-7.5014425851124651E-3</v>
      </c>
    </row>
    <row r="110" spans="1:8" x14ac:dyDescent="0.3">
      <c r="A110" s="1">
        <v>45776</v>
      </c>
      <c r="B110">
        <v>69.319999999999993</v>
      </c>
      <c r="C110">
        <v>69.45</v>
      </c>
      <c r="D110">
        <v>68.42</v>
      </c>
      <c r="E110">
        <v>68.73</v>
      </c>
      <c r="F110">
        <v>2049596</v>
      </c>
      <c r="H110" s="4">
        <f t="shared" si="1"/>
        <v>8.5843154372179428E-3</v>
      </c>
    </row>
    <row r="111" spans="1:8" x14ac:dyDescent="0.3">
      <c r="A111" s="1">
        <v>45777</v>
      </c>
      <c r="B111">
        <v>68.91</v>
      </c>
      <c r="C111">
        <v>69.17</v>
      </c>
      <c r="D111">
        <v>67.58</v>
      </c>
      <c r="E111">
        <v>68.23</v>
      </c>
      <c r="F111">
        <v>2805313</v>
      </c>
      <c r="H111" s="4">
        <f t="shared" si="1"/>
        <v>9.9662904880549984E-3</v>
      </c>
    </row>
    <row r="112" spans="1:8" x14ac:dyDescent="0.3">
      <c r="A112" s="1">
        <v>45779</v>
      </c>
      <c r="B112">
        <v>68.8</v>
      </c>
      <c r="C112">
        <v>69.36</v>
      </c>
      <c r="D112">
        <v>68.349999999999994</v>
      </c>
      <c r="E112">
        <v>69.06</v>
      </c>
      <c r="F112">
        <v>1993265</v>
      </c>
      <c r="H112" s="4">
        <f t="shared" si="1"/>
        <v>-3.7648421662323356E-3</v>
      </c>
    </row>
    <row r="113" spans="1:8" x14ac:dyDescent="0.3">
      <c r="A113" s="1">
        <v>45782</v>
      </c>
      <c r="B113">
        <v>68.75</v>
      </c>
      <c r="C113">
        <v>68.989999999999995</v>
      </c>
      <c r="D113">
        <v>67.95</v>
      </c>
      <c r="E113">
        <v>68.819999999999993</v>
      </c>
      <c r="F113">
        <v>1309920</v>
      </c>
      <c r="H113" s="4">
        <f t="shared" si="1"/>
        <v>-1.017146178436402E-3</v>
      </c>
    </row>
    <row r="114" spans="1:8" x14ac:dyDescent="0.3">
      <c r="A114" s="1">
        <v>45783</v>
      </c>
      <c r="B114">
        <v>68.7</v>
      </c>
      <c r="C114">
        <v>69.319999999999993</v>
      </c>
      <c r="D114">
        <v>67</v>
      </c>
      <c r="E114">
        <v>69.319999999999993</v>
      </c>
      <c r="F114">
        <v>3542260</v>
      </c>
      <c r="H114" s="4">
        <f t="shared" si="1"/>
        <v>-8.944027697634022E-3</v>
      </c>
    </row>
    <row r="115" spans="1:8" x14ac:dyDescent="0.3">
      <c r="A115" s="1">
        <v>45784</v>
      </c>
      <c r="B115">
        <v>69.319999999999993</v>
      </c>
      <c r="C115">
        <v>70.45</v>
      </c>
      <c r="D115">
        <v>69.06</v>
      </c>
      <c r="E115">
        <v>69.94</v>
      </c>
      <c r="F115">
        <v>2802503</v>
      </c>
      <c r="H115" s="4">
        <f t="shared" si="1"/>
        <v>-8.8647412067487073E-3</v>
      </c>
    </row>
    <row r="116" spans="1:8" x14ac:dyDescent="0.3">
      <c r="A116" s="1">
        <v>45785</v>
      </c>
      <c r="B116">
        <v>69.88</v>
      </c>
      <c r="C116">
        <v>70.42</v>
      </c>
      <c r="D116">
        <v>69.7</v>
      </c>
      <c r="E116">
        <v>70.180000000000007</v>
      </c>
      <c r="F116">
        <v>2548488</v>
      </c>
      <c r="H116" s="4">
        <f t="shared" si="1"/>
        <v>-4.2747221430608625E-3</v>
      </c>
    </row>
    <row r="117" spans="1:8" x14ac:dyDescent="0.3">
      <c r="A117" s="1">
        <v>45786</v>
      </c>
      <c r="B117">
        <v>70.2</v>
      </c>
      <c r="C117">
        <v>72.56</v>
      </c>
      <c r="D117">
        <v>70.2</v>
      </c>
      <c r="E117">
        <v>72.27</v>
      </c>
      <c r="F117">
        <v>6448094</v>
      </c>
      <c r="H117" s="4">
        <f t="shared" si="1"/>
        <v>-2.8642590286425809E-2</v>
      </c>
    </row>
    <row r="118" spans="1:8" x14ac:dyDescent="0.3">
      <c r="A118" s="1">
        <v>45789</v>
      </c>
      <c r="B118">
        <v>72.5</v>
      </c>
      <c r="C118">
        <v>73.48</v>
      </c>
      <c r="D118">
        <v>71.83</v>
      </c>
      <c r="E118">
        <v>72.5</v>
      </c>
      <c r="F118">
        <v>2357988</v>
      </c>
      <c r="H118" s="4">
        <f t="shared" si="1"/>
        <v>0</v>
      </c>
    </row>
    <row r="119" spans="1:8" x14ac:dyDescent="0.3">
      <c r="A119" s="1">
        <v>45790</v>
      </c>
      <c r="B119">
        <v>72.5</v>
      </c>
      <c r="C119">
        <v>73.2</v>
      </c>
      <c r="D119">
        <v>72.069999999999993</v>
      </c>
      <c r="E119">
        <v>73</v>
      </c>
      <c r="F119">
        <v>2529606</v>
      </c>
      <c r="H119" s="4">
        <f t="shared" si="1"/>
        <v>-6.8493150684931503E-3</v>
      </c>
    </row>
    <row r="120" spans="1:8" x14ac:dyDescent="0.3">
      <c r="A120" s="1">
        <v>45791</v>
      </c>
      <c r="B120">
        <v>73.099999999999994</v>
      </c>
      <c r="C120">
        <v>73.64</v>
      </c>
      <c r="D120">
        <v>72.16</v>
      </c>
      <c r="E120">
        <v>72.849999999999994</v>
      </c>
      <c r="F120">
        <v>2684213</v>
      </c>
      <c r="H120" s="4">
        <f t="shared" si="1"/>
        <v>3.4317089910775567E-3</v>
      </c>
    </row>
    <row r="121" spans="1:8" x14ac:dyDescent="0.3">
      <c r="A121" s="1">
        <v>45792</v>
      </c>
      <c r="B121">
        <v>72.67</v>
      </c>
      <c r="C121">
        <v>72.67</v>
      </c>
      <c r="D121">
        <v>71.22</v>
      </c>
      <c r="E121">
        <v>71.7</v>
      </c>
      <c r="F121">
        <v>2073460</v>
      </c>
      <c r="H121" s="4">
        <f t="shared" si="1"/>
        <v>1.3528591352859118E-2</v>
      </c>
    </row>
    <row r="122" spans="1:8" x14ac:dyDescent="0.3">
      <c r="A122" s="1">
        <v>45793</v>
      </c>
      <c r="B122">
        <v>71.7</v>
      </c>
      <c r="C122">
        <v>72.849999999999994</v>
      </c>
      <c r="D122">
        <v>71.7</v>
      </c>
      <c r="E122">
        <v>72.39</v>
      </c>
      <c r="F122">
        <v>2245164</v>
      </c>
      <c r="H122" s="4">
        <f t="shared" si="1"/>
        <v>-9.531703273932832E-3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4" workbookViewId="0">
      <selection activeCell="L3" sqref="L3"/>
    </sheetView>
  </sheetViews>
  <sheetFormatPr defaultRowHeight="14.4" x14ac:dyDescent="0.3"/>
  <cols>
    <col min="1" max="1" width="10.109375" bestFit="1" customWidth="1"/>
    <col min="11" max="11" width="2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557.04</v>
      </c>
      <c r="C2">
        <v>559.9</v>
      </c>
      <c r="D2">
        <v>550.09</v>
      </c>
      <c r="E2">
        <v>554.4</v>
      </c>
      <c r="F2">
        <v>14346715</v>
      </c>
      <c r="H2" s="4">
        <f>(B2-E2)/E2</f>
        <v>4.7619047619047372E-3</v>
      </c>
      <c r="K2" t="s">
        <v>8</v>
      </c>
      <c r="L2" s="3">
        <f>AVERAGE(H2:H122)</f>
        <v>2.7000718578449093E-4</v>
      </c>
    </row>
    <row r="3" spans="1:12" x14ac:dyDescent="0.3">
      <c r="A3" s="1">
        <v>45615</v>
      </c>
      <c r="B3">
        <v>552.29999999999995</v>
      </c>
      <c r="C3">
        <v>561.42999999999995</v>
      </c>
      <c r="D3">
        <v>550.6</v>
      </c>
      <c r="E3">
        <v>561.09</v>
      </c>
      <c r="F3">
        <v>9522445</v>
      </c>
      <c r="H3" s="4">
        <f t="shared" ref="H3:H66" si="0">(B3-E3)/E3</f>
        <v>-1.566593594610504E-2</v>
      </c>
      <c r="K3" t="s">
        <v>9</v>
      </c>
      <c r="L3">
        <f>_xlfn.STDEV.S(H2:H122)</f>
        <v>2.3462362923090688E-2</v>
      </c>
    </row>
    <row r="4" spans="1:12" x14ac:dyDescent="0.3">
      <c r="A4" s="1">
        <v>45616</v>
      </c>
      <c r="B4">
        <v>562.92999999999995</v>
      </c>
      <c r="C4">
        <v>566.34990000000005</v>
      </c>
      <c r="D4">
        <v>554.20010000000002</v>
      </c>
      <c r="E4">
        <v>565.52</v>
      </c>
      <c r="F4">
        <v>9797339</v>
      </c>
      <c r="H4" s="4">
        <f t="shared" si="0"/>
        <v>-4.5798557080209933E-3</v>
      </c>
      <c r="K4" t="s">
        <v>10</v>
      </c>
      <c r="L4">
        <f>SQRT(L3)</f>
        <v>0.1531742893670171</v>
      </c>
    </row>
    <row r="5" spans="1:12" x14ac:dyDescent="0.3">
      <c r="A5" s="1">
        <v>45617</v>
      </c>
      <c r="B5">
        <v>569.52</v>
      </c>
      <c r="C5">
        <v>570</v>
      </c>
      <c r="D5">
        <v>549.04999999999995</v>
      </c>
      <c r="E5">
        <v>563.09</v>
      </c>
      <c r="F5">
        <v>11154749</v>
      </c>
      <c r="H5" s="4">
        <f t="shared" si="0"/>
        <v>1.141913370864329E-2</v>
      </c>
      <c r="K5" s="5" t="s">
        <v>11</v>
      </c>
      <c r="L5" s="2">
        <f>L4*SQRT(252)</f>
        <v>2.4315664614850352</v>
      </c>
    </row>
    <row r="6" spans="1:12" x14ac:dyDescent="0.3">
      <c r="A6" s="1">
        <v>45618</v>
      </c>
      <c r="B6">
        <v>563.54999999999995</v>
      </c>
      <c r="C6">
        <v>563.82730000000004</v>
      </c>
      <c r="D6">
        <v>554.59</v>
      </c>
      <c r="E6">
        <v>559.14</v>
      </c>
      <c r="F6">
        <v>9164004</v>
      </c>
      <c r="H6" s="4">
        <f t="shared" si="0"/>
        <v>7.8871123511105781E-3</v>
      </c>
      <c r="K6" t="s">
        <v>12</v>
      </c>
      <c r="L6">
        <f>L4*L5</f>
        <v>0.37245346478664265</v>
      </c>
    </row>
    <row r="7" spans="1:12" x14ac:dyDescent="0.3">
      <c r="A7" s="1">
        <v>45621</v>
      </c>
      <c r="B7">
        <v>562.1</v>
      </c>
      <c r="C7">
        <v>572.5915</v>
      </c>
      <c r="D7">
        <v>556.39</v>
      </c>
      <c r="E7">
        <v>565.11</v>
      </c>
      <c r="F7">
        <v>13599830</v>
      </c>
      <c r="H7" s="4">
        <f t="shared" si="0"/>
        <v>-5.3263966307444408E-3</v>
      </c>
    </row>
    <row r="8" spans="1:12" x14ac:dyDescent="0.3">
      <c r="A8" s="1">
        <v>45622</v>
      </c>
      <c r="B8">
        <v>566</v>
      </c>
      <c r="C8">
        <v>577.5</v>
      </c>
      <c r="D8">
        <v>565.20000000000005</v>
      </c>
      <c r="E8">
        <v>573.54</v>
      </c>
      <c r="F8">
        <v>10356550</v>
      </c>
      <c r="H8" s="4">
        <f t="shared" si="0"/>
        <v>-1.3146423963454971E-2</v>
      </c>
    </row>
    <row r="9" spans="1:12" x14ac:dyDescent="0.3">
      <c r="A9" s="1">
        <v>45623</v>
      </c>
      <c r="B9">
        <v>574.97</v>
      </c>
      <c r="C9">
        <v>574.98</v>
      </c>
      <c r="D9">
        <v>564.1001</v>
      </c>
      <c r="E9">
        <v>569.20000000000005</v>
      </c>
      <c r="F9">
        <v>7200228</v>
      </c>
      <c r="H9" s="4">
        <f t="shared" si="0"/>
        <v>1.0137034434293713E-2</v>
      </c>
    </row>
    <row r="10" spans="1:12" x14ac:dyDescent="0.3">
      <c r="A10" s="1">
        <v>45625</v>
      </c>
      <c r="B10">
        <v>569</v>
      </c>
      <c r="C10">
        <v>578.46</v>
      </c>
      <c r="D10">
        <v>566.9</v>
      </c>
      <c r="E10">
        <v>574.32000000000005</v>
      </c>
      <c r="F10">
        <v>7130519</v>
      </c>
      <c r="H10" s="4">
        <f t="shared" si="0"/>
        <v>-9.263128569438726E-3</v>
      </c>
    </row>
    <row r="11" spans="1:12" x14ac:dyDescent="0.3">
      <c r="A11" s="1">
        <v>45628</v>
      </c>
      <c r="B11">
        <v>577.5</v>
      </c>
      <c r="C11">
        <v>594.5</v>
      </c>
      <c r="D11">
        <v>575.57000000000005</v>
      </c>
      <c r="E11">
        <v>592.83000000000004</v>
      </c>
      <c r="F11">
        <v>12522371</v>
      </c>
      <c r="H11" s="4">
        <f t="shared" si="0"/>
        <v>-2.5859015232022737E-2</v>
      </c>
    </row>
    <row r="12" spans="1:12" x14ac:dyDescent="0.3">
      <c r="A12" s="1">
        <v>45629</v>
      </c>
      <c r="B12">
        <v>595</v>
      </c>
      <c r="C12">
        <v>614.20000000000005</v>
      </c>
      <c r="D12">
        <v>591.25009999999997</v>
      </c>
      <c r="E12">
        <v>613.65</v>
      </c>
      <c r="F12">
        <v>14907164</v>
      </c>
      <c r="H12" s="4">
        <f t="shared" si="0"/>
        <v>-3.0391917216654407E-2</v>
      </c>
    </row>
    <row r="13" spans="1:12" x14ac:dyDescent="0.3">
      <c r="A13" s="1">
        <v>45630</v>
      </c>
      <c r="B13">
        <v>612.96</v>
      </c>
      <c r="C13">
        <v>617.78</v>
      </c>
      <c r="D13">
        <v>605.1</v>
      </c>
      <c r="E13">
        <v>613.78</v>
      </c>
      <c r="F13">
        <v>14697006</v>
      </c>
      <c r="H13" s="4">
        <f t="shared" si="0"/>
        <v>-1.3359835771773866E-3</v>
      </c>
    </row>
    <row r="14" spans="1:12" x14ac:dyDescent="0.3">
      <c r="A14" s="1">
        <v>45631</v>
      </c>
      <c r="B14">
        <v>617.07500000000005</v>
      </c>
      <c r="C14">
        <v>619.9</v>
      </c>
      <c r="D14">
        <v>607.04999999999995</v>
      </c>
      <c r="E14">
        <v>608.92999999999995</v>
      </c>
      <c r="F14">
        <v>8081212</v>
      </c>
      <c r="H14" s="4">
        <f t="shared" si="0"/>
        <v>1.3375921698717581E-2</v>
      </c>
    </row>
    <row r="15" spans="1:12" x14ac:dyDescent="0.3">
      <c r="A15" s="1">
        <v>45632</v>
      </c>
      <c r="B15">
        <v>610.1</v>
      </c>
      <c r="C15">
        <v>629.78989999999999</v>
      </c>
      <c r="D15">
        <v>608.53</v>
      </c>
      <c r="E15">
        <v>623.77</v>
      </c>
      <c r="F15">
        <v>16935503</v>
      </c>
      <c r="H15" s="4">
        <f t="shared" si="0"/>
        <v>-2.1915128973820412E-2</v>
      </c>
    </row>
    <row r="16" spans="1:12" x14ac:dyDescent="0.3">
      <c r="A16" s="1">
        <v>45635</v>
      </c>
      <c r="B16">
        <v>623.92499999999995</v>
      </c>
      <c r="C16">
        <v>626.4</v>
      </c>
      <c r="D16">
        <v>606.17010000000005</v>
      </c>
      <c r="E16">
        <v>613.57000000000005</v>
      </c>
      <c r="F16">
        <v>11426015</v>
      </c>
      <c r="H16" s="4">
        <f t="shared" si="0"/>
        <v>1.6876639992176774E-2</v>
      </c>
    </row>
    <row r="17" spans="1:8" x14ac:dyDescent="0.3">
      <c r="A17" s="1">
        <v>45636</v>
      </c>
      <c r="B17">
        <v>617.55999999999995</v>
      </c>
      <c r="C17">
        <v>625.59</v>
      </c>
      <c r="D17">
        <v>612.74</v>
      </c>
      <c r="E17">
        <v>619.32000000000005</v>
      </c>
      <c r="F17">
        <v>10938854</v>
      </c>
      <c r="H17" s="4">
        <f t="shared" si="0"/>
        <v>-2.8418265194085522E-3</v>
      </c>
    </row>
    <row r="18" spans="1:8" x14ac:dyDescent="0.3">
      <c r="A18" s="1">
        <v>45637</v>
      </c>
      <c r="B18">
        <v>623.37</v>
      </c>
      <c r="C18">
        <v>638.4</v>
      </c>
      <c r="D18">
        <v>621.53489999999999</v>
      </c>
      <c r="E18">
        <v>632.67999999999995</v>
      </c>
      <c r="F18">
        <v>10837228</v>
      </c>
      <c r="H18" s="4">
        <f t="shared" si="0"/>
        <v>-1.4715179869760299E-2</v>
      </c>
    </row>
    <row r="19" spans="1:8" x14ac:dyDescent="0.3">
      <c r="A19" s="1">
        <v>45638</v>
      </c>
      <c r="B19">
        <v>631.5</v>
      </c>
      <c r="C19">
        <v>636.65989999999999</v>
      </c>
      <c r="D19">
        <v>627.20939999999996</v>
      </c>
      <c r="E19">
        <v>630.79</v>
      </c>
      <c r="F19">
        <v>7474717</v>
      </c>
      <c r="H19" s="4">
        <f t="shared" si="0"/>
        <v>1.1255726945576759E-3</v>
      </c>
    </row>
    <row r="20" spans="1:8" x14ac:dyDescent="0.3">
      <c r="A20" s="1">
        <v>45639</v>
      </c>
      <c r="B20">
        <v>627.22</v>
      </c>
      <c r="C20">
        <v>631.08000000000004</v>
      </c>
      <c r="D20">
        <v>616.88599999999997</v>
      </c>
      <c r="E20">
        <v>620.35</v>
      </c>
      <c r="F20">
        <v>8453349</v>
      </c>
      <c r="H20" s="4">
        <f t="shared" si="0"/>
        <v>1.1074393487547358E-2</v>
      </c>
    </row>
    <row r="21" spans="1:8" x14ac:dyDescent="0.3">
      <c r="A21" s="1">
        <v>45642</v>
      </c>
      <c r="B21">
        <v>629.97500000000002</v>
      </c>
      <c r="C21">
        <v>631.15</v>
      </c>
      <c r="D21">
        <v>618.58000000000004</v>
      </c>
      <c r="E21">
        <v>624.24</v>
      </c>
      <c r="F21">
        <v>10885625</v>
      </c>
      <c r="H21" s="4">
        <f t="shared" si="0"/>
        <v>9.1871716006664324E-3</v>
      </c>
    </row>
    <row r="22" spans="1:8" x14ac:dyDescent="0.3">
      <c r="A22" s="1">
        <v>45643</v>
      </c>
      <c r="B22">
        <v>626.16999999999996</v>
      </c>
      <c r="C22">
        <v>632.37</v>
      </c>
      <c r="D22">
        <v>616.54</v>
      </c>
      <c r="E22">
        <v>619.44000000000005</v>
      </c>
      <c r="F22">
        <v>12897842</v>
      </c>
      <c r="H22" s="4">
        <f t="shared" si="0"/>
        <v>1.086465194369092E-2</v>
      </c>
    </row>
    <row r="23" spans="1:8" x14ac:dyDescent="0.3">
      <c r="A23" s="1">
        <v>45644</v>
      </c>
      <c r="B23">
        <v>621</v>
      </c>
      <c r="C23">
        <v>627.36</v>
      </c>
      <c r="D23">
        <v>596.32000000000005</v>
      </c>
      <c r="E23">
        <v>597.19000000000005</v>
      </c>
      <c r="F23">
        <v>17075480</v>
      </c>
      <c r="H23" s="4">
        <f t="shared" si="0"/>
        <v>3.9870058105460481E-2</v>
      </c>
    </row>
    <row r="24" spans="1:8" x14ac:dyDescent="0.3">
      <c r="A24" s="1">
        <v>45645</v>
      </c>
      <c r="B24">
        <v>610.39</v>
      </c>
      <c r="C24">
        <v>611.52</v>
      </c>
      <c r="D24">
        <v>595</v>
      </c>
      <c r="E24">
        <v>595.57000000000005</v>
      </c>
      <c r="F24">
        <v>14958082</v>
      </c>
      <c r="H24" s="4">
        <f t="shared" si="0"/>
        <v>2.4883724835031876E-2</v>
      </c>
    </row>
    <row r="25" spans="1:8" x14ac:dyDescent="0.3">
      <c r="A25" s="1">
        <v>45646</v>
      </c>
      <c r="B25">
        <v>590.58000000000004</v>
      </c>
      <c r="C25">
        <v>603.11</v>
      </c>
      <c r="D25">
        <v>580</v>
      </c>
      <c r="E25">
        <v>585.25</v>
      </c>
      <c r="F25">
        <v>48989390</v>
      </c>
      <c r="H25" s="4">
        <f t="shared" si="0"/>
        <v>9.1072191371209584E-3</v>
      </c>
    </row>
    <row r="26" spans="1:8" x14ac:dyDescent="0.3">
      <c r="A26" s="1">
        <v>45649</v>
      </c>
      <c r="B26">
        <v>589.6</v>
      </c>
      <c r="C26">
        <v>601.09</v>
      </c>
      <c r="D26">
        <v>586.25</v>
      </c>
      <c r="E26">
        <v>599.85</v>
      </c>
      <c r="F26">
        <v>10205750</v>
      </c>
      <c r="H26" s="4">
        <f t="shared" si="0"/>
        <v>-1.7087605234641992E-2</v>
      </c>
    </row>
    <row r="27" spans="1:8" x14ac:dyDescent="0.3">
      <c r="A27" s="1">
        <v>45650</v>
      </c>
      <c r="B27">
        <v>602.71500000000003</v>
      </c>
      <c r="C27">
        <v>607.99</v>
      </c>
      <c r="D27">
        <v>599.28489999999999</v>
      </c>
      <c r="E27">
        <v>607.75</v>
      </c>
      <c r="F27">
        <v>4726056</v>
      </c>
      <c r="H27" s="4">
        <f t="shared" si="0"/>
        <v>-8.2846565199505857E-3</v>
      </c>
    </row>
    <row r="28" spans="1:8" x14ac:dyDescent="0.3">
      <c r="A28" s="1">
        <v>45652</v>
      </c>
      <c r="B28">
        <v>605.48</v>
      </c>
      <c r="C28">
        <v>606.29999999999995</v>
      </c>
      <c r="D28">
        <v>598.94000000000005</v>
      </c>
      <c r="E28">
        <v>603.35</v>
      </c>
      <c r="F28">
        <v>6091239</v>
      </c>
      <c r="H28" s="4">
        <f t="shared" si="0"/>
        <v>3.5302892185298672E-3</v>
      </c>
    </row>
    <row r="29" spans="1:8" x14ac:dyDescent="0.3">
      <c r="A29" s="1">
        <v>45653</v>
      </c>
      <c r="B29">
        <v>599.41</v>
      </c>
      <c r="C29">
        <v>601.85</v>
      </c>
      <c r="D29">
        <v>589.79999999999995</v>
      </c>
      <c r="E29">
        <v>599.80999999999995</v>
      </c>
      <c r="F29">
        <v>8084229</v>
      </c>
      <c r="H29" s="4">
        <f t="shared" si="0"/>
        <v>-6.6687784465076824E-4</v>
      </c>
    </row>
    <row r="30" spans="1:8" x14ac:dyDescent="0.3">
      <c r="A30" s="1">
        <v>45656</v>
      </c>
      <c r="B30">
        <v>588.75</v>
      </c>
      <c r="C30">
        <v>596.93989999999997</v>
      </c>
      <c r="D30">
        <v>585.58000000000004</v>
      </c>
      <c r="E30">
        <v>591.24</v>
      </c>
      <c r="F30">
        <v>7025864</v>
      </c>
      <c r="H30" s="4">
        <f t="shared" si="0"/>
        <v>-4.2114877207225648E-3</v>
      </c>
    </row>
    <row r="31" spans="1:8" x14ac:dyDescent="0.3">
      <c r="A31" s="1">
        <v>45657</v>
      </c>
      <c r="B31">
        <v>592.26499999999999</v>
      </c>
      <c r="C31">
        <v>593.97</v>
      </c>
      <c r="D31">
        <v>583.85</v>
      </c>
      <c r="E31">
        <v>585.51</v>
      </c>
      <c r="F31">
        <v>6019520</v>
      </c>
      <c r="H31" s="4">
        <f t="shared" si="0"/>
        <v>1.1536950692558617E-2</v>
      </c>
    </row>
    <row r="32" spans="1:8" x14ac:dyDescent="0.3">
      <c r="A32" s="1">
        <v>45659</v>
      </c>
      <c r="B32">
        <v>589.72</v>
      </c>
      <c r="C32">
        <v>604.91</v>
      </c>
      <c r="D32">
        <v>587.82000000000005</v>
      </c>
      <c r="E32">
        <v>599.24</v>
      </c>
      <c r="F32">
        <v>12682269</v>
      </c>
      <c r="H32" s="4">
        <f t="shared" si="0"/>
        <v>-1.5886789933916262E-2</v>
      </c>
    </row>
    <row r="33" spans="1:8" x14ac:dyDescent="0.3">
      <c r="A33" s="1">
        <v>45660</v>
      </c>
      <c r="B33">
        <v>604.76</v>
      </c>
      <c r="C33">
        <v>609.5</v>
      </c>
      <c r="D33">
        <v>596.41359999999997</v>
      </c>
      <c r="E33">
        <v>604.63</v>
      </c>
      <c r="F33">
        <v>11436784</v>
      </c>
      <c r="H33" s="4">
        <f t="shared" si="0"/>
        <v>2.1500752526337671E-4</v>
      </c>
    </row>
    <row r="34" spans="1:8" x14ac:dyDescent="0.3">
      <c r="A34" s="1">
        <v>45663</v>
      </c>
      <c r="B34">
        <v>611.82500000000005</v>
      </c>
      <c r="C34">
        <v>630.99</v>
      </c>
      <c r="D34">
        <v>605.62</v>
      </c>
      <c r="E34">
        <v>630.20000000000005</v>
      </c>
      <c r="F34">
        <v>14560754</v>
      </c>
      <c r="H34" s="4">
        <f t="shared" si="0"/>
        <v>-2.9157410345921928E-2</v>
      </c>
    </row>
    <row r="35" spans="1:8" x14ac:dyDescent="0.3">
      <c r="A35" s="1">
        <v>45664</v>
      </c>
      <c r="B35">
        <v>631.70000000000005</v>
      </c>
      <c r="C35">
        <v>632.10109999999997</v>
      </c>
      <c r="D35">
        <v>608.23</v>
      </c>
      <c r="E35">
        <v>617.89</v>
      </c>
      <c r="F35">
        <v>12071479</v>
      </c>
      <c r="H35" s="4">
        <f t="shared" si="0"/>
        <v>2.2350256518150577E-2</v>
      </c>
    </row>
    <row r="36" spans="1:8" x14ac:dyDescent="0.3">
      <c r="A36" s="1">
        <v>45665</v>
      </c>
      <c r="B36">
        <v>613.39499999999998</v>
      </c>
      <c r="C36">
        <v>616.43970000000002</v>
      </c>
      <c r="D36">
        <v>602.79</v>
      </c>
      <c r="E36">
        <v>610.72</v>
      </c>
      <c r="F36">
        <v>10085846</v>
      </c>
      <c r="H36" s="4">
        <f t="shared" si="0"/>
        <v>4.3800759758972265E-3</v>
      </c>
    </row>
    <row r="37" spans="1:8" x14ac:dyDescent="0.3">
      <c r="A37" s="1">
        <v>45667</v>
      </c>
      <c r="B37">
        <v>610.03</v>
      </c>
      <c r="C37">
        <v>629.91</v>
      </c>
      <c r="D37">
        <v>597.34</v>
      </c>
      <c r="E37">
        <v>615.86</v>
      </c>
      <c r="F37">
        <v>19256564</v>
      </c>
      <c r="H37" s="4">
        <f t="shared" si="0"/>
        <v>-9.4664371772806167E-3</v>
      </c>
    </row>
    <row r="38" spans="1:8" x14ac:dyDescent="0.3">
      <c r="A38" s="1">
        <v>45670</v>
      </c>
      <c r="B38">
        <v>607.1</v>
      </c>
      <c r="C38">
        <v>608.97</v>
      </c>
      <c r="D38">
        <v>598.44500000000005</v>
      </c>
      <c r="E38">
        <v>608.33000000000004</v>
      </c>
      <c r="F38">
        <v>10785031</v>
      </c>
      <c r="H38" s="4">
        <f t="shared" si="0"/>
        <v>-2.0219288872816038E-3</v>
      </c>
    </row>
    <row r="39" spans="1:8" x14ac:dyDescent="0.3">
      <c r="A39" s="1">
        <v>45671</v>
      </c>
      <c r="B39">
        <v>605.06500000000005</v>
      </c>
      <c r="C39">
        <v>605.49</v>
      </c>
      <c r="D39">
        <v>588.54999999999995</v>
      </c>
      <c r="E39">
        <v>594.25</v>
      </c>
      <c r="F39">
        <v>13597992</v>
      </c>
      <c r="H39" s="4">
        <f t="shared" si="0"/>
        <v>1.8199411022297104E-2</v>
      </c>
    </row>
    <row r="40" spans="1:8" x14ac:dyDescent="0.3">
      <c r="A40" s="1">
        <v>45672</v>
      </c>
      <c r="B40">
        <v>610.21</v>
      </c>
      <c r="C40">
        <v>622.46</v>
      </c>
      <c r="D40">
        <v>606.5</v>
      </c>
      <c r="E40">
        <v>617.12</v>
      </c>
      <c r="F40">
        <v>15524302</v>
      </c>
      <c r="H40" s="4">
        <f t="shared" si="0"/>
        <v>-1.1197173969406223E-2</v>
      </c>
    </row>
    <row r="41" spans="1:8" x14ac:dyDescent="0.3">
      <c r="A41" s="1">
        <v>45673</v>
      </c>
      <c r="B41">
        <v>611.5</v>
      </c>
      <c r="C41">
        <v>616.25</v>
      </c>
      <c r="D41">
        <v>609.71</v>
      </c>
      <c r="E41">
        <v>611.29999999999995</v>
      </c>
      <c r="F41">
        <v>8355349</v>
      </c>
      <c r="H41" s="4">
        <f t="shared" si="0"/>
        <v>3.2717160150506376E-4</v>
      </c>
    </row>
    <row r="42" spans="1:8" x14ac:dyDescent="0.3">
      <c r="A42" s="1">
        <v>45674</v>
      </c>
      <c r="B42">
        <v>624.04999999999995</v>
      </c>
      <c r="C42">
        <v>624.97</v>
      </c>
      <c r="D42">
        <v>603.66999999999996</v>
      </c>
      <c r="E42">
        <v>612.77</v>
      </c>
      <c r="F42">
        <v>17280600</v>
      </c>
      <c r="H42" s="4">
        <f t="shared" si="0"/>
        <v>1.8408211890268734E-2</v>
      </c>
    </row>
    <row r="43" spans="1:8" x14ac:dyDescent="0.3">
      <c r="A43" s="1">
        <v>45678</v>
      </c>
      <c r="B43">
        <v>617.82500000000005</v>
      </c>
      <c r="C43">
        <v>621.5</v>
      </c>
      <c r="D43">
        <v>609.00819999999999</v>
      </c>
      <c r="E43">
        <v>616.46</v>
      </c>
      <c r="F43">
        <v>11674016</v>
      </c>
      <c r="H43" s="4">
        <f t="shared" si="0"/>
        <v>2.2142555883593565E-3</v>
      </c>
    </row>
    <row r="44" spans="1:8" x14ac:dyDescent="0.3">
      <c r="A44" s="1">
        <v>45679</v>
      </c>
      <c r="B44">
        <v>623.29999999999995</v>
      </c>
      <c r="C44">
        <v>633.70000000000005</v>
      </c>
      <c r="D44">
        <v>619.43499999999995</v>
      </c>
      <c r="E44">
        <v>623.5</v>
      </c>
      <c r="F44">
        <v>12274011</v>
      </c>
      <c r="H44" s="4">
        <f t="shared" si="0"/>
        <v>-3.2076984763439528E-4</v>
      </c>
    </row>
    <row r="45" spans="1:8" x14ac:dyDescent="0.3">
      <c r="A45" s="1">
        <v>45680</v>
      </c>
      <c r="B45">
        <v>627.36</v>
      </c>
      <c r="C45">
        <v>636.6</v>
      </c>
      <c r="D45">
        <v>621.15</v>
      </c>
      <c r="E45">
        <v>636.45000000000005</v>
      </c>
      <c r="F45">
        <v>9910163</v>
      </c>
      <c r="H45" s="4">
        <f t="shared" si="0"/>
        <v>-1.4282347395710632E-2</v>
      </c>
    </row>
    <row r="46" spans="1:8" x14ac:dyDescent="0.3">
      <c r="A46" s="1">
        <v>45681</v>
      </c>
      <c r="B46">
        <v>636.4</v>
      </c>
      <c r="C46">
        <v>652</v>
      </c>
      <c r="D46">
        <v>634.20000000000005</v>
      </c>
      <c r="E46">
        <v>647.49</v>
      </c>
      <c r="F46">
        <v>19065329</v>
      </c>
      <c r="H46" s="4">
        <f t="shared" si="0"/>
        <v>-1.7127677647531286E-2</v>
      </c>
    </row>
    <row r="47" spans="1:8" x14ac:dyDescent="0.3">
      <c r="A47" s="1">
        <v>45684</v>
      </c>
      <c r="B47">
        <v>626.61</v>
      </c>
      <c r="C47">
        <v>663.87</v>
      </c>
      <c r="D47">
        <v>625.1</v>
      </c>
      <c r="E47">
        <v>659.88</v>
      </c>
      <c r="F47">
        <v>28399190</v>
      </c>
      <c r="H47" s="4">
        <f t="shared" si="0"/>
        <v>-5.0418257865066346E-2</v>
      </c>
    </row>
    <row r="48" spans="1:8" x14ac:dyDescent="0.3">
      <c r="A48" s="1">
        <v>45685</v>
      </c>
      <c r="B48">
        <v>666</v>
      </c>
      <c r="C48">
        <v>682.58</v>
      </c>
      <c r="D48">
        <v>659.46500000000003</v>
      </c>
      <c r="E48">
        <v>674.33</v>
      </c>
      <c r="F48">
        <v>20950107</v>
      </c>
      <c r="H48" s="4">
        <f t="shared" si="0"/>
        <v>-1.235300223925977E-2</v>
      </c>
    </row>
    <row r="49" spans="1:8" x14ac:dyDescent="0.3">
      <c r="A49" s="1">
        <v>45686</v>
      </c>
      <c r="B49">
        <v>675</v>
      </c>
      <c r="C49">
        <v>681.04589999999996</v>
      </c>
      <c r="D49">
        <v>665.67</v>
      </c>
      <c r="E49">
        <v>676.49</v>
      </c>
      <c r="F49">
        <v>21377820</v>
      </c>
      <c r="H49" s="4">
        <f t="shared" si="0"/>
        <v>-2.2025454921728465E-3</v>
      </c>
    </row>
    <row r="50" spans="1:8" x14ac:dyDescent="0.3">
      <c r="A50" s="1">
        <v>45687</v>
      </c>
      <c r="B50">
        <v>696.82</v>
      </c>
      <c r="C50">
        <v>710.79</v>
      </c>
      <c r="D50">
        <v>676.1</v>
      </c>
      <c r="E50">
        <v>687</v>
      </c>
      <c r="F50">
        <v>29322898</v>
      </c>
      <c r="H50" s="4">
        <f t="shared" si="0"/>
        <v>1.4294032023289738E-2</v>
      </c>
    </row>
    <row r="51" spans="1:8" x14ac:dyDescent="0.3">
      <c r="A51" s="1">
        <v>45688</v>
      </c>
      <c r="B51">
        <v>691</v>
      </c>
      <c r="C51">
        <v>705.29989999999998</v>
      </c>
      <c r="D51">
        <v>685.58</v>
      </c>
      <c r="E51">
        <v>689.18</v>
      </c>
      <c r="F51">
        <v>19331660</v>
      </c>
      <c r="H51" s="4">
        <f t="shared" si="0"/>
        <v>2.6408195246525584E-3</v>
      </c>
    </row>
    <row r="52" spans="1:8" x14ac:dyDescent="0.3">
      <c r="A52" s="1">
        <v>45691</v>
      </c>
      <c r="B52">
        <v>675.91</v>
      </c>
      <c r="C52">
        <v>704</v>
      </c>
      <c r="D52">
        <v>675.25</v>
      </c>
      <c r="E52">
        <v>697.46</v>
      </c>
      <c r="F52">
        <v>21415739</v>
      </c>
      <c r="H52" s="4">
        <f t="shared" si="0"/>
        <v>-3.0897829266194575E-2</v>
      </c>
    </row>
    <row r="53" spans="1:8" x14ac:dyDescent="0.3">
      <c r="A53" s="1">
        <v>45692</v>
      </c>
      <c r="B53">
        <v>702.5</v>
      </c>
      <c r="C53">
        <v>707.71</v>
      </c>
      <c r="D53">
        <v>691.61</v>
      </c>
      <c r="E53">
        <v>704.19</v>
      </c>
      <c r="F53">
        <v>13826270</v>
      </c>
      <c r="H53" s="4">
        <f t="shared" si="0"/>
        <v>-2.3999204760079729E-3</v>
      </c>
    </row>
    <row r="54" spans="1:8" x14ac:dyDescent="0.3">
      <c r="A54" s="1">
        <v>45693</v>
      </c>
      <c r="B54">
        <v>703.55</v>
      </c>
      <c r="C54">
        <v>718.14</v>
      </c>
      <c r="D54">
        <v>699.01</v>
      </c>
      <c r="E54">
        <v>704.87</v>
      </c>
      <c r="F54">
        <v>17793766</v>
      </c>
      <c r="H54" s="4">
        <f t="shared" si="0"/>
        <v>-1.8726857434704981E-3</v>
      </c>
    </row>
    <row r="55" spans="1:8" x14ac:dyDescent="0.3">
      <c r="A55" s="1">
        <v>45694</v>
      </c>
      <c r="B55">
        <v>705.88</v>
      </c>
      <c r="C55">
        <v>718.9</v>
      </c>
      <c r="D55">
        <v>703.5</v>
      </c>
      <c r="E55">
        <v>711.99</v>
      </c>
      <c r="F55">
        <v>13080690</v>
      </c>
      <c r="H55" s="4">
        <f t="shared" si="0"/>
        <v>-8.5815812019831936E-3</v>
      </c>
    </row>
    <row r="56" spans="1:8" x14ac:dyDescent="0.3">
      <c r="A56" s="1">
        <v>45695</v>
      </c>
      <c r="B56">
        <v>716.79499999999996</v>
      </c>
      <c r="C56">
        <v>725.01</v>
      </c>
      <c r="D56">
        <v>711.75</v>
      </c>
      <c r="E56">
        <v>714.52</v>
      </c>
      <c r="F56">
        <v>16427067</v>
      </c>
      <c r="H56" s="4">
        <f t="shared" si="0"/>
        <v>3.1839556625426545E-3</v>
      </c>
    </row>
    <row r="57" spans="1:8" x14ac:dyDescent="0.3">
      <c r="A57" s="1">
        <v>45698</v>
      </c>
      <c r="B57">
        <v>718.56</v>
      </c>
      <c r="C57">
        <v>721.2</v>
      </c>
      <c r="D57">
        <v>711.33</v>
      </c>
      <c r="E57">
        <v>717.4</v>
      </c>
      <c r="F57">
        <v>12904317</v>
      </c>
      <c r="H57" s="4">
        <f t="shared" si="0"/>
        <v>1.6169500975745305E-3</v>
      </c>
    </row>
    <row r="58" spans="1:8" x14ac:dyDescent="0.3">
      <c r="A58" s="1">
        <v>45699</v>
      </c>
      <c r="B58">
        <v>713.32</v>
      </c>
      <c r="C58">
        <v>723.66</v>
      </c>
      <c r="D58">
        <v>710.04</v>
      </c>
      <c r="E58">
        <v>719.8</v>
      </c>
      <c r="F58">
        <v>12997959</v>
      </c>
      <c r="H58" s="4">
        <f t="shared" si="0"/>
        <v>-9.0025006946372679E-3</v>
      </c>
    </row>
    <row r="59" spans="1:8" x14ac:dyDescent="0.3">
      <c r="A59" s="1">
        <v>45700</v>
      </c>
      <c r="B59">
        <v>715.3</v>
      </c>
      <c r="C59">
        <v>727.1</v>
      </c>
      <c r="D59">
        <v>712.6</v>
      </c>
      <c r="E59">
        <v>725.38</v>
      </c>
      <c r="F59">
        <v>12016517</v>
      </c>
      <c r="H59" s="4">
        <f t="shared" si="0"/>
        <v>-1.3896164768810887E-2</v>
      </c>
    </row>
    <row r="60" spans="1:8" x14ac:dyDescent="0.3">
      <c r="A60" s="1">
        <v>45701</v>
      </c>
      <c r="B60">
        <v>721.51969999999994</v>
      </c>
      <c r="C60">
        <v>729</v>
      </c>
      <c r="D60">
        <v>718.04</v>
      </c>
      <c r="E60">
        <v>728.56</v>
      </c>
      <c r="F60">
        <v>12569064</v>
      </c>
      <c r="H60" s="4">
        <f t="shared" si="0"/>
        <v>-9.6633084440540286E-3</v>
      </c>
    </row>
    <row r="61" spans="1:8" x14ac:dyDescent="0.3">
      <c r="A61" s="1">
        <v>45702</v>
      </c>
      <c r="B61">
        <v>726.14</v>
      </c>
      <c r="C61">
        <v>740.91</v>
      </c>
      <c r="D61">
        <v>725.62</v>
      </c>
      <c r="E61">
        <v>736.67</v>
      </c>
      <c r="F61">
        <v>16901249</v>
      </c>
      <c r="H61" s="4">
        <f t="shared" si="0"/>
        <v>-1.4294052968086082E-2</v>
      </c>
    </row>
    <row r="62" spans="1:8" x14ac:dyDescent="0.3">
      <c r="A62" s="1">
        <v>45706</v>
      </c>
      <c r="B62">
        <v>736</v>
      </c>
      <c r="C62">
        <v>737</v>
      </c>
      <c r="D62">
        <v>706.44</v>
      </c>
      <c r="E62">
        <v>716.37</v>
      </c>
      <c r="F62">
        <v>21938703</v>
      </c>
      <c r="H62" s="4">
        <f t="shared" si="0"/>
        <v>2.7402040844814825E-2</v>
      </c>
    </row>
    <row r="63" spans="1:8" x14ac:dyDescent="0.3">
      <c r="A63" s="1">
        <v>45707</v>
      </c>
      <c r="B63">
        <v>704.09500000000003</v>
      </c>
      <c r="C63">
        <v>707</v>
      </c>
      <c r="D63">
        <v>695.39</v>
      </c>
      <c r="E63">
        <v>703.77</v>
      </c>
      <c r="F63">
        <v>17535480</v>
      </c>
      <c r="H63" s="4">
        <f t="shared" si="0"/>
        <v>4.6179859897416126E-4</v>
      </c>
    </row>
    <row r="64" spans="1:8" x14ac:dyDescent="0.3">
      <c r="A64" s="1">
        <v>45708</v>
      </c>
      <c r="B64">
        <v>697.27499999999998</v>
      </c>
      <c r="C64">
        <v>705.63</v>
      </c>
      <c r="D64">
        <v>693.64</v>
      </c>
      <c r="E64">
        <v>694.84</v>
      </c>
      <c r="F64">
        <v>12587408</v>
      </c>
      <c r="H64" s="4">
        <f t="shared" si="0"/>
        <v>3.5044038915432981E-3</v>
      </c>
    </row>
    <row r="65" spans="1:8" x14ac:dyDescent="0.3">
      <c r="A65" s="1">
        <v>45709</v>
      </c>
      <c r="B65">
        <v>696.58</v>
      </c>
      <c r="C65">
        <v>703.87</v>
      </c>
      <c r="D65">
        <v>682.36</v>
      </c>
      <c r="E65">
        <v>683.55</v>
      </c>
      <c r="F65">
        <v>15660355</v>
      </c>
      <c r="H65" s="4">
        <f t="shared" si="0"/>
        <v>1.9062248555336239E-2</v>
      </c>
    </row>
    <row r="66" spans="1:8" x14ac:dyDescent="0.3">
      <c r="A66" s="1">
        <v>45712</v>
      </c>
      <c r="B66">
        <v>686.28</v>
      </c>
      <c r="C66">
        <v>687.27</v>
      </c>
      <c r="D66">
        <v>662.45</v>
      </c>
      <c r="E66">
        <v>668.12750000000005</v>
      </c>
      <c r="F66">
        <v>15676994</v>
      </c>
      <c r="H66" s="4">
        <f t="shared" si="0"/>
        <v>2.7169215456630532E-2</v>
      </c>
    </row>
    <row r="67" spans="1:8" x14ac:dyDescent="0.3">
      <c r="A67" s="1">
        <v>45713</v>
      </c>
      <c r="B67">
        <v>665.97199999999998</v>
      </c>
      <c r="C67">
        <v>668</v>
      </c>
      <c r="D67">
        <v>641.86</v>
      </c>
      <c r="E67">
        <v>657.5</v>
      </c>
      <c r="F67">
        <v>20579662</v>
      </c>
      <c r="H67" s="4">
        <f t="shared" ref="H67:H124" si="1">(B67-E67)/E67</f>
        <v>1.2885171102661566E-2</v>
      </c>
    </row>
    <row r="68" spans="1:8" x14ac:dyDescent="0.3">
      <c r="A68" s="1">
        <v>45714</v>
      </c>
      <c r="B68">
        <v>659.65</v>
      </c>
      <c r="C68">
        <v>683.00779999999997</v>
      </c>
      <c r="D68">
        <v>658</v>
      </c>
      <c r="E68">
        <v>673.7</v>
      </c>
      <c r="F68">
        <v>14488705</v>
      </c>
      <c r="H68" s="4">
        <f t="shared" si="1"/>
        <v>-2.0854979961407255E-2</v>
      </c>
    </row>
    <row r="69" spans="1:8" x14ac:dyDescent="0.3">
      <c r="A69" s="1">
        <v>45715</v>
      </c>
      <c r="B69">
        <v>682.45</v>
      </c>
      <c r="C69">
        <v>688.64689999999996</v>
      </c>
      <c r="D69">
        <v>657.57</v>
      </c>
      <c r="E69">
        <v>658.24</v>
      </c>
      <c r="F69">
        <v>12500013</v>
      </c>
      <c r="H69" s="4">
        <f t="shared" si="1"/>
        <v>3.6779897909577107E-2</v>
      </c>
    </row>
    <row r="70" spans="1:8" x14ac:dyDescent="0.3">
      <c r="A70" s="1">
        <v>45716</v>
      </c>
      <c r="B70">
        <v>658</v>
      </c>
      <c r="C70">
        <v>669.63</v>
      </c>
      <c r="D70">
        <v>642.60170000000005</v>
      </c>
      <c r="E70">
        <v>668.2</v>
      </c>
      <c r="F70">
        <v>17534168</v>
      </c>
      <c r="H70" s="4">
        <f t="shared" si="1"/>
        <v>-1.5264890751272141E-2</v>
      </c>
    </row>
    <row r="71" spans="1:8" x14ac:dyDescent="0.3">
      <c r="A71" s="1">
        <v>45719</v>
      </c>
      <c r="B71">
        <v>673.67499999999995</v>
      </c>
      <c r="C71">
        <v>681.25</v>
      </c>
      <c r="D71">
        <v>650.84389999999996</v>
      </c>
      <c r="E71">
        <v>655.04999999999995</v>
      </c>
      <c r="F71">
        <v>10843763</v>
      </c>
      <c r="H71" s="4">
        <f t="shared" si="1"/>
        <v>2.8432944050072517E-2</v>
      </c>
    </row>
    <row r="72" spans="1:8" x14ac:dyDescent="0.3">
      <c r="A72" s="1">
        <v>45720</v>
      </c>
      <c r="B72">
        <v>645.51</v>
      </c>
      <c r="C72">
        <v>649.75</v>
      </c>
      <c r="D72">
        <v>623.65</v>
      </c>
      <c r="E72">
        <v>640</v>
      </c>
      <c r="F72">
        <v>21495208</v>
      </c>
      <c r="H72" s="4">
        <f t="shared" si="1"/>
        <v>8.6093749999999851E-3</v>
      </c>
    </row>
    <row r="73" spans="1:8" x14ac:dyDescent="0.3">
      <c r="A73" s="1">
        <v>45721</v>
      </c>
      <c r="B73">
        <v>641</v>
      </c>
      <c r="C73">
        <v>659.5</v>
      </c>
      <c r="D73">
        <v>637.66</v>
      </c>
      <c r="E73">
        <v>656.47</v>
      </c>
      <c r="F73">
        <v>13770026</v>
      </c>
      <c r="H73" s="4">
        <f t="shared" si="1"/>
        <v>-2.3565433302359631E-2</v>
      </c>
    </row>
    <row r="74" spans="1:8" x14ac:dyDescent="0.3">
      <c r="A74" s="1">
        <v>45722</v>
      </c>
      <c r="B74">
        <v>648</v>
      </c>
      <c r="C74">
        <v>650.5625</v>
      </c>
      <c r="D74">
        <v>624.11</v>
      </c>
      <c r="E74">
        <v>627.92999999999995</v>
      </c>
      <c r="F74">
        <v>13446454</v>
      </c>
      <c r="H74" s="4">
        <f t="shared" si="1"/>
        <v>3.196216138741588E-2</v>
      </c>
    </row>
    <row r="75" spans="1:8" x14ac:dyDescent="0.3">
      <c r="A75" s="1">
        <v>45723</v>
      </c>
      <c r="B75">
        <v>625.37</v>
      </c>
      <c r="C75">
        <v>634.79</v>
      </c>
      <c r="D75">
        <v>600.61</v>
      </c>
      <c r="E75">
        <v>625.66</v>
      </c>
      <c r="F75">
        <v>21375671</v>
      </c>
      <c r="H75" s="4">
        <f t="shared" si="1"/>
        <v>-4.6351053287722345E-4</v>
      </c>
    </row>
    <row r="76" spans="1:8" x14ac:dyDescent="0.3">
      <c r="A76" s="1">
        <v>45726</v>
      </c>
      <c r="B76">
        <v>608.07000000000005</v>
      </c>
      <c r="C76">
        <v>610.10590000000002</v>
      </c>
      <c r="D76">
        <v>586.87009999999998</v>
      </c>
      <c r="E76">
        <v>597.99</v>
      </c>
      <c r="F76">
        <v>21999943</v>
      </c>
      <c r="H76" s="4">
        <f t="shared" si="1"/>
        <v>1.6856469171725348E-2</v>
      </c>
    </row>
    <row r="77" spans="1:8" x14ac:dyDescent="0.3">
      <c r="A77" s="1">
        <v>45727</v>
      </c>
      <c r="B77">
        <v>595.05499999999995</v>
      </c>
      <c r="C77">
        <v>614.93399999999997</v>
      </c>
      <c r="D77">
        <v>593.33000000000004</v>
      </c>
      <c r="E77">
        <v>605.71</v>
      </c>
      <c r="F77">
        <v>17401469</v>
      </c>
      <c r="H77" s="4">
        <f t="shared" si="1"/>
        <v>-1.7590926350894133E-2</v>
      </c>
    </row>
    <row r="78" spans="1:8" x14ac:dyDescent="0.3">
      <c r="A78" s="1">
        <v>45728</v>
      </c>
      <c r="B78">
        <v>629.9</v>
      </c>
      <c r="C78">
        <v>633.33000000000004</v>
      </c>
      <c r="D78">
        <v>609.35</v>
      </c>
      <c r="E78">
        <v>619.55999999999995</v>
      </c>
      <c r="F78">
        <v>15746966</v>
      </c>
      <c r="H78" s="4">
        <f t="shared" si="1"/>
        <v>1.6689263348182635E-2</v>
      </c>
    </row>
    <row r="79" spans="1:8" x14ac:dyDescent="0.3">
      <c r="A79" s="1">
        <v>45729</v>
      </c>
      <c r="B79">
        <v>620.245</v>
      </c>
      <c r="C79">
        <v>620.5</v>
      </c>
      <c r="D79">
        <v>586.51</v>
      </c>
      <c r="E79">
        <v>590.64</v>
      </c>
      <c r="F79">
        <v>16480324</v>
      </c>
      <c r="H79" s="4">
        <f t="shared" si="1"/>
        <v>5.0123594744683767E-2</v>
      </c>
    </row>
    <row r="80" spans="1:8" x14ac:dyDescent="0.3">
      <c r="A80" s="1">
        <v>45730</v>
      </c>
      <c r="B80">
        <v>602.80499999999995</v>
      </c>
      <c r="C80">
        <v>608.86</v>
      </c>
      <c r="D80">
        <v>594.78</v>
      </c>
      <c r="E80">
        <v>607.6</v>
      </c>
      <c r="F80">
        <v>12364505</v>
      </c>
      <c r="H80" s="4">
        <f t="shared" si="1"/>
        <v>-7.8917050691245435E-3</v>
      </c>
    </row>
    <row r="81" spans="1:8" x14ac:dyDescent="0.3">
      <c r="A81" s="1">
        <v>45733</v>
      </c>
      <c r="B81">
        <v>607.46</v>
      </c>
      <c r="C81">
        <v>613.1</v>
      </c>
      <c r="D81">
        <v>598</v>
      </c>
      <c r="E81">
        <v>604.9</v>
      </c>
      <c r="F81">
        <v>15473909</v>
      </c>
      <c r="H81" s="4">
        <f t="shared" si="1"/>
        <v>4.2321044800794497E-3</v>
      </c>
    </row>
    <row r="82" spans="1:8" x14ac:dyDescent="0.3">
      <c r="A82" s="1">
        <v>45734</v>
      </c>
      <c r="B82">
        <v>600.04999999999995</v>
      </c>
      <c r="C82">
        <v>600.25</v>
      </c>
      <c r="D82">
        <v>574.66</v>
      </c>
      <c r="E82">
        <v>582.36</v>
      </c>
      <c r="F82">
        <v>20297708</v>
      </c>
      <c r="H82" s="4">
        <f t="shared" si="1"/>
        <v>3.0376399477986024E-2</v>
      </c>
    </row>
    <row r="83" spans="1:8" x14ac:dyDescent="0.3">
      <c r="A83" s="1">
        <v>45735</v>
      </c>
      <c r="B83">
        <v>584.28</v>
      </c>
      <c r="C83">
        <v>592.32230000000004</v>
      </c>
      <c r="D83">
        <v>574.77</v>
      </c>
      <c r="E83">
        <v>584.05999999999995</v>
      </c>
      <c r="F83">
        <v>20537498</v>
      </c>
      <c r="H83" s="4">
        <f t="shared" si="1"/>
        <v>3.766736294216815E-4</v>
      </c>
    </row>
    <row r="84" spans="1:8" x14ac:dyDescent="0.3">
      <c r="A84" s="1">
        <v>45736</v>
      </c>
      <c r="B84">
        <v>582.755</v>
      </c>
      <c r="C84">
        <v>610.20000000000005</v>
      </c>
      <c r="D84">
        <v>579.51</v>
      </c>
      <c r="E84">
        <v>586</v>
      </c>
      <c r="F84">
        <v>24336505</v>
      </c>
      <c r="H84" s="4">
        <f t="shared" si="1"/>
        <v>-5.537542662116049E-3</v>
      </c>
    </row>
    <row r="85" spans="1:8" x14ac:dyDescent="0.3">
      <c r="A85" s="1">
        <v>45737</v>
      </c>
      <c r="B85">
        <v>583.42499999999995</v>
      </c>
      <c r="C85">
        <v>597.54499999999996</v>
      </c>
      <c r="D85">
        <v>580.95000000000005</v>
      </c>
      <c r="E85">
        <v>596.25</v>
      </c>
      <c r="F85">
        <v>25015864</v>
      </c>
      <c r="H85" s="4">
        <f t="shared" si="1"/>
        <v>-2.1509433962264228E-2</v>
      </c>
    </row>
    <row r="86" spans="1:8" x14ac:dyDescent="0.3">
      <c r="A86" s="1">
        <v>45740</v>
      </c>
      <c r="B86">
        <v>614.97</v>
      </c>
      <c r="C86">
        <v>622.54</v>
      </c>
      <c r="D86">
        <v>612.20010000000002</v>
      </c>
      <c r="E86">
        <v>618.85</v>
      </c>
      <c r="F86">
        <v>15741274</v>
      </c>
      <c r="H86" s="4">
        <f t="shared" si="1"/>
        <v>-6.2696937868627215E-3</v>
      </c>
    </row>
    <row r="87" spans="1:8" x14ac:dyDescent="0.3">
      <c r="A87" s="1">
        <v>45741</v>
      </c>
      <c r="B87">
        <v>626.76</v>
      </c>
      <c r="C87">
        <v>633.88</v>
      </c>
      <c r="D87">
        <v>621.17999999999995</v>
      </c>
      <c r="E87">
        <v>626.30999999999995</v>
      </c>
      <c r="F87">
        <v>15312540</v>
      </c>
      <c r="H87" s="4">
        <f t="shared" si="1"/>
        <v>7.1849403649956972E-4</v>
      </c>
    </row>
    <row r="88" spans="1:8" x14ac:dyDescent="0.3">
      <c r="A88" s="1">
        <v>45742</v>
      </c>
      <c r="B88">
        <v>624.89</v>
      </c>
      <c r="C88">
        <v>626.74990000000003</v>
      </c>
      <c r="D88">
        <v>606.61</v>
      </c>
      <c r="E88">
        <v>610.98</v>
      </c>
      <c r="F88">
        <v>12661891</v>
      </c>
      <c r="H88" s="4">
        <f t="shared" si="1"/>
        <v>2.2766702674391907E-2</v>
      </c>
    </row>
    <row r="89" spans="1:8" x14ac:dyDescent="0.3">
      <c r="A89" s="1">
        <v>45743</v>
      </c>
      <c r="B89">
        <v>602</v>
      </c>
      <c r="C89">
        <v>614.25</v>
      </c>
      <c r="D89">
        <v>600.1</v>
      </c>
      <c r="E89">
        <v>602.58000000000004</v>
      </c>
      <c r="F89">
        <v>10436524</v>
      </c>
      <c r="H89" s="4">
        <f t="shared" si="1"/>
        <v>-9.6252779713903698E-4</v>
      </c>
    </row>
    <row r="90" spans="1:8" x14ac:dyDescent="0.3">
      <c r="A90" s="1">
        <v>45744</v>
      </c>
      <c r="B90">
        <v>600.30999999999995</v>
      </c>
      <c r="C90">
        <v>601.75</v>
      </c>
      <c r="D90">
        <v>573.91999999999996</v>
      </c>
      <c r="E90">
        <v>576.74</v>
      </c>
      <c r="F90">
        <v>17602823</v>
      </c>
      <c r="H90" s="4">
        <f t="shared" si="1"/>
        <v>4.086763532961115E-2</v>
      </c>
    </row>
    <row r="91" spans="1:8" x14ac:dyDescent="0.3">
      <c r="A91" s="1">
        <v>45747</v>
      </c>
      <c r="B91">
        <v>563.5</v>
      </c>
      <c r="C91">
        <v>578.70000000000005</v>
      </c>
      <c r="D91">
        <v>553.29999999999995</v>
      </c>
      <c r="E91">
        <v>576.36</v>
      </c>
      <c r="F91">
        <v>21124677</v>
      </c>
      <c r="H91" s="4">
        <f t="shared" si="1"/>
        <v>-2.2312443611631642E-2</v>
      </c>
    </row>
    <row r="92" spans="1:8" x14ac:dyDescent="0.3">
      <c r="A92" s="1">
        <v>45748</v>
      </c>
      <c r="B92">
        <v>570.84</v>
      </c>
      <c r="C92">
        <v>589.91</v>
      </c>
      <c r="D92">
        <v>570</v>
      </c>
      <c r="E92">
        <v>586</v>
      </c>
      <c r="F92">
        <v>12836574</v>
      </c>
      <c r="H92" s="4">
        <f t="shared" si="1"/>
        <v>-2.5870307167235439E-2</v>
      </c>
    </row>
    <row r="93" spans="1:8" x14ac:dyDescent="0.3">
      <c r="A93" s="1">
        <v>45749</v>
      </c>
      <c r="B93">
        <v>574.91</v>
      </c>
      <c r="C93">
        <v>592.66</v>
      </c>
      <c r="D93">
        <v>573.36</v>
      </c>
      <c r="E93">
        <v>583.92999999999995</v>
      </c>
      <c r="F93">
        <v>13470778</v>
      </c>
      <c r="H93" s="4">
        <f t="shared" si="1"/>
        <v>-1.544705701025805E-2</v>
      </c>
    </row>
    <row r="94" spans="1:8" x14ac:dyDescent="0.3">
      <c r="A94" s="1">
        <v>45750</v>
      </c>
      <c r="B94">
        <v>546.22</v>
      </c>
      <c r="C94">
        <v>552.55960000000005</v>
      </c>
      <c r="D94">
        <v>530.29999999999995</v>
      </c>
      <c r="E94">
        <v>531.62</v>
      </c>
      <c r="F94">
        <v>34777460</v>
      </c>
      <c r="H94" s="4">
        <f t="shared" si="1"/>
        <v>2.7463225612279492E-2</v>
      </c>
    </row>
    <row r="95" spans="1:8" x14ac:dyDescent="0.3">
      <c r="A95" s="1">
        <v>45751</v>
      </c>
      <c r="B95">
        <v>506.62</v>
      </c>
      <c r="C95">
        <v>518</v>
      </c>
      <c r="D95">
        <v>494.2</v>
      </c>
      <c r="E95">
        <v>504.73</v>
      </c>
      <c r="F95">
        <v>38589814</v>
      </c>
      <c r="H95" s="4">
        <f t="shared" si="1"/>
        <v>3.7445763081251091E-3</v>
      </c>
    </row>
    <row r="96" spans="1:8" x14ac:dyDescent="0.3">
      <c r="A96" s="1">
        <v>45754</v>
      </c>
      <c r="B96">
        <v>485.1</v>
      </c>
      <c r="C96">
        <v>539.37</v>
      </c>
      <c r="D96">
        <v>481.9</v>
      </c>
      <c r="E96">
        <v>516.25</v>
      </c>
      <c r="F96">
        <v>36606136</v>
      </c>
      <c r="H96" s="4">
        <f t="shared" si="1"/>
        <v>-6.0338983050847415E-2</v>
      </c>
    </row>
    <row r="97" spans="1:8" x14ac:dyDescent="0.3">
      <c r="A97" s="1">
        <v>45755</v>
      </c>
      <c r="B97">
        <v>543.25</v>
      </c>
      <c r="C97">
        <v>547.42999999999995</v>
      </c>
      <c r="D97">
        <v>502.86</v>
      </c>
      <c r="E97">
        <v>510.45</v>
      </c>
      <c r="F97">
        <v>28034211</v>
      </c>
      <c r="H97" s="4">
        <f t="shared" si="1"/>
        <v>6.4257028112449821E-2</v>
      </c>
    </row>
    <row r="98" spans="1:8" x14ac:dyDescent="0.3">
      <c r="A98" s="1">
        <v>45756</v>
      </c>
      <c r="B98">
        <v>509.26499999999999</v>
      </c>
      <c r="C98">
        <v>587.89</v>
      </c>
      <c r="D98">
        <v>502.11</v>
      </c>
      <c r="E98">
        <v>585.77</v>
      </c>
      <c r="F98">
        <v>39216578</v>
      </c>
      <c r="H98" s="4">
        <f t="shared" si="1"/>
        <v>-0.13060586919780801</v>
      </c>
    </row>
    <row r="99" spans="1:8" x14ac:dyDescent="0.3">
      <c r="A99" s="1">
        <v>45757</v>
      </c>
      <c r="B99">
        <v>575.49</v>
      </c>
      <c r="C99">
        <v>581.29999999999995</v>
      </c>
      <c r="D99">
        <v>535.29999999999995</v>
      </c>
      <c r="E99">
        <v>546.29</v>
      </c>
      <c r="F99">
        <v>28173491</v>
      </c>
      <c r="H99" s="4">
        <f t="shared" si="1"/>
        <v>5.3451463508393061E-2</v>
      </c>
    </row>
    <row r="100" spans="1:8" x14ac:dyDescent="0.3">
      <c r="A100" s="1">
        <v>45758</v>
      </c>
      <c r="B100">
        <v>535.505</v>
      </c>
      <c r="C100">
        <v>547.4</v>
      </c>
      <c r="D100">
        <v>528.59010000000001</v>
      </c>
      <c r="E100">
        <v>543.57000000000005</v>
      </c>
      <c r="F100">
        <v>17642327</v>
      </c>
      <c r="H100" s="4">
        <f t="shared" si="1"/>
        <v>-1.483709549827999E-2</v>
      </c>
    </row>
    <row r="101" spans="1:8" x14ac:dyDescent="0.3">
      <c r="A101" s="1">
        <v>45761</v>
      </c>
      <c r="B101">
        <v>556.17499999999995</v>
      </c>
      <c r="C101">
        <v>557.77</v>
      </c>
      <c r="D101">
        <v>528.28</v>
      </c>
      <c r="E101">
        <v>531.48</v>
      </c>
      <c r="F101">
        <v>14130928</v>
      </c>
      <c r="H101" s="4">
        <f t="shared" si="1"/>
        <v>4.6464589448332837E-2</v>
      </c>
    </row>
    <row r="102" spans="1:8" x14ac:dyDescent="0.3">
      <c r="A102" s="1">
        <v>45762</v>
      </c>
      <c r="B102">
        <v>532.10500000000002</v>
      </c>
      <c r="C102">
        <v>537.94000000000005</v>
      </c>
      <c r="D102">
        <v>517.5</v>
      </c>
      <c r="E102">
        <v>521.52</v>
      </c>
      <c r="F102">
        <v>15558659</v>
      </c>
      <c r="H102" s="4">
        <f t="shared" si="1"/>
        <v>2.0296441171958959E-2</v>
      </c>
    </row>
    <row r="103" spans="1:8" x14ac:dyDescent="0.3">
      <c r="A103" s="1">
        <v>45763</v>
      </c>
      <c r="B103">
        <v>508.51</v>
      </c>
      <c r="C103">
        <v>513.37</v>
      </c>
      <c r="D103">
        <v>495.63</v>
      </c>
      <c r="E103">
        <v>502.31</v>
      </c>
      <c r="F103">
        <v>18735075</v>
      </c>
      <c r="H103" s="4">
        <f t="shared" si="1"/>
        <v>1.2342975453405245E-2</v>
      </c>
    </row>
    <row r="104" spans="1:8" x14ac:dyDescent="0.3">
      <c r="A104" s="1">
        <v>45764</v>
      </c>
      <c r="B104">
        <v>505.25</v>
      </c>
      <c r="C104">
        <v>507.3</v>
      </c>
      <c r="D104">
        <v>498.01330000000002</v>
      </c>
      <c r="E104">
        <v>501.48</v>
      </c>
      <c r="F104">
        <v>14593508</v>
      </c>
      <c r="H104" s="4">
        <f t="shared" si="1"/>
        <v>7.5177474674961746E-3</v>
      </c>
    </row>
    <row r="105" spans="1:8" x14ac:dyDescent="0.3">
      <c r="A105" s="1">
        <v>45768</v>
      </c>
      <c r="B105">
        <v>491.32499999999999</v>
      </c>
      <c r="C105">
        <v>493.5</v>
      </c>
      <c r="D105">
        <v>479.8</v>
      </c>
      <c r="E105">
        <v>484.66</v>
      </c>
      <c r="F105">
        <v>16165982</v>
      </c>
      <c r="H105" s="4">
        <f t="shared" si="1"/>
        <v>1.3751908554450467E-2</v>
      </c>
    </row>
    <row r="106" spans="1:8" x14ac:dyDescent="0.3">
      <c r="A106" s="1">
        <v>45769</v>
      </c>
      <c r="B106">
        <v>491.87</v>
      </c>
      <c r="C106">
        <v>506.88</v>
      </c>
      <c r="D106">
        <v>486.36</v>
      </c>
      <c r="E106">
        <v>500.28</v>
      </c>
      <c r="F106">
        <v>17399408</v>
      </c>
      <c r="H106" s="4">
        <f t="shared" si="1"/>
        <v>-1.6810586071799728E-2</v>
      </c>
    </row>
    <row r="107" spans="1:8" x14ac:dyDescent="0.3">
      <c r="A107" s="1">
        <v>45770</v>
      </c>
      <c r="B107">
        <v>528.52499999999998</v>
      </c>
      <c r="C107">
        <v>535.33759999999995</v>
      </c>
      <c r="D107">
        <v>516.52</v>
      </c>
      <c r="E107">
        <v>520.27</v>
      </c>
      <c r="F107">
        <v>18173910</v>
      </c>
      <c r="H107" s="4">
        <f t="shared" si="1"/>
        <v>1.5866761489226739E-2</v>
      </c>
    </row>
    <row r="108" spans="1:8" x14ac:dyDescent="0.3">
      <c r="A108" s="1">
        <v>45771</v>
      </c>
      <c r="B108">
        <v>518.73</v>
      </c>
      <c r="C108">
        <v>533.9</v>
      </c>
      <c r="D108">
        <v>517.5</v>
      </c>
      <c r="E108">
        <v>533.15</v>
      </c>
      <c r="F108">
        <v>13910011</v>
      </c>
      <c r="H108" s="4">
        <f t="shared" si="1"/>
        <v>-2.7046797336584376E-2</v>
      </c>
    </row>
    <row r="109" spans="1:8" x14ac:dyDescent="0.3">
      <c r="A109" s="1">
        <v>45772</v>
      </c>
      <c r="B109">
        <v>546.79999999999995</v>
      </c>
      <c r="C109">
        <v>549.86</v>
      </c>
      <c r="D109">
        <v>536.25</v>
      </c>
      <c r="E109">
        <v>547.27</v>
      </c>
      <c r="F109">
        <v>17098921</v>
      </c>
      <c r="H109" s="4">
        <f t="shared" si="1"/>
        <v>-8.5880826648642773E-4</v>
      </c>
    </row>
    <row r="110" spans="1:8" x14ac:dyDescent="0.3">
      <c r="A110" s="1">
        <v>45775</v>
      </c>
      <c r="B110">
        <v>555.64</v>
      </c>
      <c r="C110">
        <v>558.48990000000003</v>
      </c>
      <c r="D110">
        <v>540.59</v>
      </c>
      <c r="E110">
        <v>549.74</v>
      </c>
      <c r="F110">
        <v>15178995</v>
      </c>
      <c r="H110" s="4">
        <f t="shared" si="1"/>
        <v>1.0732346200021788E-2</v>
      </c>
    </row>
    <row r="111" spans="1:8" x14ac:dyDescent="0.3">
      <c r="A111" s="1">
        <v>45776</v>
      </c>
      <c r="B111">
        <v>546</v>
      </c>
      <c r="C111">
        <v>556.56989999999996</v>
      </c>
      <c r="D111">
        <v>544.12</v>
      </c>
      <c r="E111">
        <v>554.44000000000005</v>
      </c>
      <c r="F111">
        <v>11835036</v>
      </c>
      <c r="H111" s="4">
        <f t="shared" si="1"/>
        <v>-1.522256691436414E-2</v>
      </c>
    </row>
    <row r="112" spans="1:8" x14ac:dyDescent="0.3">
      <c r="A112" s="1">
        <v>45777</v>
      </c>
      <c r="B112">
        <v>538.4</v>
      </c>
      <c r="C112">
        <v>549.1</v>
      </c>
      <c r="D112">
        <v>529.5</v>
      </c>
      <c r="E112">
        <v>549</v>
      </c>
      <c r="F112">
        <v>29243971</v>
      </c>
      <c r="H112" s="4">
        <f t="shared" si="1"/>
        <v>-1.9307832422586563E-2</v>
      </c>
    </row>
    <row r="113" spans="1:8" x14ac:dyDescent="0.3">
      <c r="A113" s="1">
        <v>45778</v>
      </c>
      <c r="B113">
        <v>592.07500000000005</v>
      </c>
      <c r="C113">
        <v>592.95000000000005</v>
      </c>
      <c r="D113">
        <v>570.5</v>
      </c>
      <c r="E113">
        <v>572.21</v>
      </c>
      <c r="F113">
        <v>31159033</v>
      </c>
      <c r="H113" s="4">
        <f t="shared" si="1"/>
        <v>3.4716275493262977E-2</v>
      </c>
    </row>
    <row r="114" spans="1:8" x14ac:dyDescent="0.3">
      <c r="A114" s="1">
        <v>45779</v>
      </c>
      <c r="B114">
        <v>583.45500000000004</v>
      </c>
      <c r="C114">
        <v>604.34</v>
      </c>
      <c r="D114">
        <v>578.33000000000004</v>
      </c>
      <c r="E114">
        <v>597.02</v>
      </c>
      <c r="F114">
        <v>24739260</v>
      </c>
      <c r="H114" s="4">
        <f t="shared" si="1"/>
        <v>-2.2721181869954008E-2</v>
      </c>
    </row>
    <row r="115" spans="1:8" x14ac:dyDescent="0.3">
      <c r="A115" s="1">
        <v>45782</v>
      </c>
      <c r="B115">
        <v>591.22</v>
      </c>
      <c r="C115">
        <v>603.21</v>
      </c>
      <c r="D115">
        <v>588.04999999999995</v>
      </c>
      <c r="E115">
        <v>599.27</v>
      </c>
      <c r="F115">
        <v>13887724</v>
      </c>
      <c r="H115" s="4">
        <f t="shared" si="1"/>
        <v>-1.3433010162364135E-2</v>
      </c>
    </row>
    <row r="116" spans="1:8" x14ac:dyDescent="0.3">
      <c r="A116" s="1">
        <v>45783</v>
      </c>
      <c r="B116">
        <v>592.52499999999998</v>
      </c>
      <c r="C116">
        <v>596.03</v>
      </c>
      <c r="D116">
        <v>586.58000000000004</v>
      </c>
      <c r="E116">
        <v>587.30999999999995</v>
      </c>
      <c r="F116">
        <v>10600650</v>
      </c>
      <c r="H116" s="4">
        <f t="shared" si="1"/>
        <v>8.8794674022237528E-3</v>
      </c>
    </row>
    <row r="117" spans="1:8" x14ac:dyDescent="0.3">
      <c r="A117" s="1">
        <v>45784</v>
      </c>
      <c r="B117">
        <v>590.36</v>
      </c>
      <c r="C117">
        <v>603.07500000000005</v>
      </c>
      <c r="D117">
        <v>586.66999999999996</v>
      </c>
      <c r="E117">
        <v>596.80999999999995</v>
      </c>
      <c r="F117">
        <v>13160976</v>
      </c>
      <c r="H117" s="4">
        <f t="shared" si="1"/>
        <v>-1.0807459660528363E-2</v>
      </c>
    </row>
    <row r="118" spans="1:8" x14ac:dyDescent="0.3">
      <c r="A118" s="1">
        <v>45785</v>
      </c>
      <c r="B118">
        <v>606.28499999999997</v>
      </c>
      <c r="C118">
        <v>611.29589999999996</v>
      </c>
      <c r="D118">
        <v>596.62</v>
      </c>
      <c r="E118">
        <v>598.01</v>
      </c>
      <c r="F118">
        <v>14622805</v>
      </c>
      <c r="H118" s="4">
        <f t="shared" si="1"/>
        <v>1.38375612447952E-2</v>
      </c>
    </row>
    <row r="119" spans="1:8" x14ac:dyDescent="0.3">
      <c r="A119" s="1">
        <v>45786</v>
      </c>
      <c r="B119">
        <v>603.72</v>
      </c>
      <c r="C119">
        <v>606.97</v>
      </c>
      <c r="D119">
        <v>591.70619999999997</v>
      </c>
      <c r="E119">
        <v>592.49</v>
      </c>
      <c r="F119">
        <v>10427286</v>
      </c>
      <c r="H119" s="4">
        <f t="shared" si="1"/>
        <v>1.8953906395044674E-2</v>
      </c>
    </row>
    <row r="120" spans="1:8" x14ac:dyDescent="0.3">
      <c r="A120" s="1">
        <v>45789</v>
      </c>
      <c r="B120">
        <v>630.91999999999996</v>
      </c>
      <c r="C120">
        <v>640.38959999999997</v>
      </c>
      <c r="D120">
        <v>621.03</v>
      </c>
      <c r="E120">
        <v>639.42999999999995</v>
      </c>
      <c r="F120">
        <v>21965085</v>
      </c>
      <c r="H120" s="4">
        <f t="shared" si="1"/>
        <v>-1.3308728085951538E-2</v>
      </c>
    </row>
    <row r="121" spans="1:8" x14ac:dyDescent="0.3">
      <c r="A121" s="1">
        <v>45790</v>
      </c>
      <c r="B121">
        <v>645.54499999999996</v>
      </c>
      <c r="C121">
        <v>660.92</v>
      </c>
      <c r="D121">
        <v>642.83000000000004</v>
      </c>
      <c r="E121">
        <v>656.03</v>
      </c>
      <c r="F121">
        <v>18570821</v>
      </c>
      <c r="H121" s="4">
        <f t="shared" si="1"/>
        <v>-1.5982500800268303E-2</v>
      </c>
    </row>
    <row r="122" spans="1:8" x14ac:dyDescent="0.3">
      <c r="A122" s="1">
        <v>45791</v>
      </c>
      <c r="B122">
        <v>661.21</v>
      </c>
      <c r="C122">
        <v>662.67</v>
      </c>
      <c r="D122">
        <v>654.30999999999995</v>
      </c>
      <c r="E122">
        <v>659.36</v>
      </c>
      <c r="F122">
        <v>12348179</v>
      </c>
      <c r="H122" s="4">
        <f t="shared" si="1"/>
        <v>2.8057510313031163E-3</v>
      </c>
    </row>
    <row r="123" spans="1:8" x14ac:dyDescent="0.3">
      <c r="A123" s="1">
        <v>45792</v>
      </c>
      <c r="B123">
        <v>654.27499999999998</v>
      </c>
      <c r="C123">
        <v>657.31</v>
      </c>
      <c r="D123">
        <v>638.58000000000004</v>
      </c>
      <c r="E123">
        <v>643.88</v>
      </c>
      <c r="F123">
        <v>14341835</v>
      </c>
      <c r="H123" s="4">
        <f t="shared" si="1"/>
        <v>1.6144312604833171E-2</v>
      </c>
    </row>
    <row r="124" spans="1:8" x14ac:dyDescent="0.3">
      <c r="A124" s="1">
        <v>45793</v>
      </c>
      <c r="B124">
        <v>637.95500000000004</v>
      </c>
      <c r="C124">
        <v>640.44000000000005</v>
      </c>
      <c r="D124">
        <v>626.15</v>
      </c>
      <c r="E124">
        <v>640.34</v>
      </c>
      <c r="F124">
        <v>18518972</v>
      </c>
      <c r="H124" s="4">
        <f t="shared" si="1"/>
        <v>-3.7245838148483473E-3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85" zoomScaleNormal="85" workbookViewId="0">
      <selection activeCell="I1" sqref="I1"/>
    </sheetView>
  </sheetViews>
  <sheetFormatPr defaultRowHeight="14.4" x14ac:dyDescent="0.3"/>
  <cols>
    <col min="1" max="1" width="18.88671875" style="8" customWidth="1"/>
    <col min="2" max="2" width="20.77734375" style="8" customWidth="1"/>
    <col min="3" max="3" width="13.33203125" style="8" customWidth="1"/>
    <col min="4" max="4" width="9.5546875" style="8" customWidth="1"/>
    <col min="5" max="5" width="8.6640625" style="8" customWidth="1"/>
    <col min="6" max="6" width="9.88671875" style="8" customWidth="1"/>
    <col min="7" max="7" width="13.6640625" style="8" customWidth="1"/>
    <col min="8" max="8" width="6.33203125" style="8" bestFit="1" customWidth="1"/>
    <col min="9" max="9" width="10.44140625" style="8" customWidth="1"/>
    <col min="10" max="10" width="10.88671875" style="8" customWidth="1"/>
    <col min="11" max="11" width="11.88671875" style="8" customWidth="1"/>
    <col min="12" max="12" width="7.44140625" style="8" customWidth="1"/>
    <col min="13" max="13" width="10.109375" style="8" customWidth="1"/>
    <col min="14" max="14" width="13.21875" style="8" bestFit="1" customWidth="1"/>
    <col min="15" max="15" width="12.5546875" style="8" bestFit="1" customWidth="1"/>
    <col min="16" max="16384" width="8.88671875" style="8"/>
  </cols>
  <sheetData>
    <row r="1" spans="1:16" ht="54" customHeight="1" x14ac:dyDescent="0.3">
      <c r="A1" s="19" t="s">
        <v>39</v>
      </c>
      <c r="B1" s="19" t="s">
        <v>38</v>
      </c>
      <c r="C1" s="19" t="s">
        <v>37</v>
      </c>
      <c r="D1" s="19" t="s">
        <v>36</v>
      </c>
      <c r="E1" s="19" t="s">
        <v>35</v>
      </c>
      <c r="F1" s="19" t="s">
        <v>34</v>
      </c>
      <c r="G1" s="19" t="s">
        <v>33</v>
      </c>
      <c r="H1" s="18" t="s">
        <v>11</v>
      </c>
      <c r="I1" s="18" t="s">
        <v>32</v>
      </c>
      <c r="J1" s="18" t="s">
        <v>31</v>
      </c>
      <c r="K1" s="18" t="s">
        <v>30</v>
      </c>
      <c r="L1" s="18" t="s">
        <v>29</v>
      </c>
      <c r="M1" s="18" t="s">
        <v>28</v>
      </c>
      <c r="N1" s="25" t="s">
        <v>40</v>
      </c>
      <c r="O1" s="19" t="s">
        <v>41</v>
      </c>
    </row>
    <row r="2" spans="1:16" ht="31.2" x14ac:dyDescent="0.3">
      <c r="A2" s="13" t="s">
        <v>27</v>
      </c>
      <c r="B2" s="13" t="s">
        <v>26</v>
      </c>
      <c r="C2" s="12">
        <v>207.93</v>
      </c>
      <c r="D2" s="11">
        <v>32.909999999999997</v>
      </c>
      <c r="E2" s="10">
        <v>-2.2642520370011162E-3</v>
      </c>
      <c r="F2" s="14">
        <v>2.13263701298207E-2</v>
      </c>
      <c r="G2" s="10">
        <f t="shared" ref="G2:G10" si="0">SQRT(F2)</f>
        <v>0.14603550982490765</v>
      </c>
      <c r="H2" s="10">
        <f t="shared" ref="H2:H10" si="1">G2*SQRT(252)</f>
        <v>2.318241849487412</v>
      </c>
      <c r="I2" s="10">
        <f t="shared" ref="I2:I10" si="2">G2*SQRT(1)</f>
        <v>0.14603550982490765</v>
      </c>
      <c r="J2" s="10">
        <f t="shared" ref="J2:J10" si="3">G2*SQRT(21)</f>
        <v>0.66921877792410656</v>
      </c>
      <c r="K2" s="10">
        <f t="shared" ref="K2:K10" si="4">G2*SQRT(63)</f>
        <v>1.159120924743706</v>
      </c>
      <c r="L2" s="10">
        <f t="shared" ref="L2:L10" si="5">G2*SQRT(126)</f>
        <v>1.6392445322029927</v>
      </c>
      <c r="M2" s="10">
        <f t="shared" ref="M2:M10" si="6">G2*SQRT(252)</f>
        <v>2.318241849487412</v>
      </c>
      <c r="N2" s="26">
        <v>2.7000000000000001E-3</v>
      </c>
      <c r="O2" s="26">
        <v>5.2051047890219207E-2</v>
      </c>
      <c r="P2" s="20"/>
    </row>
    <row r="3" spans="1:16" ht="46.8" x14ac:dyDescent="0.3">
      <c r="A3" s="13" t="s">
        <v>25</v>
      </c>
      <c r="B3" s="13" t="s">
        <v>17</v>
      </c>
      <c r="C3" s="12">
        <v>449.8</v>
      </c>
      <c r="D3" s="11">
        <v>35.08</v>
      </c>
      <c r="E3" s="10">
        <v>-1.5118773531486408E-3</v>
      </c>
      <c r="F3" s="14">
        <v>1.526890962946062E-2</v>
      </c>
      <c r="G3" s="10">
        <f t="shared" si="0"/>
        <v>0.12356742948471745</v>
      </c>
      <c r="H3" s="10">
        <f t="shared" si="1"/>
        <v>1.9615721313844354</v>
      </c>
      <c r="I3" s="10">
        <f t="shared" si="2"/>
        <v>0.12356742948471745</v>
      </c>
      <c r="J3" s="10">
        <f t="shared" si="3"/>
        <v>0.56625709904483579</v>
      </c>
      <c r="K3" s="10">
        <f t="shared" si="4"/>
        <v>0.98078606569221771</v>
      </c>
      <c r="L3" s="10">
        <f t="shared" si="5"/>
        <v>1.3870409558884835</v>
      </c>
      <c r="M3" s="10">
        <f t="shared" si="6"/>
        <v>1.9615721313844354</v>
      </c>
      <c r="N3" s="23"/>
      <c r="O3" s="22"/>
    </row>
    <row r="4" spans="1:16" ht="31.2" x14ac:dyDescent="0.3">
      <c r="A4" s="13" t="s">
        <v>24</v>
      </c>
      <c r="B4" s="13" t="s">
        <v>23</v>
      </c>
      <c r="C4" s="17">
        <v>72.39</v>
      </c>
      <c r="D4" s="16">
        <v>10.54</v>
      </c>
      <c r="E4" s="10">
        <v>-1.6079476934087219E-3</v>
      </c>
      <c r="F4" s="14">
        <v>1.5509490947409185E-2</v>
      </c>
      <c r="G4" s="10">
        <f t="shared" si="0"/>
        <v>0.12453710670884074</v>
      </c>
      <c r="H4" s="10">
        <f t="shared" si="1"/>
        <v>1.9769652801066375</v>
      </c>
      <c r="I4" s="10">
        <f t="shared" si="2"/>
        <v>0.12453710670884074</v>
      </c>
      <c r="J4" s="10">
        <f t="shared" si="3"/>
        <v>0.57070071832405544</v>
      </c>
      <c r="K4" s="10">
        <f t="shared" si="4"/>
        <v>0.98848264005331876</v>
      </c>
      <c r="L4" s="10">
        <f t="shared" si="5"/>
        <v>1.3979255557337658</v>
      </c>
      <c r="M4" s="10">
        <f t="shared" si="6"/>
        <v>1.9769652801066375</v>
      </c>
      <c r="N4" s="24"/>
      <c r="O4" s="22"/>
    </row>
    <row r="5" spans="1:16" ht="31.2" x14ac:dyDescent="0.3">
      <c r="A5" s="13" t="s">
        <v>22</v>
      </c>
      <c r="B5" s="13" t="s">
        <v>21</v>
      </c>
      <c r="C5" s="12">
        <v>351</v>
      </c>
      <c r="D5" s="11">
        <v>17.239999999999998</v>
      </c>
      <c r="E5" s="10">
        <v>1.2189936115589036E-3</v>
      </c>
      <c r="F5" s="14">
        <v>1.7921455750276503E-2</v>
      </c>
      <c r="G5" s="10">
        <f t="shared" si="0"/>
        <v>0.13387104149246207</v>
      </c>
      <c r="H5" s="10">
        <f t="shared" si="1"/>
        <v>2.1251369012535823</v>
      </c>
      <c r="I5" s="10">
        <f t="shared" si="2"/>
        <v>0.13387104149246207</v>
      </c>
      <c r="J5" s="10">
        <f t="shared" si="3"/>
        <v>0.61347418100178142</v>
      </c>
      <c r="K5" s="10">
        <f t="shared" si="4"/>
        <v>1.0625684506267912</v>
      </c>
      <c r="L5" s="10">
        <f t="shared" si="5"/>
        <v>1.5026987138261745</v>
      </c>
      <c r="M5" s="10">
        <f t="shared" si="6"/>
        <v>2.1251369012535823</v>
      </c>
      <c r="N5" s="22"/>
      <c r="O5" s="22"/>
    </row>
    <row r="6" spans="1:16" ht="31.2" x14ac:dyDescent="0.3">
      <c r="A6" s="13" t="s">
        <v>20</v>
      </c>
      <c r="B6" s="13" t="s">
        <v>13</v>
      </c>
      <c r="C6" s="12">
        <v>62.3</v>
      </c>
      <c r="D6" s="11">
        <v>20.97</v>
      </c>
      <c r="E6" s="10">
        <v>2.6460766590222316E-4</v>
      </c>
      <c r="F6" s="14">
        <v>2.1705692065584804E-2</v>
      </c>
      <c r="G6" s="10">
        <f t="shared" si="0"/>
        <v>0.14732851748926548</v>
      </c>
      <c r="H6" s="10">
        <f t="shared" si="1"/>
        <v>2.3387677098265596</v>
      </c>
      <c r="I6" s="10">
        <f t="shared" si="2"/>
        <v>0.14732851748926548</v>
      </c>
      <c r="J6" s="10">
        <f t="shared" si="3"/>
        <v>0.67514408342018439</v>
      </c>
      <c r="K6" s="10">
        <f t="shared" si="4"/>
        <v>1.1693838549132798</v>
      </c>
      <c r="L6" s="10">
        <f t="shared" si="5"/>
        <v>1.6537585072384919</v>
      </c>
      <c r="M6" s="10">
        <f t="shared" si="6"/>
        <v>2.3387677098265596</v>
      </c>
      <c r="N6" s="22"/>
      <c r="O6" s="22"/>
    </row>
    <row r="7" spans="1:16" ht="31.2" x14ac:dyDescent="0.3">
      <c r="A7" s="13" t="s">
        <v>19</v>
      </c>
      <c r="B7" s="13" t="s">
        <v>17</v>
      </c>
      <c r="C7" s="12">
        <v>628.25</v>
      </c>
      <c r="D7" s="11">
        <v>25.06</v>
      </c>
      <c r="E7" s="10">
        <v>2.7000718578449093E-4</v>
      </c>
      <c r="F7" s="14">
        <v>2.3462362923090688E-2</v>
      </c>
      <c r="G7" s="10">
        <f t="shared" si="0"/>
        <v>0.1531742893670171</v>
      </c>
      <c r="H7" s="10">
        <f t="shared" si="1"/>
        <v>2.4315664614850352</v>
      </c>
      <c r="I7" s="10">
        <f t="shared" si="2"/>
        <v>0.1531742893670171</v>
      </c>
      <c r="J7" s="10">
        <f t="shared" si="3"/>
        <v>0.70193277554542532</v>
      </c>
      <c r="K7" s="10">
        <f t="shared" si="4"/>
        <v>1.2157832307425176</v>
      </c>
      <c r="L7" s="10">
        <f t="shared" si="5"/>
        <v>1.7193771338218462</v>
      </c>
      <c r="M7" s="10">
        <f t="shared" si="6"/>
        <v>2.4315664614850352</v>
      </c>
      <c r="N7" s="22"/>
      <c r="O7" s="22"/>
    </row>
    <row r="8" spans="1:16" ht="31.2" x14ac:dyDescent="0.3">
      <c r="A8" s="13" t="s">
        <v>18</v>
      </c>
      <c r="B8" s="13" t="s">
        <v>17</v>
      </c>
      <c r="C8" s="12">
        <v>202.06</v>
      </c>
      <c r="D8" s="15">
        <v>33.43</v>
      </c>
      <c r="E8" s="10">
        <v>-6.5267182463720744E-4</v>
      </c>
      <c r="F8" s="14">
        <v>2.1193865549020658E-2</v>
      </c>
      <c r="G8" s="10">
        <f t="shared" si="0"/>
        <v>0.14558113047033486</v>
      </c>
      <c r="H8" s="10">
        <f t="shared" si="1"/>
        <v>2.3110288008489221</v>
      </c>
      <c r="I8" s="10">
        <f t="shared" si="2"/>
        <v>0.14558113047033486</v>
      </c>
      <c r="J8" s="10">
        <f t="shared" si="3"/>
        <v>0.66713655013755158</v>
      </c>
      <c r="K8" s="10">
        <f t="shared" si="4"/>
        <v>1.1555144004244611</v>
      </c>
      <c r="L8" s="10">
        <f t="shared" si="5"/>
        <v>1.6341441365976881</v>
      </c>
      <c r="M8" s="10">
        <f t="shared" si="6"/>
        <v>2.3110288008489221</v>
      </c>
      <c r="N8" s="22"/>
      <c r="O8" s="22"/>
    </row>
    <row r="9" spans="1:16" ht="19.8" customHeight="1" x14ac:dyDescent="0.3">
      <c r="A9" s="13" t="s">
        <v>16</v>
      </c>
      <c r="B9" s="13" t="s">
        <v>15</v>
      </c>
      <c r="C9" s="12">
        <v>103.95</v>
      </c>
      <c r="D9" s="11">
        <v>7.37</v>
      </c>
      <c r="E9" s="10">
        <v>1.9702195311759947E-3</v>
      </c>
      <c r="F9" s="14">
        <v>2.0211700119756572E-2</v>
      </c>
      <c r="G9" s="10">
        <f t="shared" si="0"/>
        <v>0.14216785895467574</v>
      </c>
      <c r="H9" s="10">
        <f t="shared" si="1"/>
        <v>2.2568447953234747</v>
      </c>
      <c r="I9" s="10">
        <f t="shared" si="2"/>
        <v>0.14216785895467574</v>
      </c>
      <c r="J9" s="10">
        <f t="shared" si="3"/>
        <v>0.65149497504960696</v>
      </c>
      <c r="K9" s="10">
        <f t="shared" si="4"/>
        <v>1.1284223976617374</v>
      </c>
      <c r="L9" s="10">
        <f t="shared" si="5"/>
        <v>1.5958302588587949</v>
      </c>
      <c r="M9" s="10">
        <f t="shared" si="6"/>
        <v>2.2568447953234747</v>
      </c>
      <c r="N9" s="22"/>
      <c r="O9" s="22"/>
    </row>
    <row r="10" spans="1:16" ht="31.2" x14ac:dyDescent="0.3">
      <c r="A10" s="13" t="s">
        <v>14</v>
      </c>
      <c r="B10" s="13" t="s">
        <v>13</v>
      </c>
      <c r="C10" s="12">
        <v>49.88</v>
      </c>
      <c r="D10" s="11">
        <v>7.03</v>
      </c>
      <c r="E10" s="10">
        <v>-1.4078011085769441E-4</v>
      </c>
      <c r="F10" s="10">
        <v>2.1014842857148549E-2</v>
      </c>
      <c r="G10" s="10">
        <f t="shared" si="0"/>
        <v>0.14496497113837034</v>
      </c>
      <c r="H10" s="10">
        <f t="shared" si="1"/>
        <v>2.3012475746867032</v>
      </c>
      <c r="I10" s="10">
        <f t="shared" si="2"/>
        <v>0.14496497113837034</v>
      </c>
      <c r="J10" s="10">
        <f t="shared" si="3"/>
        <v>0.66431295335867069</v>
      </c>
      <c r="K10" s="10">
        <f t="shared" si="4"/>
        <v>1.1506237873433516</v>
      </c>
      <c r="L10" s="10">
        <f t="shared" si="5"/>
        <v>1.627227765250064</v>
      </c>
      <c r="M10" s="10">
        <f t="shared" si="6"/>
        <v>2.3012475746867032</v>
      </c>
      <c r="N10" s="22"/>
      <c r="O10" s="22"/>
    </row>
    <row r="11" spans="1:16" x14ac:dyDescent="0.3">
      <c r="C11" s="9"/>
      <c r="F11" s="21"/>
      <c r="G11" s="21"/>
    </row>
    <row r="12" spans="1:16" x14ac:dyDescent="0.3">
      <c r="C12" s="9"/>
    </row>
    <row r="13" spans="1:16" x14ac:dyDescent="0.3">
      <c r="C13" s="9"/>
    </row>
    <row r="14" spans="1:16" x14ac:dyDescent="0.3">
      <c r="C14" s="9"/>
    </row>
    <row r="15" spans="1:16" x14ac:dyDescent="0.3">
      <c r="C15" s="9"/>
    </row>
    <row r="16" spans="1:16" x14ac:dyDescent="0.3">
      <c r="C16" s="9"/>
    </row>
    <row r="17" spans="3:3" x14ac:dyDescent="0.3">
      <c r="C17" s="9"/>
    </row>
    <row r="18" spans="3:3" x14ac:dyDescent="0.3">
      <c r="C18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workbookViewId="0">
      <selection activeCell="H1" sqref="H1:L124"/>
    </sheetView>
  </sheetViews>
  <sheetFormatPr defaultRowHeight="14.4" x14ac:dyDescent="0.3"/>
  <cols>
    <col min="1" max="1" width="10.109375" bestFit="1" customWidth="1"/>
    <col min="8" max="8" width="18.6640625" bestFit="1" customWidth="1"/>
    <col min="11" max="11" width="2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128.36000000000001</v>
      </c>
      <c r="C2">
        <v>129.55000000000001</v>
      </c>
      <c r="D2">
        <v>127.46</v>
      </c>
      <c r="E2">
        <v>128.57</v>
      </c>
      <c r="F2">
        <v>1112715</v>
      </c>
      <c r="H2" s="4">
        <f>(B2-E2)/E2</f>
        <v>-1.6333514816829708E-3</v>
      </c>
      <c r="K2" t="s">
        <v>8</v>
      </c>
      <c r="L2" s="3">
        <f>AVERAGE(H2:H122)</f>
        <v>1.9702195311759947E-3</v>
      </c>
    </row>
    <row r="3" spans="1:12" x14ac:dyDescent="0.3">
      <c r="A3" s="1">
        <v>45615</v>
      </c>
      <c r="B3">
        <v>128.19499999999999</v>
      </c>
      <c r="C3">
        <v>129.06</v>
      </c>
      <c r="D3">
        <v>126.42</v>
      </c>
      <c r="E3">
        <v>128.51</v>
      </c>
      <c r="F3">
        <v>1292278</v>
      </c>
      <c r="H3" s="4">
        <f t="shared" ref="H3:H66" si="0">(B3-E3)/E3</f>
        <v>-2.4511711150883024E-3</v>
      </c>
      <c r="K3" t="s">
        <v>9</v>
      </c>
      <c r="L3">
        <f>_xlfn.STDEV.S(H2:H122)</f>
        <v>2.0211700119756572E-2</v>
      </c>
    </row>
    <row r="4" spans="1:12" x14ac:dyDescent="0.3">
      <c r="A4" s="1">
        <v>45616</v>
      </c>
      <c r="B4">
        <v>128.51</v>
      </c>
      <c r="C4">
        <v>128.6</v>
      </c>
      <c r="D4">
        <v>127.02</v>
      </c>
      <c r="E4">
        <v>128.06</v>
      </c>
      <c r="F4">
        <v>1133059</v>
      </c>
      <c r="H4" s="4">
        <f t="shared" si="0"/>
        <v>3.513977822895429E-3</v>
      </c>
      <c r="K4" t="s">
        <v>10</v>
      </c>
      <c r="L4">
        <f>SQRT(L3)</f>
        <v>0.14216785895467574</v>
      </c>
    </row>
    <row r="5" spans="1:12" x14ac:dyDescent="0.3">
      <c r="A5" s="1">
        <v>45617</v>
      </c>
      <c r="B5">
        <v>128.25</v>
      </c>
      <c r="C5">
        <v>130.13499999999999</v>
      </c>
      <c r="D5">
        <v>127.895</v>
      </c>
      <c r="E5">
        <v>128.12</v>
      </c>
      <c r="F5">
        <v>1510559</v>
      </c>
      <c r="H5" s="4">
        <f t="shared" si="0"/>
        <v>1.0146737433655592E-3</v>
      </c>
      <c r="K5" s="5" t="s">
        <v>11</v>
      </c>
      <c r="L5" s="2">
        <f>L4*SQRT(252)</f>
        <v>2.2568447953234747</v>
      </c>
    </row>
    <row r="6" spans="1:12" x14ac:dyDescent="0.3">
      <c r="A6" s="1">
        <v>45618</v>
      </c>
      <c r="B6">
        <v>128.48500000000001</v>
      </c>
      <c r="C6">
        <v>130</v>
      </c>
      <c r="D6">
        <v>127.8</v>
      </c>
      <c r="E6">
        <v>129.76</v>
      </c>
      <c r="F6">
        <v>1316736</v>
      </c>
      <c r="H6" s="4">
        <f t="shared" si="0"/>
        <v>-9.8258323057951406E-3</v>
      </c>
      <c r="K6" t="s">
        <v>12</v>
      </c>
      <c r="L6">
        <f>L4*L5</f>
        <v>0.32085079254414178</v>
      </c>
    </row>
    <row r="7" spans="1:12" x14ac:dyDescent="0.3">
      <c r="A7" s="1">
        <v>45621</v>
      </c>
      <c r="B7">
        <v>131.49</v>
      </c>
      <c r="C7">
        <v>139.08500000000001</v>
      </c>
      <c r="D7">
        <v>130.79</v>
      </c>
      <c r="E7">
        <v>137.65</v>
      </c>
      <c r="F7">
        <v>3181210</v>
      </c>
      <c r="H7" s="4">
        <f t="shared" si="0"/>
        <v>-4.4751180530330524E-2</v>
      </c>
    </row>
    <row r="8" spans="1:12" x14ac:dyDescent="0.3">
      <c r="A8" s="1">
        <v>45622</v>
      </c>
      <c r="B8">
        <v>136.88</v>
      </c>
      <c r="C8">
        <v>137.4</v>
      </c>
      <c r="D8">
        <v>133.80000000000001</v>
      </c>
      <c r="E8">
        <v>135.6</v>
      </c>
      <c r="F8">
        <v>1520823</v>
      </c>
      <c r="H8" s="4">
        <f t="shared" si="0"/>
        <v>9.4395280235988286E-3</v>
      </c>
    </row>
    <row r="9" spans="1:12" x14ac:dyDescent="0.3">
      <c r="A9" s="1">
        <v>45623</v>
      </c>
      <c r="B9">
        <v>137.22999999999999</v>
      </c>
      <c r="C9">
        <v>138.53</v>
      </c>
      <c r="D9">
        <v>136.24</v>
      </c>
      <c r="E9">
        <v>136.53</v>
      </c>
      <c r="F9">
        <v>1271098</v>
      </c>
      <c r="H9" s="4">
        <f t="shared" si="0"/>
        <v>5.1270782978099219E-3</v>
      </c>
    </row>
    <row r="10" spans="1:12" x14ac:dyDescent="0.3">
      <c r="A10" s="1">
        <v>45625</v>
      </c>
      <c r="B10">
        <v>138</v>
      </c>
      <c r="C10">
        <v>139.31</v>
      </c>
      <c r="D10">
        <v>135.24</v>
      </c>
      <c r="E10">
        <v>135.27000000000001</v>
      </c>
      <c r="F10">
        <v>1072655</v>
      </c>
      <c r="H10" s="4">
        <f t="shared" si="0"/>
        <v>2.018185850521172E-2</v>
      </c>
    </row>
    <row r="11" spans="1:12" x14ac:dyDescent="0.3">
      <c r="A11" s="1">
        <v>45628</v>
      </c>
      <c r="B11">
        <v>135.21</v>
      </c>
      <c r="C11">
        <v>136.09</v>
      </c>
      <c r="D11">
        <v>133.464</v>
      </c>
      <c r="E11">
        <v>135.13999999999999</v>
      </c>
      <c r="F11">
        <v>1615538</v>
      </c>
      <c r="H11" s="4">
        <f t="shared" si="0"/>
        <v>5.1798135267146369E-4</v>
      </c>
    </row>
    <row r="12" spans="1:12" x14ac:dyDescent="0.3">
      <c r="A12" s="1">
        <v>45629</v>
      </c>
      <c r="B12">
        <v>136.02000000000001</v>
      </c>
      <c r="C12">
        <v>136.13999999999999</v>
      </c>
      <c r="D12">
        <v>133.94</v>
      </c>
      <c r="E12">
        <v>134</v>
      </c>
      <c r="F12">
        <v>880805</v>
      </c>
      <c r="H12" s="4">
        <f t="shared" si="0"/>
        <v>1.5074626865671717E-2</v>
      </c>
    </row>
    <row r="13" spans="1:12" x14ac:dyDescent="0.3">
      <c r="A13" s="1">
        <v>45630</v>
      </c>
      <c r="B13">
        <v>132.35</v>
      </c>
      <c r="C13">
        <v>133.06</v>
      </c>
      <c r="D13">
        <v>128.78</v>
      </c>
      <c r="E13">
        <v>129.30000000000001</v>
      </c>
      <c r="F13">
        <v>1898354</v>
      </c>
      <c r="H13" s="4">
        <f t="shared" si="0"/>
        <v>2.358855375096661E-2</v>
      </c>
    </row>
    <row r="14" spans="1:12" x14ac:dyDescent="0.3">
      <c r="A14" s="1">
        <v>45631</v>
      </c>
      <c r="B14">
        <v>129.32</v>
      </c>
      <c r="C14">
        <v>129.82</v>
      </c>
      <c r="D14">
        <v>127.57</v>
      </c>
      <c r="E14">
        <v>127.87</v>
      </c>
      <c r="F14">
        <v>1574321</v>
      </c>
      <c r="H14" s="4">
        <f t="shared" si="0"/>
        <v>1.1339641823727134E-2</v>
      </c>
    </row>
    <row r="15" spans="1:12" x14ac:dyDescent="0.3">
      <c r="A15" s="1">
        <v>45632</v>
      </c>
      <c r="B15">
        <v>129.94999999999999</v>
      </c>
      <c r="C15">
        <v>130.733</v>
      </c>
      <c r="D15">
        <v>125.37</v>
      </c>
      <c r="E15">
        <v>126.82</v>
      </c>
      <c r="F15">
        <v>1698015</v>
      </c>
      <c r="H15" s="4">
        <f t="shared" si="0"/>
        <v>2.4680649739788642E-2</v>
      </c>
    </row>
    <row r="16" spans="1:12" x14ac:dyDescent="0.3">
      <c r="A16" s="1">
        <v>45635</v>
      </c>
      <c r="B16">
        <v>128.07499999999999</v>
      </c>
      <c r="C16">
        <v>128.59</v>
      </c>
      <c r="D16">
        <v>126.45</v>
      </c>
      <c r="E16">
        <v>128.47</v>
      </c>
      <c r="F16">
        <v>1803199</v>
      </c>
      <c r="H16" s="4">
        <f t="shared" si="0"/>
        <v>-3.0746477776913694E-3</v>
      </c>
    </row>
    <row r="17" spans="1:8" x14ac:dyDescent="0.3">
      <c r="A17" s="1">
        <v>45636</v>
      </c>
      <c r="B17">
        <v>125.77</v>
      </c>
      <c r="C17">
        <v>126.95099999999999</v>
      </c>
      <c r="D17">
        <v>124.01</v>
      </c>
      <c r="E17">
        <v>125.34</v>
      </c>
      <c r="F17">
        <v>2149518</v>
      </c>
      <c r="H17" s="4">
        <f t="shared" si="0"/>
        <v>3.4306685814583741E-3</v>
      </c>
    </row>
    <row r="18" spans="1:8" x14ac:dyDescent="0.3">
      <c r="A18" s="1">
        <v>45637</v>
      </c>
      <c r="B18">
        <v>125.9</v>
      </c>
      <c r="C18">
        <v>126.01</v>
      </c>
      <c r="D18">
        <v>121.405</v>
      </c>
      <c r="E18">
        <v>121.91</v>
      </c>
      <c r="F18">
        <v>2636852</v>
      </c>
      <c r="H18" s="4">
        <f t="shared" si="0"/>
        <v>3.272906242309908E-2</v>
      </c>
    </row>
    <row r="19" spans="1:8" x14ac:dyDescent="0.3">
      <c r="A19" s="1">
        <v>45638</v>
      </c>
      <c r="B19">
        <v>120.6</v>
      </c>
      <c r="C19">
        <v>121.94</v>
      </c>
      <c r="D19">
        <v>120.36</v>
      </c>
      <c r="E19">
        <v>120.69</v>
      </c>
      <c r="F19">
        <v>1898331</v>
      </c>
      <c r="H19" s="4">
        <f t="shared" si="0"/>
        <v>-7.4571215510815651E-4</v>
      </c>
    </row>
    <row r="20" spans="1:8" x14ac:dyDescent="0.3">
      <c r="A20" s="1">
        <v>45639</v>
      </c>
      <c r="B20">
        <v>119.65</v>
      </c>
      <c r="C20">
        <v>119.7996</v>
      </c>
      <c r="D20">
        <v>117.02</v>
      </c>
      <c r="E20">
        <v>118.42</v>
      </c>
      <c r="F20">
        <v>2174743</v>
      </c>
      <c r="H20" s="4">
        <f t="shared" si="0"/>
        <v>1.0386758993413308E-2</v>
      </c>
    </row>
    <row r="21" spans="1:8" x14ac:dyDescent="0.3">
      <c r="A21" s="1">
        <v>45642</v>
      </c>
      <c r="B21">
        <v>118.42</v>
      </c>
      <c r="C21">
        <v>119.825</v>
      </c>
      <c r="D21">
        <v>116.56</v>
      </c>
      <c r="E21">
        <v>117.04</v>
      </c>
      <c r="F21">
        <v>2077698</v>
      </c>
      <c r="H21" s="4">
        <f t="shared" si="0"/>
        <v>1.1790840738209119E-2</v>
      </c>
    </row>
    <row r="22" spans="1:8" x14ac:dyDescent="0.3">
      <c r="A22" s="1">
        <v>45643</v>
      </c>
      <c r="B22">
        <v>116.93</v>
      </c>
      <c r="C22">
        <v>117.99</v>
      </c>
      <c r="D22">
        <v>115.19</v>
      </c>
      <c r="E22">
        <v>115.89</v>
      </c>
      <c r="F22">
        <v>2155877</v>
      </c>
      <c r="H22" s="4">
        <f t="shared" si="0"/>
        <v>8.9740270946587816E-3</v>
      </c>
    </row>
    <row r="23" spans="1:8" x14ac:dyDescent="0.3">
      <c r="A23" s="1">
        <v>45644</v>
      </c>
      <c r="B23">
        <v>116.843</v>
      </c>
      <c r="C23">
        <v>116.91</v>
      </c>
      <c r="D23">
        <v>111.17</v>
      </c>
      <c r="E23">
        <v>111.29</v>
      </c>
      <c r="F23">
        <v>3173321</v>
      </c>
      <c r="H23" s="4">
        <f t="shared" si="0"/>
        <v>4.9896666367148866E-2</v>
      </c>
    </row>
    <row r="24" spans="1:8" x14ac:dyDescent="0.3">
      <c r="A24" s="1">
        <v>45645</v>
      </c>
      <c r="B24">
        <v>107.765</v>
      </c>
      <c r="C24">
        <v>110.715</v>
      </c>
      <c r="D24">
        <v>107.21</v>
      </c>
      <c r="E24">
        <v>108.89</v>
      </c>
      <c r="F24">
        <v>3832185</v>
      </c>
      <c r="H24" s="4">
        <f t="shared" si="0"/>
        <v>-1.0331527229313986E-2</v>
      </c>
    </row>
    <row r="25" spans="1:8" x14ac:dyDescent="0.3">
      <c r="A25" s="1">
        <v>45646</v>
      </c>
      <c r="B25">
        <v>108.935</v>
      </c>
      <c r="C25">
        <v>111.18</v>
      </c>
      <c r="D25">
        <v>108.57</v>
      </c>
      <c r="E25">
        <v>110.52</v>
      </c>
      <c r="F25">
        <v>4865656</v>
      </c>
      <c r="H25" s="4">
        <f t="shared" si="0"/>
        <v>-1.4341295693087168E-2</v>
      </c>
    </row>
    <row r="26" spans="1:8" x14ac:dyDescent="0.3">
      <c r="A26" s="1">
        <v>45649</v>
      </c>
      <c r="B26">
        <v>110.11</v>
      </c>
      <c r="C26">
        <v>110.58</v>
      </c>
      <c r="D26">
        <v>109</v>
      </c>
      <c r="E26">
        <v>110.13</v>
      </c>
      <c r="F26">
        <v>1477551</v>
      </c>
      <c r="H26" s="4">
        <f t="shared" si="0"/>
        <v>-1.8160355942972871E-4</v>
      </c>
    </row>
    <row r="27" spans="1:8" x14ac:dyDescent="0.3">
      <c r="A27" s="1">
        <v>45650</v>
      </c>
      <c r="B27">
        <v>109.74</v>
      </c>
      <c r="C27">
        <v>110.83</v>
      </c>
      <c r="D27">
        <v>109.61</v>
      </c>
      <c r="E27">
        <v>110.75</v>
      </c>
      <c r="F27">
        <v>700926</v>
      </c>
      <c r="H27" s="4">
        <f t="shared" si="0"/>
        <v>-9.1196388261851474E-3</v>
      </c>
    </row>
    <row r="28" spans="1:8" x14ac:dyDescent="0.3">
      <c r="A28" s="1">
        <v>45652</v>
      </c>
      <c r="B28">
        <v>109.64</v>
      </c>
      <c r="C28">
        <v>111.11</v>
      </c>
      <c r="D28">
        <v>109.375</v>
      </c>
      <c r="E28">
        <v>110.65</v>
      </c>
      <c r="F28">
        <v>1259028</v>
      </c>
      <c r="H28" s="4">
        <f t="shared" si="0"/>
        <v>-9.1278807049254857E-3</v>
      </c>
    </row>
    <row r="29" spans="1:8" x14ac:dyDescent="0.3">
      <c r="A29" s="1">
        <v>45653</v>
      </c>
      <c r="B29">
        <v>110.16500000000001</v>
      </c>
      <c r="C29">
        <v>111.11</v>
      </c>
      <c r="D29">
        <v>108.93</v>
      </c>
      <c r="E29">
        <v>109.52</v>
      </c>
      <c r="F29">
        <v>990579</v>
      </c>
      <c r="H29" s="4">
        <f t="shared" si="0"/>
        <v>5.8893352812272671E-3</v>
      </c>
    </row>
    <row r="30" spans="1:8" x14ac:dyDescent="0.3">
      <c r="A30" s="1">
        <v>45656</v>
      </c>
      <c r="B30">
        <v>109.08</v>
      </c>
      <c r="C30">
        <v>109.41</v>
      </c>
      <c r="D30">
        <v>107.7</v>
      </c>
      <c r="E30">
        <v>108.86</v>
      </c>
      <c r="F30">
        <v>1148255</v>
      </c>
      <c r="H30" s="4">
        <f t="shared" si="0"/>
        <v>2.020944332169749E-3</v>
      </c>
    </row>
    <row r="31" spans="1:8" x14ac:dyDescent="0.3">
      <c r="A31" s="1">
        <v>45657</v>
      </c>
      <c r="B31">
        <v>109.30500000000001</v>
      </c>
      <c r="C31">
        <v>109.99</v>
      </c>
      <c r="D31">
        <v>108.56</v>
      </c>
      <c r="E31">
        <v>108.9</v>
      </c>
      <c r="F31">
        <v>1217579</v>
      </c>
      <c r="H31" s="4">
        <f t="shared" si="0"/>
        <v>3.7190082644628203E-3</v>
      </c>
    </row>
    <row r="32" spans="1:8" x14ac:dyDescent="0.3">
      <c r="A32" s="1">
        <v>45659</v>
      </c>
      <c r="B32">
        <v>109.825</v>
      </c>
      <c r="C32">
        <v>110.49</v>
      </c>
      <c r="D32">
        <v>107.18</v>
      </c>
      <c r="E32">
        <v>107.64</v>
      </c>
      <c r="F32">
        <v>1384814</v>
      </c>
      <c r="H32" s="4">
        <f t="shared" si="0"/>
        <v>2.0299145299145321E-2</v>
      </c>
    </row>
    <row r="33" spans="1:8" x14ac:dyDescent="0.3">
      <c r="A33" s="1">
        <v>45660</v>
      </c>
      <c r="B33">
        <v>110.25</v>
      </c>
      <c r="C33">
        <v>111</v>
      </c>
      <c r="D33">
        <v>108.765</v>
      </c>
      <c r="E33">
        <v>110.05</v>
      </c>
      <c r="F33">
        <v>1934527</v>
      </c>
      <c r="H33" s="4">
        <f t="shared" si="0"/>
        <v>1.8173557473875771E-3</v>
      </c>
    </row>
    <row r="34" spans="1:8" x14ac:dyDescent="0.3">
      <c r="A34" s="1">
        <v>45663</v>
      </c>
      <c r="B34">
        <v>110.69</v>
      </c>
      <c r="C34">
        <v>111.6397</v>
      </c>
      <c r="D34">
        <v>108.605</v>
      </c>
      <c r="E34">
        <v>108.93</v>
      </c>
      <c r="F34">
        <v>1540035</v>
      </c>
      <c r="H34" s="4">
        <f t="shared" si="0"/>
        <v>1.615716515193235E-2</v>
      </c>
    </row>
    <row r="35" spans="1:8" x14ac:dyDescent="0.3">
      <c r="A35" s="1">
        <v>45664</v>
      </c>
      <c r="B35">
        <v>109.03</v>
      </c>
      <c r="C35">
        <v>109.7</v>
      </c>
      <c r="D35">
        <v>107.55</v>
      </c>
      <c r="E35">
        <v>107.83</v>
      </c>
      <c r="F35">
        <v>1682776</v>
      </c>
      <c r="H35" s="4">
        <f t="shared" si="0"/>
        <v>1.1128628396550152E-2</v>
      </c>
    </row>
    <row r="36" spans="1:8" x14ac:dyDescent="0.3">
      <c r="A36" s="1">
        <v>45665</v>
      </c>
      <c r="B36">
        <v>108.02500000000001</v>
      </c>
      <c r="C36">
        <v>110.68</v>
      </c>
      <c r="D36">
        <v>106.8135</v>
      </c>
      <c r="E36">
        <v>110.46</v>
      </c>
      <c r="F36">
        <v>2626697</v>
      </c>
      <c r="H36" s="4">
        <f t="shared" si="0"/>
        <v>-2.2044178888285245E-2</v>
      </c>
    </row>
    <row r="37" spans="1:8" x14ac:dyDescent="0.3">
      <c r="A37" s="1">
        <v>45667</v>
      </c>
      <c r="B37">
        <v>109.98</v>
      </c>
      <c r="C37">
        <v>110.09</v>
      </c>
      <c r="D37">
        <v>107.42</v>
      </c>
      <c r="E37">
        <v>107.61</v>
      </c>
      <c r="F37">
        <v>2041376</v>
      </c>
      <c r="H37" s="4">
        <f t="shared" si="0"/>
        <v>2.202397546696408E-2</v>
      </c>
    </row>
    <row r="38" spans="1:8" x14ac:dyDescent="0.3">
      <c r="A38" s="1">
        <v>45670</v>
      </c>
      <c r="B38">
        <v>107.24</v>
      </c>
      <c r="C38">
        <v>109.08</v>
      </c>
      <c r="D38">
        <v>107.05</v>
      </c>
      <c r="E38">
        <v>108.99</v>
      </c>
      <c r="F38">
        <v>1570488</v>
      </c>
      <c r="H38" s="4">
        <f t="shared" si="0"/>
        <v>-1.6056518946692359E-2</v>
      </c>
    </row>
    <row r="39" spans="1:8" x14ac:dyDescent="0.3">
      <c r="A39" s="1">
        <v>45671</v>
      </c>
      <c r="B39">
        <v>111.9</v>
      </c>
      <c r="C39">
        <v>112.913</v>
      </c>
      <c r="D39">
        <v>110.2</v>
      </c>
      <c r="E39">
        <v>112.5</v>
      </c>
      <c r="F39">
        <v>1765932</v>
      </c>
      <c r="H39" s="4">
        <f t="shared" si="0"/>
        <v>-5.3333333333332828E-3</v>
      </c>
    </row>
    <row r="40" spans="1:8" x14ac:dyDescent="0.3">
      <c r="A40" s="1">
        <v>45672</v>
      </c>
      <c r="B40">
        <v>117.46</v>
      </c>
      <c r="C40">
        <v>117.49</v>
      </c>
      <c r="D40">
        <v>114.49</v>
      </c>
      <c r="E40">
        <v>115.97</v>
      </c>
      <c r="F40">
        <v>2414430</v>
      </c>
      <c r="H40" s="4">
        <f t="shared" si="0"/>
        <v>1.2848150383719883E-2</v>
      </c>
    </row>
    <row r="41" spans="1:8" x14ac:dyDescent="0.3">
      <c r="A41" s="1">
        <v>45673</v>
      </c>
      <c r="B41">
        <v>115.5</v>
      </c>
      <c r="C41">
        <v>117.04</v>
      </c>
      <c r="D41">
        <v>114.12009999999999</v>
      </c>
      <c r="E41">
        <v>116.93</v>
      </c>
      <c r="F41">
        <v>2252706</v>
      </c>
      <c r="H41" s="4">
        <f t="shared" si="0"/>
        <v>-1.222953904045161E-2</v>
      </c>
    </row>
    <row r="42" spans="1:8" x14ac:dyDescent="0.3">
      <c r="A42" s="1">
        <v>45674</v>
      </c>
      <c r="B42">
        <v>118.24</v>
      </c>
      <c r="C42">
        <v>119.00579999999999</v>
      </c>
      <c r="D42">
        <v>116.41</v>
      </c>
      <c r="E42">
        <v>117.03</v>
      </c>
      <c r="F42">
        <v>2448248</v>
      </c>
      <c r="H42" s="4">
        <f t="shared" si="0"/>
        <v>1.03392292574553E-2</v>
      </c>
    </row>
    <row r="43" spans="1:8" x14ac:dyDescent="0.3">
      <c r="A43" s="1">
        <v>45678</v>
      </c>
      <c r="B43">
        <v>119.46</v>
      </c>
      <c r="C43">
        <v>120.32</v>
      </c>
      <c r="D43">
        <v>115.32</v>
      </c>
      <c r="E43">
        <v>115.81</v>
      </c>
      <c r="F43">
        <v>2693637</v>
      </c>
      <c r="H43" s="4">
        <f t="shared" si="0"/>
        <v>3.1517140143338153E-2</v>
      </c>
    </row>
    <row r="44" spans="1:8" x14ac:dyDescent="0.3">
      <c r="A44" s="1">
        <v>45679</v>
      </c>
      <c r="B44">
        <v>115.51</v>
      </c>
      <c r="C44">
        <v>117.12</v>
      </c>
      <c r="D44">
        <v>114.79</v>
      </c>
      <c r="E44">
        <v>116.89</v>
      </c>
      <c r="F44">
        <v>1771516</v>
      </c>
      <c r="H44" s="4">
        <f t="shared" si="0"/>
        <v>-1.1805971426127089E-2</v>
      </c>
    </row>
    <row r="45" spans="1:8" x14ac:dyDescent="0.3">
      <c r="A45" s="1">
        <v>45680</v>
      </c>
      <c r="B45">
        <v>116.16</v>
      </c>
      <c r="C45">
        <v>117.98</v>
      </c>
      <c r="D45">
        <v>115.89</v>
      </c>
      <c r="E45">
        <v>116.52</v>
      </c>
      <c r="F45">
        <v>2159231</v>
      </c>
      <c r="H45" s="4">
        <f t="shared" si="0"/>
        <v>-3.0895983522142073E-3</v>
      </c>
    </row>
    <row r="46" spans="1:8" x14ac:dyDescent="0.3">
      <c r="A46" s="1">
        <v>45681</v>
      </c>
      <c r="B46">
        <v>116.265</v>
      </c>
      <c r="C46">
        <v>116.56</v>
      </c>
      <c r="D46">
        <v>115.11</v>
      </c>
      <c r="E46">
        <v>115.69</v>
      </c>
      <c r="F46">
        <v>1510540</v>
      </c>
      <c r="H46" s="4">
        <f t="shared" si="0"/>
        <v>4.9701789264413763E-3</v>
      </c>
    </row>
    <row r="47" spans="1:8" x14ac:dyDescent="0.3">
      <c r="A47" s="1">
        <v>45684</v>
      </c>
      <c r="B47">
        <v>115.13</v>
      </c>
      <c r="C47">
        <v>118.75</v>
      </c>
      <c r="D47">
        <v>114.91</v>
      </c>
      <c r="E47">
        <v>118.05</v>
      </c>
      <c r="F47">
        <v>3131488</v>
      </c>
      <c r="H47" s="4">
        <f t="shared" si="0"/>
        <v>-2.4735281660313441E-2</v>
      </c>
    </row>
    <row r="48" spans="1:8" x14ac:dyDescent="0.3">
      <c r="A48" s="1">
        <v>45685</v>
      </c>
      <c r="B48">
        <v>117.66</v>
      </c>
      <c r="C48">
        <v>117.995</v>
      </c>
      <c r="D48">
        <v>114.91</v>
      </c>
      <c r="E48">
        <v>115.05</v>
      </c>
      <c r="F48">
        <v>2130334</v>
      </c>
      <c r="H48" s="4">
        <f t="shared" si="0"/>
        <v>2.2685788787483698E-2</v>
      </c>
    </row>
    <row r="49" spans="1:8" x14ac:dyDescent="0.3">
      <c r="A49" s="1">
        <v>45686</v>
      </c>
      <c r="B49">
        <v>114.79</v>
      </c>
      <c r="C49">
        <v>115.87</v>
      </c>
      <c r="D49">
        <v>112.09</v>
      </c>
      <c r="E49">
        <v>112.99</v>
      </c>
      <c r="F49">
        <v>2966224</v>
      </c>
      <c r="H49" s="4">
        <f t="shared" si="0"/>
        <v>1.5930613328613254E-2</v>
      </c>
    </row>
    <row r="50" spans="1:8" x14ac:dyDescent="0.3">
      <c r="A50" s="1">
        <v>45687</v>
      </c>
      <c r="B50">
        <v>116.48</v>
      </c>
      <c r="C50">
        <v>121.31</v>
      </c>
      <c r="D50">
        <v>113.395</v>
      </c>
      <c r="E50">
        <v>118.51</v>
      </c>
      <c r="F50">
        <v>3758848</v>
      </c>
      <c r="H50" s="4">
        <f t="shared" si="0"/>
        <v>-1.7129356172474904E-2</v>
      </c>
    </row>
    <row r="51" spans="1:8" x14ac:dyDescent="0.3">
      <c r="A51" s="1">
        <v>45688</v>
      </c>
      <c r="B51">
        <v>116.92</v>
      </c>
      <c r="C51">
        <v>117.91</v>
      </c>
      <c r="D51">
        <v>113.63</v>
      </c>
      <c r="E51">
        <v>113.78</v>
      </c>
      <c r="F51">
        <v>3252434</v>
      </c>
      <c r="H51" s="4">
        <f t="shared" si="0"/>
        <v>2.7597117243803836E-2</v>
      </c>
    </row>
    <row r="52" spans="1:8" x14ac:dyDescent="0.3">
      <c r="A52" s="1">
        <v>45691</v>
      </c>
      <c r="B52">
        <v>111.5</v>
      </c>
      <c r="C52">
        <v>111.52</v>
      </c>
      <c r="D52">
        <v>108.4</v>
      </c>
      <c r="E52">
        <v>109.15</v>
      </c>
      <c r="F52">
        <v>3191313</v>
      </c>
      <c r="H52" s="4">
        <f t="shared" si="0"/>
        <v>2.1530004580851986E-2</v>
      </c>
    </row>
    <row r="53" spans="1:8" x14ac:dyDescent="0.3">
      <c r="A53" s="1">
        <v>45692</v>
      </c>
      <c r="B53">
        <v>108.7</v>
      </c>
      <c r="C53">
        <v>110.92</v>
      </c>
      <c r="D53">
        <v>107.694</v>
      </c>
      <c r="E53">
        <v>110.38</v>
      </c>
      <c r="F53">
        <v>2560035</v>
      </c>
      <c r="H53" s="4">
        <f t="shared" si="0"/>
        <v>-1.5220148577640811E-2</v>
      </c>
    </row>
    <row r="54" spans="1:8" x14ac:dyDescent="0.3">
      <c r="A54" s="1">
        <v>45693</v>
      </c>
      <c r="B54">
        <v>112.27</v>
      </c>
      <c r="C54">
        <v>112.63500000000001</v>
      </c>
      <c r="D54">
        <v>110.44</v>
      </c>
      <c r="E54">
        <v>111.33</v>
      </c>
      <c r="F54">
        <v>2403132</v>
      </c>
      <c r="H54" s="4">
        <f t="shared" si="0"/>
        <v>8.4433665678612935E-3</v>
      </c>
    </row>
    <row r="55" spans="1:8" x14ac:dyDescent="0.3">
      <c r="A55" s="1">
        <v>45694</v>
      </c>
      <c r="B55">
        <v>111.85</v>
      </c>
      <c r="C55">
        <v>111.89</v>
      </c>
      <c r="D55">
        <v>109.11</v>
      </c>
      <c r="E55">
        <v>110.01</v>
      </c>
      <c r="F55">
        <v>2563651</v>
      </c>
      <c r="H55" s="4">
        <f t="shared" si="0"/>
        <v>1.6725752204344961E-2</v>
      </c>
    </row>
    <row r="56" spans="1:8" x14ac:dyDescent="0.3">
      <c r="A56" s="1">
        <v>45695</v>
      </c>
      <c r="B56">
        <v>109.25</v>
      </c>
      <c r="C56">
        <v>109.37</v>
      </c>
      <c r="D56">
        <v>105.3952</v>
      </c>
      <c r="E56">
        <v>105.87</v>
      </c>
      <c r="F56">
        <v>2662534</v>
      </c>
      <c r="H56" s="4">
        <f t="shared" si="0"/>
        <v>3.1925946916029048E-2</v>
      </c>
    </row>
    <row r="57" spans="1:8" x14ac:dyDescent="0.3">
      <c r="A57" s="1">
        <v>45698</v>
      </c>
      <c r="B57">
        <v>106.8</v>
      </c>
      <c r="C57">
        <v>107.13</v>
      </c>
      <c r="D57">
        <v>106.15</v>
      </c>
      <c r="E57">
        <v>106.57</v>
      </c>
      <c r="F57">
        <v>1963544</v>
      </c>
      <c r="H57" s="4">
        <f t="shared" si="0"/>
        <v>2.1582058740734164E-3</v>
      </c>
    </row>
    <row r="58" spans="1:8" x14ac:dyDescent="0.3">
      <c r="A58" s="1">
        <v>45699</v>
      </c>
      <c r="B58">
        <v>106</v>
      </c>
      <c r="C58">
        <v>108.5</v>
      </c>
      <c r="D58">
        <v>105.3516</v>
      </c>
      <c r="E58">
        <v>107.33</v>
      </c>
      <c r="F58">
        <v>2326887</v>
      </c>
      <c r="H58" s="4">
        <f t="shared" si="0"/>
        <v>-1.2391689182893862E-2</v>
      </c>
    </row>
    <row r="59" spans="1:8" x14ac:dyDescent="0.3">
      <c r="A59" s="1">
        <v>45700</v>
      </c>
      <c r="B59">
        <v>104.32</v>
      </c>
      <c r="C59">
        <v>106.06</v>
      </c>
      <c r="D59">
        <v>103.7</v>
      </c>
      <c r="E59">
        <v>106</v>
      </c>
      <c r="F59">
        <v>2274753</v>
      </c>
      <c r="H59" s="4">
        <f t="shared" si="0"/>
        <v>-1.5849056603773649E-2</v>
      </c>
    </row>
    <row r="60" spans="1:8" x14ac:dyDescent="0.3">
      <c r="A60" s="1">
        <v>45701</v>
      </c>
      <c r="B60">
        <v>106.5</v>
      </c>
      <c r="C60">
        <v>107.2</v>
      </c>
      <c r="D60">
        <v>105.455</v>
      </c>
      <c r="E60">
        <v>106.7</v>
      </c>
      <c r="F60">
        <v>1594677</v>
      </c>
      <c r="H60" s="4">
        <f t="shared" si="0"/>
        <v>-1.8744142455482927E-3</v>
      </c>
    </row>
    <row r="61" spans="1:8" x14ac:dyDescent="0.3">
      <c r="A61" s="1">
        <v>45702</v>
      </c>
      <c r="B61">
        <v>107.4</v>
      </c>
      <c r="C61">
        <v>109.355</v>
      </c>
      <c r="D61">
        <v>106.8</v>
      </c>
      <c r="E61">
        <v>107.43</v>
      </c>
      <c r="F61">
        <v>1519276</v>
      </c>
      <c r="H61" s="4">
        <f t="shared" si="0"/>
        <v>-2.792516056967433E-4</v>
      </c>
    </row>
    <row r="62" spans="1:8" x14ac:dyDescent="0.3">
      <c r="A62" s="1">
        <v>45706</v>
      </c>
      <c r="B62">
        <v>107</v>
      </c>
      <c r="C62">
        <v>107.48</v>
      </c>
      <c r="D62">
        <v>104.52</v>
      </c>
      <c r="E62">
        <v>105.6</v>
      </c>
      <c r="F62">
        <v>1642487</v>
      </c>
      <c r="H62" s="4">
        <f t="shared" si="0"/>
        <v>1.3257575757575812E-2</v>
      </c>
    </row>
    <row r="63" spans="1:8" x14ac:dyDescent="0.3">
      <c r="A63" s="1">
        <v>45707</v>
      </c>
      <c r="B63">
        <v>102.41</v>
      </c>
      <c r="C63">
        <v>105.02500000000001</v>
      </c>
      <c r="D63">
        <v>101.1275</v>
      </c>
      <c r="E63">
        <v>104.86</v>
      </c>
      <c r="F63">
        <v>2294614</v>
      </c>
      <c r="H63" s="4">
        <f t="shared" si="0"/>
        <v>-2.3364485981308438E-2</v>
      </c>
    </row>
    <row r="64" spans="1:8" x14ac:dyDescent="0.3">
      <c r="A64" s="1">
        <v>45708</v>
      </c>
      <c r="B64">
        <v>104.44</v>
      </c>
      <c r="C64">
        <v>106.07</v>
      </c>
      <c r="D64">
        <v>103.965</v>
      </c>
      <c r="E64">
        <v>105.84</v>
      </c>
      <c r="F64">
        <v>1694444</v>
      </c>
      <c r="H64" s="4">
        <f t="shared" si="0"/>
        <v>-1.3227513227513281E-2</v>
      </c>
    </row>
    <row r="65" spans="1:8" x14ac:dyDescent="0.3">
      <c r="A65" s="1">
        <v>45709</v>
      </c>
      <c r="B65">
        <v>106.5</v>
      </c>
      <c r="C65">
        <v>106.5</v>
      </c>
      <c r="D65">
        <v>102.2</v>
      </c>
      <c r="E65">
        <v>103.11</v>
      </c>
      <c r="F65">
        <v>1818938</v>
      </c>
      <c r="H65" s="4">
        <f t="shared" si="0"/>
        <v>3.287750945592087E-2</v>
      </c>
    </row>
    <row r="66" spans="1:8" x14ac:dyDescent="0.3">
      <c r="A66" s="1">
        <v>45712</v>
      </c>
      <c r="B66">
        <v>103.01</v>
      </c>
      <c r="C66">
        <v>103.23</v>
      </c>
      <c r="D66">
        <v>100.54</v>
      </c>
      <c r="E66">
        <v>101.7</v>
      </c>
      <c r="F66">
        <v>2296916</v>
      </c>
      <c r="H66" s="4">
        <f t="shared" si="0"/>
        <v>1.2881022615535911E-2</v>
      </c>
    </row>
    <row r="67" spans="1:8" x14ac:dyDescent="0.3">
      <c r="A67" s="1">
        <v>45713</v>
      </c>
      <c r="B67">
        <v>101.95</v>
      </c>
      <c r="C67">
        <v>106.8399</v>
      </c>
      <c r="D67">
        <v>101.81</v>
      </c>
      <c r="E67">
        <v>106.23</v>
      </c>
      <c r="F67">
        <v>2894350</v>
      </c>
      <c r="H67" s="4">
        <f t="shared" ref="H67:H124" si="1">(B67-E67)/E67</f>
        <v>-4.0289936929304347E-2</v>
      </c>
    </row>
    <row r="68" spans="1:8" x14ac:dyDescent="0.3">
      <c r="A68" s="1">
        <v>45714</v>
      </c>
      <c r="B68">
        <v>105.93</v>
      </c>
      <c r="C68">
        <v>105.93</v>
      </c>
      <c r="D68">
        <v>103.67</v>
      </c>
      <c r="E68">
        <v>104.45</v>
      </c>
      <c r="F68">
        <v>1734187</v>
      </c>
      <c r="H68" s="4">
        <f t="shared" si="1"/>
        <v>1.4169459071326031E-2</v>
      </c>
    </row>
    <row r="69" spans="1:8" x14ac:dyDescent="0.3">
      <c r="A69" s="1">
        <v>45715</v>
      </c>
      <c r="B69">
        <v>104.505</v>
      </c>
      <c r="C69">
        <v>105.4699</v>
      </c>
      <c r="D69">
        <v>102.79</v>
      </c>
      <c r="E69">
        <v>102.92</v>
      </c>
      <c r="F69">
        <v>1392578</v>
      </c>
      <c r="H69" s="4">
        <f t="shared" si="1"/>
        <v>1.5400310921103709E-2</v>
      </c>
    </row>
    <row r="70" spans="1:8" x14ac:dyDescent="0.3">
      <c r="A70" s="1">
        <v>45716</v>
      </c>
      <c r="B70">
        <v>102.94</v>
      </c>
      <c r="C70">
        <v>104.23</v>
      </c>
      <c r="D70">
        <v>102.04</v>
      </c>
      <c r="E70">
        <v>103.28</v>
      </c>
      <c r="F70">
        <v>3722372</v>
      </c>
      <c r="H70" s="4">
        <f t="shared" si="1"/>
        <v>-3.2920216886135108E-3</v>
      </c>
    </row>
    <row r="71" spans="1:8" x14ac:dyDescent="0.3">
      <c r="A71" s="1">
        <v>45719</v>
      </c>
      <c r="B71">
        <v>103.21</v>
      </c>
      <c r="C71">
        <v>104.51</v>
      </c>
      <c r="D71">
        <v>101.41</v>
      </c>
      <c r="E71">
        <v>102.03</v>
      </c>
      <c r="F71">
        <v>1921553</v>
      </c>
      <c r="H71" s="4">
        <f t="shared" si="1"/>
        <v>1.1565225913946806E-2</v>
      </c>
    </row>
    <row r="72" spans="1:8" x14ac:dyDescent="0.3">
      <c r="A72" s="1">
        <v>45720</v>
      </c>
      <c r="B72">
        <v>101.07</v>
      </c>
      <c r="C72">
        <v>104.18</v>
      </c>
      <c r="D72">
        <v>101.01</v>
      </c>
      <c r="E72">
        <v>102.9</v>
      </c>
      <c r="F72">
        <v>3381405</v>
      </c>
      <c r="H72" s="4">
        <f t="shared" si="1"/>
        <v>-1.7784256559766884E-2</v>
      </c>
    </row>
    <row r="73" spans="1:8" x14ac:dyDescent="0.3">
      <c r="A73" s="1">
        <v>45721</v>
      </c>
      <c r="B73">
        <v>104</v>
      </c>
      <c r="C73">
        <v>106.67</v>
      </c>
      <c r="D73">
        <v>102.86</v>
      </c>
      <c r="E73">
        <v>105.97</v>
      </c>
      <c r="F73">
        <v>2866038</v>
      </c>
      <c r="H73" s="4">
        <f t="shared" si="1"/>
        <v>-1.8590167028404256E-2</v>
      </c>
    </row>
    <row r="74" spans="1:8" x14ac:dyDescent="0.3">
      <c r="A74" s="1">
        <v>45722</v>
      </c>
      <c r="B74">
        <v>106.67</v>
      </c>
      <c r="C74">
        <v>109.09</v>
      </c>
      <c r="D74">
        <v>106.28</v>
      </c>
      <c r="E74">
        <v>108.27</v>
      </c>
      <c r="F74">
        <v>2776863</v>
      </c>
      <c r="H74" s="4">
        <f t="shared" si="1"/>
        <v>-1.4777870139466097E-2</v>
      </c>
    </row>
    <row r="75" spans="1:8" x14ac:dyDescent="0.3">
      <c r="A75" s="1">
        <v>45723</v>
      </c>
      <c r="B75">
        <v>108.7</v>
      </c>
      <c r="C75">
        <v>109.425</v>
      </c>
      <c r="D75">
        <v>106.27</v>
      </c>
      <c r="E75">
        <v>107.91</v>
      </c>
      <c r="F75">
        <v>2461679</v>
      </c>
      <c r="H75" s="4">
        <f t="shared" si="1"/>
        <v>7.3209155777963697E-3</v>
      </c>
    </row>
    <row r="76" spans="1:8" x14ac:dyDescent="0.3">
      <c r="A76" s="1">
        <v>45726</v>
      </c>
      <c r="B76">
        <v>106.8</v>
      </c>
      <c r="C76">
        <v>111.05</v>
      </c>
      <c r="D76">
        <v>106.8</v>
      </c>
      <c r="E76">
        <v>107.4</v>
      </c>
      <c r="F76">
        <v>2653389</v>
      </c>
      <c r="H76" s="4">
        <f t="shared" si="1"/>
        <v>-5.5865921787710288E-3</v>
      </c>
    </row>
    <row r="77" spans="1:8" x14ac:dyDescent="0.3">
      <c r="A77" s="1">
        <v>45727</v>
      </c>
      <c r="B77">
        <v>106.895</v>
      </c>
      <c r="C77">
        <v>107.91</v>
      </c>
      <c r="D77">
        <v>104.81</v>
      </c>
      <c r="E77">
        <v>105.84</v>
      </c>
      <c r="F77">
        <v>2157596</v>
      </c>
      <c r="H77" s="4">
        <f t="shared" si="1"/>
        <v>9.967876039304541E-3</v>
      </c>
    </row>
    <row r="78" spans="1:8" x14ac:dyDescent="0.3">
      <c r="A78" s="1">
        <v>45728</v>
      </c>
      <c r="B78">
        <v>106.545</v>
      </c>
      <c r="C78">
        <v>106.545</v>
      </c>
      <c r="D78">
        <v>102.53</v>
      </c>
      <c r="E78">
        <v>103.53</v>
      </c>
      <c r="F78">
        <v>2672729</v>
      </c>
      <c r="H78" s="4">
        <f t="shared" si="1"/>
        <v>2.9121993625036226E-2</v>
      </c>
    </row>
    <row r="79" spans="1:8" x14ac:dyDescent="0.3">
      <c r="A79" s="1">
        <v>45729</v>
      </c>
      <c r="B79">
        <v>103.105</v>
      </c>
      <c r="C79">
        <v>104.45</v>
      </c>
      <c r="D79">
        <v>100.72</v>
      </c>
      <c r="E79">
        <v>101.09</v>
      </c>
      <c r="F79">
        <v>2211822</v>
      </c>
      <c r="H79" s="4">
        <f t="shared" si="1"/>
        <v>1.993273320803245E-2</v>
      </c>
    </row>
    <row r="80" spans="1:8" x14ac:dyDescent="0.3">
      <c r="A80" s="1">
        <v>45730</v>
      </c>
      <c r="B80">
        <v>102.3</v>
      </c>
      <c r="C80">
        <v>103.12</v>
      </c>
      <c r="D80">
        <v>101.07</v>
      </c>
      <c r="E80">
        <v>102.94</v>
      </c>
      <c r="F80">
        <v>1791374</v>
      </c>
      <c r="H80" s="4">
        <f t="shared" si="1"/>
        <v>-6.2172139110161315E-3</v>
      </c>
    </row>
    <row r="81" spans="1:8" x14ac:dyDescent="0.3">
      <c r="A81" s="1">
        <v>45733</v>
      </c>
      <c r="B81">
        <v>103.38500000000001</v>
      </c>
      <c r="C81">
        <v>104.5599</v>
      </c>
      <c r="D81">
        <v>102.93</v>
      </c>
      <c r="E81">
        <v>103.89</v>
      </c>
      <c r="F81">
        <v>1527891</v>
      </c>
      <c r="H81" s="4">
        <f t="shared" si="1"/>
        <v>-4.860910578496443E-3</v>
      </c>
    </row>
    <row r="82" spans="1:8" x14ac:dyDescent="0.3">
      <c r="A82" s="1">
        <v>45734</v>
      </c>
      <c r="B82">
        <v>103.8</v>
      </c>
      <c r="C82">
        <v>104.82</v>
      </c>
      <c r="D82">
        <v>102.9</v>
      </c>
      <c r="E82">
        <v>103.49</v>
      </c>
      <c r="F82">
        <v>1355642</v>
      </c>
      <c r="H82" s="4">
        <f t="shared" si="1"/>
        <v>2.9954584984056652E-3</v>
      </c>
    </row>
    <row r="83" spans="1:8" x14ac:dyDescent="0.3">
      <c r="A83" s="1">
        <v>45735</v>
      </c>
      <c r="B83">
        <v>103.55500000000001</v>
      </c>
      <c r="C83">
        <v>105.92</v>
      </c>
      <c r="D83">
        <v>103.07</v>
      </c>
      <c r="E83">
        <v>105.12</v>
      </c>
      <c r="F83">
        <v>2047699</v>
      </c>
      <c r="H83" s="4">
        <f t="shared" si="1"/>
        <v>-1.4887747336377452E-2</v>
      </c>
    </row>
    <row r="84" spans="1:8" x14ac:dyDescent="0.3">
      <c r="A84" s="1">
        <v>45736</v>
      </c>
      <c r="B84">
        <v>104.86</v>
      </c>
      <c r="C84">
        <v>107.52</v>
      </c>
      <c r="D84">
        <v>104.71</v>
      </c>
      <c r="E84">
        <v>105.34</v>
      </c>
      <c r="F84">
        <v>2090590</v>
      </c>
      <c r="H84" s="4">
        <f t="shared" si="1"/>
        <v>-4.5566736282514142E-3</v>
      </c>
    </row>
    <row r="85" spans="1:8" x14ac:dyDescent="0.3">
      <c r="A85" s="1">
        <v>45737</v>
      </c>
      <c r="B85">
        <v>102.49</v>
      </c>
      <c r="C85">
        <v>103.75</v>
      </c>
      <c r="D85">
        <v>100.3537</v>
      </c>
      <c r="E85">
        <v>102.72</v>
      </c>
      <c r="F85">
        <v>8818591</v>
      </c>
      <c r="H85" s="4">
        <f t="shared" si="1"/>
        <v>-2.2390965732087616E-3</v>
      </c>
    </row>
    <row r="86" spans="1:8" x14ac:dyDescent="0.3">
      <c r="A86" s="1">
        <v>45740</v>
      </c>
      <c r="B86">
        <v>103.69499999999999</v>
      </c>
      <c r="C86">
        <v>105.96</v>
      </c>
      <c r="D86">
        <v>103.27</v>
      </c>
      <c r="E86">
        <v>105.85</v>
      </c>
      <c r="F86">
        <v>1859205</v>
      </c>
      <c r="H86" s="4">
        <f t="shared" si="1"/>
        <v>-2.0358998582900342E-2</v>
      </c>
    </row>
    <row r="87" spans="1:8" x14ac:dyDescent="0.3">
      <c r="A87" s="1">
        <v>45741</v>
      </c>
      <c r="B87">
        <v>104.17</v>
      </c>
      <c r="C87">
        <v>106.94</v>
      </c>
      <c r="D87">
        <v>103.17319999999999</v>
      </c>
      <c r="E87">
        <v>105.32</v>
      </c>
      <c r="F87">
        <v>1979888</v>
      </c>
      <c r="H87" s="4">
        <f t="shared" si="1"/>
        <v>-1.0919103684010554E-2</v>
      </c>
    </row>
    <row r="88" spans="1:8" x14ac:dyDescent="0.3">
      <c r="A88" s="1">
        <v>45742</v>
      </c>
      <c r="B88">
        <v>105.42</v>
      </c>
      <c r="C88">
        <v>106.76</v>
      </c>
      <c r="D88">
        <v>104.17010000000001</v>
      </c>
      <c r="E88">
        <v>105.22</v>
      </c>
      <c r="F88">
        <v>1249297</v>
      </c>
      <c r="H88" s="4">
        <f t="shared" si="1"/>
        <v>1.9007793195210307E-3</v>
      </c>
    </row>
    <row r="89" spans="1:8" x14ac:dyDescent="0.3">
      <c r="A89" s="1">
        <v>45743</v>
      </c>
      <c r="B89">
        <v>105.17</v>
      </c>
      <c r="C89">
        <v>106.16</v>
      </c>
      <c r="D89">
        <v>104.48</v>
      </c>
      <c r="E89">
        <v>105.04</v>
      </c>
      <c r="F89">
        <v>1143370</v>
      </c>
      <c r="H89" s="4">
        <f t="shared" si="1"/>
        <v>1.2376237623761943E-3</v>
      </c>
    </row>
    <row r="90" spans="1:8" x14ac:dyDescent="0.3">
      <c r="A90" s="1">
        <v>45744</v>
      </c>
      <c r="B90">
        <v>105.18</v>
      </c>
      <c r="C90">
        <v>105.55</v>
      </c>
      <c r="D90">
        <v>101.42</v>
      </c>
      <c r="E90">
        <v>101.74</v>
      </c>
      <c r="F90">
        <v>1413089</v>
      </c>
      <c r="H90" s="4">
        <f t="shared" si="1"/>
        <v>3.3811676823275134E-2</v>
      </c>
    </row>
    <row r="91" spans="1:8" x14ac:dyDescent="0.3">
      <c r="A91" s="1">
        <v>45747</v>
      </c>
      <c r="B91">
        <v>101.33</v>
      </c>
      <c r="C91">
        <v>103.6103</v>
      </c>
      <c r="D91">
        <v>99.58</v>
      </c>
      <c r="E91">
        <v>102.8</v>
      </c>
      <c r="F91">
        <v>1717286</v>
      </c>
      <c r="H91" s="4">
        <f t="shared" si="1"/>
        <v>-1.4299610894941623E-2</v>
      </c>
    </row>
    <row r="92" spans="1:8" x14ac:dyDescent="0.3">
      <c r="A92" s="1">
        <v>45748</v>
      </c>
      <c r="B92">
        <v>103.13</v>
      </c>
      <c r="C92">
        <v>103.73</v>
      </c>
      <c r="D92">
        <v>101.6</v>
      </c>
      <c r="E92">
        <v>103.04</v>
      </c>
      <c r="F92">
        <v>1562357</v>
      </c>
      <c r="H92" s="4">
        <f t="shared" si="1"/>
        <v>8.7344720496883928E-4</v>
      </c>
    </row>
    <row r="93" spans="1:8" x14ac:dyDescent="0.3">
      <c r="A93" s="1">
        <v>45749</v>
      </c>
      <c r="B93">
        <v>101.68</v>
      </c>
      <c r="C93">
        <v>104.39</v>
      </c>
      <c r="D93">
        <v>101.67</v>
      </c>
      <c r="E93">
        <v>104.33</v>
      </c>
      <c r="F93">
        <v>1431445</v>
      </c>
      <c r="H93" s="4">
        <f t="shared" si="1"/>
        <v>-2.5400172529473703E-2</v>
      </c>
    </row>
    <row r="94" spans="1:8" x14ac:dyDescent="0.3">
      <c r="A94" s="1">
        <v>45750</v>
      </c>
      <c r="B94">
        <v>100.29</v>
      </c>
      <c r="C94">
        <v>101.45</v>
      </c>
      <c r="D94">
        <v>96.9</v>
      </c>
      <c r="E94">
        <v>97.75</v>
      </c>
      <c r="F94">
        <v>2705761</v>
      </c>
      <c r="H94" s="4">
        <f t="shared" si="1"/>
        <v>2.5984654731457866E-2</v>
      </c>
    </row>
    <row r="95" spans="1:8" x14ac:dyDescent="0.3">
      <c r="A95" s="1">
        <v>45751</v>
      </c>
      <c r="B95">
        <v>95.465000000000003</v>
      </c>
      <c r="C95">
        <v>104.07</v>
      </c>
      <c r="D95">
        <v>95.14</v>
      </c>
      <c r="E95">
        <v>101.24</v>
      </c>
      <c r="F95">
        <v>3953930</v>
      </c>
      <c r="H95" s="4">
        <f t="shared" si="1"/>
        <v>-5.7042670881074592E-2</v>
      </c>
    </row>
    <row r="96" spans="1:8" x14ac:dyDescent="0.3">
      <c r="A96" s="1">
        <v>45754</v>
      </c>
      <c r="B96">
        <v>98.41</v>
      </c>
      <c r="C96">
        <v>101.45</v>
      </c>
      <c r="D96">
        <v>95.34</v>
      </c>
      <c r="E96">
        <v>96.14</v>
      </c>
      <c r="F96">
        <v>3507895</v>
      </c>
      <c r="H96" s="4">
        <f t="shared" si="1"/>
        <v>2.3611400041605949E-2</v>
      </c>
    </row>
    <row r="97" spans="1:8" x14ac:dyDescent="0.3">
      <c r="A97" s="1">
        <v>45755</v>
      </c>
      <c r="B97">
        <v>99.079899999999995</v>
      </c>
      <c r="C97">
        <v>99.079899999999995</v>
      </c>
      <c r="D97">
        <v>90.59</v>
      </c>
      <c r="E97">
        <v>92.02</v>
      </c>
      <c r="F97">
        <v>2569026</v>
      </c>
      <c r="H97" s="4">
        <f t="shared" si="1"/>
        <v>7.6721364920669416E-2</v>
      </c>
    </row>
    <row r="98" spans="1:8" x14ac:dyDescent="0.3">
      <c r="A98" s="1">
        <v>45756</v>
      </c>
      <c r="B98">
        <v>90.11</v>
      </c>
      <c r="C98">
        <v>98.82</v>
      </c>
      <c r="D98">
        <v>88.07</v>
      </c>
      <c r="E98">
        <v>97.17</v>
      </c>
      <c r="F98">
        <v>3324799</v>
      </c>
      <c r="H98" s="4">
        <f t="shared" si="1"/>
        <v>-7.2656169599670709E-2</v>
      </c>
    </row>
    <row r="99" spans="1:8" x14ac:dyDescent="0.3">
      <c r="A99" s="1">
        <v>45757</v>
      </c>
      <c r="B99">
        <v>95.665000000000006</v>
      </c>
      <c r="C99">
        <v>95.95</v>
      </c>
      <c r="D99">
        <v>90.8</v>
      </c>
      <c r="E99">
        <v>93.68</v>
      </c>
      <c r="F99">
        <v>2409051</v>
      </c>
      <c r="H99" s="4">
        <f t="shared" si="1"/>
        <v>2.1189154568744654E-2</v>
      </c>
    </row>
    <row r="100" spans="1:8" x14ac:dyDescent="0.3">
      <c r="A100" s="1">
        <v>45758</v>
      </c>
      <c r="B100">
        <v>93.504999999999995</v>
      </c>
      <c r="C100">
        <v>94.55</v>
      </c>
      <c r="D100">
        <v>89.81</v>
      </c>
      <c r="E100">
        <v>94.53</v>
      </c>
      <c r="F100">
        <v>2580236</v>
      </c>
      <c r="H100" s="4">
        <f t="shared" si="1"/>
        <v>-1.0843118586692116E-2</v>
      </c>
    </row>
    <row r="101" spans="1:8" x14ac:dyDescent="0.3">
      <c r="A101" s="1">
        <v>45761</v>
      </c>
      <c r="B101">
        <v>95.805000000000007</v>
      </c>
      <c r="C101">
        <v>96.4</v>
      </c>
      <c r="D101">
        <v>93.832300000000004</v>
      </c>
      <c r="E101">
        <v>95.44</v>
      </c>
      <c r="F101">
        <v>1903960</v>
      </c>
      <c r="H101" s="4">
        <f t="shared" si="1"/>
        <v>3.824392288348796E-3</v>
      </c>
    </row>
    <row r="102" spans="1:8" x14ac:dyDescent="0.3">
      <c r="A102" s="1">
        <v>45762</v>
      </c>
      <c r="B102">
        <v>95.5</v>
      </c>
      <c r="C102">
        <v>96.67</v>
      </c>
      <c r="D102">
        <v>94.1</v>
      </c>
      <c r="E102">
        <v>94.79</v>
      </c>
      <c r="F102">
        <v>1725891</v>
      </c>
      <c r="H102" s="4">
        <f t="shared" si="1"/>
        <v>7.4902415866651938E-3</v>
      </c>
    </row>
    <row r="103" spans="1:8" x14ac:dyDescent="0.3">
      <c r="A103" s="1">
        <v>45763</v>
      </c>
      <c r="B103">
        <v>94.38</v>
      </c>
      <c r="C103">
        <v>95.923900000000003</v>
      </c>
      <c r="D103">
        <v>91.99</v>
      </c>
      <c r="E103">
        <v>92.86</v>
      </c>
      <c r="F103">
        <v>1647604</v>
      </c>
      <c r="H103" s="4">
        <f t="shared" si="1"/>
        <v>1.6368727116088694E-2</v>
      </c>
    </row>
    <row r="104" spans="1:8" x14ac:dyDescent="0.3">
      <c r="A104" s="1">
        <v>45764</v>
      </c>
      <c r="B104">
        <v>93.084999999999994</v>
      </c>
      <c r="C104">
        <v>95.59</v>
      </c>
      <c r="D104">
        <v>93.084999999999994</v>
      </c>
      <c r="E104">
        <v>94.95</v>
      </c>
      <c r="F104">
        <v>2870644</v>
      </c>
      <c r="H104" s="4">
        <f t="shared" si="1"/>
        <v>-1.9641916798314996E-2</v>
      </c>
    </row>
    <row r="105" spans="1:8" x14ac:dyDescent="0.3">
      <c r="A105" s="1">
        <v>45768</v>
      </c>
      <c r="B105">
        <v>93.57</v>
      </c>
      <c r="C105">
        <v>94.26</v>
      </c>
      <c r="D105">
        <v>91.76</v>
      </c>
      <c r="E105">
        <v>93.11</v>
      </c>
      <c r="F105">
        <v>2666066</v>
      </c>
      <c r="H105" s="4">
        <f t="shared" si="1"/>
        <v>4.9403930834496157E-3</v>
      </c>
    </row>
    <row r="106" spans="1:8" x14ac:dyDescent="0.3">
      <c r="A106" s="1">
        <v>45769</v>
      </c>
      <c r="B106">
        <v>96</v>
      </c>
      <c r="C106">
        <v>101.42</v>
      </c>
      <c r="D106">
        <v>94.93</v>
      </c>
      <c r="E106">
        <v>100.89</v>
      </c>
      <c r="F106">
        <v>3688932</v>
      </c>
      <c r="H106" s="4">
        <f t="shared" si="1"/>
        <v>-4.8468629200118948E-2</v>
      </c>
    </row>
    <row r="107" spans="1:8" x14ac:dyDescent="0.3">
      <c r="A107" s="1">
        <v>45770</v>
      </c>
      <c r="B107">
        <v>103.8</v>
      </c>
      <c r="C107">
        <v>105.62</v>
      </c>
      <c r="D107">
        <v>100.63</v>
      </c>
      <c r="E107">
        <v>101.06</v>
      </c>
      <c r="F107">
        <v>2422110</v>
      </c>
      <c r="H107" s="4">
        <f t="shared" si="1"/>
        <v>2.7112606372451959E-2</v>
      </c>
    </row>
    <row r="108" spans="1:8" x14ac:dyDescent="0.3">
      <c r="A108" s="1">
        <v>45771</v>
      </c>
      <c r="B108">
        <v>101.515</v>
      </c>
      <c r="C108">
        <v>103.16</v>
      </c>
      <c r="D108">
        <v>99.48</v>
      </c>
      <c r="E108">
        <v>102.85</v>
      </c>
      <c r="F108">
        <v>1940406</v>
      </c>
      <c r="H108" s="4">
        <f t="shared" si="1"/>
        <v>-1.2980068060281904E-2</v>
      </c>
    </row>
    <row r="109" spans="1:8" x14ac:dyDescent="0.3">
      <c r="A109" s="1">
        <v>45772</v>
      </c>
      <c r="B109">
        <v>102.02500000000001</v>
      </c>
      <c r="C109">
        <v>102.41</v>
      </c>
      <c r="D109">
        <v>100.76</v>
      </c>
      <c r="E109">
        <v>101.88</v>
      </c>
      <c r="F109">
        <v>1861836</v>
      </c>
      <c r="H109" s="4">
        <f t="shared" si="1"/>
        <v>1.4232430310169831E-3</v>
      </c>
    </row>
    <row r="110" spans="1:8" x14ac:dyDescent="0.3">
      <c r="A110" s="1">
        <v>45775</v>
      </c>
      <c r="B110">
        <v>101.47</v>
      </c>
      <c r="C110">
        <v>103.16</v>
      </c>
      <c r="D110">
        <v>101.28</v>
      </c>
      <c r="E110">
        <v>102.42</v>
      </c>
      <c r="F110">
        <v>1885081</v>
      </c>
      <c r="H110" s="4">
        <f t="shared" si="1"/>
        <v>-9.2755321226323257E-3</v>
      </c>
    </row>
    <row r="111" spans="1:8" x14ac:dyDescent="0.3">
      <c r="A111" s="1">
        <v>45776</v>
      </c>
      <c r="B111">
        <v>102.185</v>
      </c>
      <c r="C111">
        <v>102.49</v>
      </c>
      <c r="D111">
        <v>100.59</v>
      </c>
      <c r="E111">
        <v>101.74</v>
      </c>
      <c r="F111">
        <v>1551876</v>
      </c>
      <c r="H111" s="4">
        <f t="shared" si="1"/>
        <v>4.3738942402202418E-3</v>
      </c>
    </row>
    <row r="112" spans="1:8" x14ac:dyDescent="0.3">
      <c r="A112" s="1">
        <v>45777</v>
      </c>
      <c r="B112">
        <v>100.64</v>
      </c>
      <c r="C112">
        <v>102.7</v>
      </c>
      <c r="D112">
        <v>99.36</v>
      </c>
      <c r="E112">
        <v>102.58</v>
      </c>
      <c r="F112">
        <v>1733908</v>
      </c>
      <c r="H112" s="4">
        <f t="shared" si="1"/>
        <v>-1.8912068629362427E-2</v>
      </c>
    </row>
    <row r="113" spans="1:8" x14ac:dyDescent="0.3">
      <c r="A113" s="1">
        <v>45778</v>
      </c>
      <c r="B113">
        <v>102.58</v>
      </c>
      <c r="C113">
        <v>104.02</v>
      </c>
      <c r="D113">
        <v>101.46</v>
      </c>
      <c r="E113">
        <v>101.89</v>
      </c>
      <c r="F113">
        <v>1576880</v>
      </c>
      <c r="H113" s="4">
        <f t="shared" si="1"/>
        <v>6.7720090293453498E-3</v>
      </c>
    </row>
    <row r="114" spans="1:8" x14ac:dyDescent="0.3">
      <c r="A114" s="1">
        <v>45779</v>
      </c>
      <c r="B114">
        <v>102.7</v>
      </c>
      <c r="C114">
        <v>104.58</v>
      </c>
      <c r="D114">
        <v>102.31</v>
      </c>
      <c r="E114">
        <v>104.46</v>
      </c>
      <c r="F114">
        <v>1439500</v>
      </c>
      <c r="H114" s="4">
        <f t="shared" si="1"/>
        <v>-1.6848554470610674E-2</v>
      </c>
    </row>
    <row r="115" spans="1:8" x14ac:dyDescent="0.3">
      <c r="A115" s="1">
        <v>45782</v>
      </c>
      <c r="B115">
        <v>104.07</v>
      </c>
      <c r="C115">
        <v>104.82</v>
      </c>
      <c r="D115">
        <v>103.31</v>
      </c>
      <c r="E115">
        <v>103.67</v>
      </c>
      <c r="F115">
        <v>1537604</v>
      </c>
      <c r="H115" s="4">
        <f t="shared" si="1"/>
        <v>3.8583968361145119E-3</v>
      </c>
    </row>
    <row r="116" spans="1:8" x14ac:dyDescent="0.3">
      <c r="A116" s="1">
        <v>45783</v>
      </c>
      <c r="B116">
        <v>101.73</v>
      </c>
      <c r="C116">
        <v>104.1</v>
      </c>
      <c r="D116">
        <v>100.71</v>
      </c>
      <c r="E116">
        <v>100.84</v>
      </c>
      <c r="F116">
        <v>1571701</v>
      </c>
      <c r="H116" s="4">
        <f t="shared" si="1"/>
        <v>8.8258627528758488E-3</v>
      </c>
    </row>
    <row r="117" spans="1:8" x14ac:dyDescent="0.3">
      <c r="A117" s="1">
        <v>45784</v>
      </c>
      <c r="B117">
        <v>101.85</v>
      </c>
      <c r="C117">
        <v>102.19</v>
      </c>
      <c r="D117">
        <v>100.84</v>
      </c>
      <c r="E117">
        <v>101.32</v>
      </c>
      <c r="F117">
        <v>1652835</v>
      </c>
      <c r="H117" s="4">
        <f t="shared" si="1"/>
        <v>5.2309514409790876E-3</v>
      </c>
    </row>
    <row r="118" spans="1:8" x14ac:dyDescent="0.3">
      <c r="A118" s="1">
        <v>45785</v>
      </c>
      <c r="B118">
        <v>102.155</v>
      </c>
      <c r="C118">
        <v>104.41500000000001</v>
      </c>
      <c r="D118">
        <v>102.12309999999999</v>
      </c>
      <c r="E118">
        <v>103.36</v>
      </c>
      <c r="F118">
        <v>1525920</v>
      </c>
      <c r="H118" s="4">
        <f t="shared" si="1"/>
        <v>-1.1658281733746114E-2</v>
      </c>
    </row>
    <row r="119" spans="1:8" x14ac:dyDescent="0.3">
      <c r="A119" s="1">
        <v>45786</v>
      </c>
      <c r="B119">
        <v>103.55</v>
      </c>
      <c r="C119">
        <v>103.67</v>
      </c>
      <c r="D119">
        <v>102.04</v>
      </c>
      <c r="E119">
        <v>102.47</v>
      </c>
      <c r="F119">
        <v>1157192</v>
      </c>
      <c r="H119" s="4">
        <f t="shared" si="1"/>
        <v>1.0539670147360186E-2</v>
      </c>
    </row>
    <row r="120" spans="1:8" x14ac:dyDescent="0.3">
      <c r="A120" s="1">
        <v>45789</v>
      </c>
      <c r="B120">
        <v>106.655</v>
      </c>
      <c r="C120">
        <v>108.81</v>
      </c>
      <c r="D120">
        <v>104.535</v>
      </c>
      <c r="E120">
        <v>106.54</v>
      </c>
      <c r="F120">
        <v>1967403</v>
      </c>
      <c r="H120" s="4">
        <f t="shared" si="1"/>
        <v>1.0794067955696911E-3</v>
      </c>
    </row>
    <row r="121" spans="1:8" x14ac:dyDescent="0.3">
      <c r="A121" s="1">
        <v>45790</v>
      </c>
      <c r="B121">
        <v>107.035</v>
      </c>
      <c r="C121">
        <v>108</v>
      </c>
      <c r="D121">
        <v>106.35</v>
      </c>
      <c r="E121">
        <v>106.45</v>
      </c>
      <c r="F121">
        <v>1951696</v>
      </c>
      <c r="H121" s="4">
        <f t="shared" si="1"/>
        <v>5.4955378111788983E-3</v>
      </c>
    </row>
    <row r="122" spans="1:8" x14ac:dyDescent="0.3">
      <c r="A122" s="1">
        <v>45791</v>
      </c>
      <c r="B122">
        <v>105.88</v>
      </c>
      <c r="C122">
        <v>106.21</v>
      </c>
      <c r="D122">
        <v>101.84</v>
      </c>
      <c r="E122">
        <v>102.06</v>
      </c>
      <c r="F122">
        <v>2237454</v>
      </c>
      <c r="H122" s="4">
        <f t="shared" si="1"/>
        <v>3.7428963354889211E-2</v>
      </c>
    </row>
    <row r="123" spans="1:8" x14ac:dyDescent="0.3">
      <c r="A123" s="1">
        <v>45792</v>
      </c>
      <c r="B123">
        <v>102.25</v>
      </c>
      <c r="C123">
        <v>102.845</v>
      </c>
      <c r="D123">
        <v>100.05</v>
      </c>
      <c r="E123">
        <v>102.77</v>
      </c>
      <c r="F123">
        <v>1795554</v>
      </c>
      <c r="H123" s="4">
        <f t="shared" si="1"/>
        <v>-5.0598423664493146E-3</v>
      </c>
    </row>
    <row r="124" spans="1:8" x14ac:dyDescent="0.3">
      <c r="A124" s="1">
        <v>45793</v>
      </c>
      <c r="B124">
        <v>102.80500000000001</v>
      </c>
      <c r="C124">
        <v>104.71</v>
      </c>
      <c r="D124">
        <v>102.26</v>
      </c>
      <c r="E124">
        <v>104.41</v>
      </c>
      <c r="F124">
        <v>1402080</v>
      </c>
      <c r="H124" s="4">
        <f t="shared" si="1"/>
        <v>-1.5372090795900678E-2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  <col min="11" max="11" width="2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75.989999999999995</v>
      </c>
      <c r="C2">
        <v>76.2</v>
      </c>
      <c r="D2">
        <v>74.25</v>
      </c>
      <c r="E2">
        <v>74.89</v>
      </c>
      <c r="F2">
        <v>12609186</v>
      </c>
      <c r="H2" s="4">
        <f>(B2-E2)/E2</f>
        <v>1.4688209373748089E-2</v>
      </c>
      <c r="K2" t="s">
        <v>8</v>
      </c>
      <c r="L2" s="3">
        <f>AVERAGE(H2:H122)</f>
        <v>2.6460766590222316E-4</v>
      </c>
    </row>
    <row r="3" spans="1:12" x14ac:dyDescent="0.3">
      <c r="A3" s="1">
        <v>45615</v>
      </c>
      <c r="B3">
        <v>74.5</v>
      </c>
      <c r="C3">
        <v>74.73</v>
      </c>
      <c r="D3">
        <v>73.599999999999994</v>
      </c>
      <c r="E3">
        <v>73.91</v>
      </c>
      <c r="F3">
        <v>12028443</v>
      </c>
      <c r="H3" s="4">
        <f t="shared" ref="H3:H66" si="0">(B3-E3)/E3</f>
        <v>7.9826816398322741E-3</v>
      </c>
      <c r="K3" t="s">
        <v>9</v>
      </c>
      <c r="L3">
        <f>_xlfn.STDEV.S(H2:H122)</f>
        <v>2.1705692065584804E-2</v>
      </c>
    </row>
    <row r="4" spans="1:12" x14ac:dyDescent="0.3">
      <c r="A4" s="1">
        <v>45616</v>
      </c>
      <c r="B4">
        <v>73.760000000000005</v>
      </c>
      <c r="C4">
        <v>73.84</v>
      </c>
      <c r="D4">
        <v>72.709999999999994</v>
      </c>
      <c r="E4">
        <v>73.36</v>
      </c>
      <c r="F4">
        <v>12290317</v>
      </c>
      <c r="H4" s="4">
        <f t="shared" si="0"/>
        <v>5.4525627044711786E-3</v>
      </c>
      <c r="K4" t="s">
        <v>10</v>
      </c>
      <c r="L4">
        <f>SQRT(L3)</f>
        <v>0.14732851748926548</v>
      </c>
    </row>
    <row r="5" spans="1:12" x14ac:dyDescent="0.3">
      <c r="A5" s="1">
        <v>45617</v>
      </c>
      <c r="B5">
        <v>73.37</v>
      </c>
      <c r="C5">
        <v>75.56</v>
      </c>
      <c r="D5">
        <v>73.2</v>
      </c>
      <c r="E5">
        <v>75.099999999999994</v>
      </c>
      <c r="F5">
        <v>12818637</v>
      </c>
      <c r="H5" s="4">
        <f t="shared" si="0"/>
        <v>-2.3035952063914646E-2</v>
      </c>
      <c r="K5" s="5" t="s">
        <v>11</v>
      </c>
      <c r="L5" s="2">
        <f>L4*SQRT(252)</f>
        <v>2.3387677098265596</v>
      </c>
    </row>
    <row r="6" spans="1:12" x14ac:dyDescent="0.3">
      <c r="A6" s="1">
        <v>45618</v>
      </c>
      <c r="B6">
        <v>76.125</v>
      </c>
      <c r="C6">
        <v>77.5</v>
      </c>
      <c r="D6">
        <v>75.83</v>
      </c>
      <c r="E6">
        <v>77.400000000000006</v>
      </c>
      <c r="F6">
        <v>12248575</v>
      </c>
      <c r="H6" s="4">
        <f t="shared" si="0"/>
        <v>-1.6472868217054334E-2</v>
      </c>
      <c r="K6" t="s">
        <v>12</v>
      </c>
      <c r="L6">
        <f>L4*L5</f>
        <v>0.34456717944051168</v>
      </c>
    </row>
    <row r="7" spans="1:12" x14ac:dyDescent="0.3">
      <c r="A7" s="1">
        <v>45621</v>
      </c>
      <c r="B7">
        <v>78.5</v>
      </c>
      <c r="C7">
        <v>79.859899999999996</v>
      </c>
      <c r="D7">
        <v>78.41</v>
      </c>
      <c r="E7">
        <v>79.260000000000005</v>
      </c>
      <c r="F7">
        <v>18328919</v>
      </c>
      <c r="H7" s="4">
        <f t="shared" si="0"/>
        <v>-9.5886954327530291E-3</v>
      </c>
    </row>
    <row r="8" spans="1:12" x14ac:dyDescent="0.3">
      <c r="A8" s="1">
        <v>45622</v>
      </c>
      <c r="B8">
        <v>78.900000000000006</v>
      </c>
      <c r="C8">
        <v>78.900000000000006</v>
      </c>
      <c r="D8">
        <v>77.572999999999993</v>
      </c>
      <c r="E8">
        <v>77.61</v>
      </c>
      <c r="F8">
        <v>9495649</v>
      </c>
      <c r="H8" s="4">
        <f t="shared" si="0"/>
        <v>1.6621569385388561E-2</v>
      </c>
    </row>
    <row r="9" spans="1:12" x14ac:dyDescent="0.3">
      <c r="A9" s="1">
        <v>45623</v>
      </c>
      <c r="B9">
        <v>77.61</v>
      </c>
      <c r="C9">
        <v>79.045000000000002</v>
      </c>
      <c r="D9">
        <v>77.59</v>
      </c>
      <c r="E9">
        <v>78.34</v>
      </c>
      <c r="F9">
        <v>8713504</v>
      </c>
      <c r="H9" s="4">
        <f t="shared" si="0"/>
        <v>-9.3183558846056166E-3</v>
      </c>
    </row>
    <row r="10" spans="1:12" x14ac:dyDescent="0.3">
      <c r="A10" s="1">
        <v>45625</v>
      </c>
      <c r="B10">
        <v>78.2</v>
      </c>
      <c r="C10">
        <v>79.180000000000007</v>
      </c>
      <c r="D10">
        <v>78.03</v>
      </c>
      <c r="E10">
        <v>78.77</v>
      </c>
      <c r="F10">
        <v>7123471</v>
      </c>
      <c r="H10" s="4">
        <f t="shared" si="0"/>
        <v>-7.2362574584231712E-3</v>
      </c>
    </row>
    <row r="11" spans="1:12" x14ac:dyDescent="0.3">
      <c r="A11" s="1">
        <v>45628</v>
      </c>
      <c r="B11">
        <v>77.915000000000006</v>
      </c>
      <c r="C11">
        <v>79.099999999999994</v>
      </c>
      <c r="D11">
        <v>77.2</v>
      </c>
      <c r="E11">
        <v>79.09</v>
      </c>
      <c r="F11">
        <v>11221029</v>
      </c>
      <c r="H11" s="4">
        <f t="shared" si="0"/>
        <v>-1.4856492603363221E-2</v>
      </c>
    </row>
    <row r="12" spans="1:12" x14ac:dyDescent="0.3">
      <c r="A12" s="1">
        <v>45629</v>
      </c>
      <c r="B12">
        <v>79.010000000000005</v>
      </c>
      <c r="C12">
        <v>79.400000000000006</v>
      </c>
      <c r="D12">
        <v>77.610100000000003</v>
      </c>
      <c r="E12">
        <v>78.86</v>
      </c>
      <c r="F12">
        <v>9414505</v>
      </c>
      <c r="H12" s="4">
        <f t="shared" si="0"/>
        <v>1.9021049961958621E-3</v>
      </c>
    </row>
    <row r="13" spans="1:12" x14ac:dyDescent="0.3">
      <c r="A13" s="1">
        <v>45630</v>
      </c>
      <c r="B13">
        <v>77.819999999999993</v>
      </c>
      <c r="C13">
        <v>78.510000000000005</v>
      </c>
      <c r="D13">
        <v>77.099999999999994</v>
      </c>
      <c r="E13">
        <v>78.37</v>
      </c>
      <c r="F13">
        <v>15042588</v>
      </c>
      <c r="H13" s="4">
        <f t="shared" si="0"/>
        <v>-7.0179915784102506E-3</v>
      </c>
    </row>
    <row r="14" spans="1:12" x14ac:dyDescent="0.3">
      <c r="A14" s="1">
        <v>45631</v>
      </c>
      <c r="B14">
        <v>78.260000000000005</v>
      </c>
      <c r="C14">
        <v>78.900000000000006</v>
      </c>
      <c r="D14">
        <v>78.099999999999994</v>
      </c>
      <c r="E14">
        <v>78.58</v>
      </c>
      <c r="F14">
        <v>8316548</v>
      </c>
      <c r="H14" s="4">
        <f t="shared" si="0"/>
        <v>-4.0722830236700584E-3</v>
      </c>
    </row>
    <row r="15" spans="1:12" x14ac:dyDescent="0.3">
      <c r="A15" s="1">
        <v>45632</v>
      </c>
      <c r="B15">
        <v>79.19</v>
      </c>
      <c r="C15">
        <v>81.180000000000007</v>
      </c>
      <c r="D15">
        <v>78.84</v>
      </c>
      <c r="E15">
        <v>78.89</v>
      </c>
      <c r="F15">
        <v>13931061</v>
      </c>
      <c r="H15" s="4">
        <f t="shared" si="0"/>
        <v>3.802763341361353E-3</v>
      </c>
    </row>
    <row r="16" spans="1:12" x14ac:dyDescent="0.3">
      <c r="A16" s="1">
        <v>45635</v>
      </c>
      <c r="B16">
        <v>79.38</v>
      </c>
      <c r="C16">
        <v>79.45</v>
      </c>
      <c r="D16">
        <v>77.52</v>
      </c>
      <c r="E16">
        <v>77.64</v>
      </c>
      <c r="F16">
        <v>12043377</v>
      </c>
      <c r="H16" s="4">
        <f t="shared" si="0"/>
        <v>2.2411128284389424E-2</v>
      </c>
    </row>
    <row r="17" spans="1:8" x14ac:dyDescent="0.3">
      <c r="A17" s="1">
        <v>45636</v>
      </c>
      <c r="B17">
        <v>77.5</v>
      </c>
      <c r="C17">
        <v>78.079499999999996</v>
      </c>
      <c r="D17">
        <v>76.62</v>
      </c>
      <c r="E17">
        <v>76.739999999999995</v>
      </c>
      <c r="F17">
        <v>12193110</v>
      </c>
      <c r="H17" s="4">
        <f t="shared" si="0"/>
        <v>9.9035704977847947E-3</v>
      </c>
    </row>
    <row r="18" spans="1:8" x14ac:dyDescent="0.3">
      <c r="A18" s="1">
        <v>45637</v>
      </c>
      <c r="B18">
        <v>76.790000000000006</v>
      </c>
      <c r="C18">
        <v>78.98</v>
      </c>
      <c r="D18">
        <v>76.31</v>
      </c>
      <c r="E18">
        <v>78.849999999999994</v>
      </c>
      <c r="F18">
        <v>12033172</v>
      </c>
      <c r="H18" s="4">
        <f t="shared" si="0"/>
        <v>-2.6125554850982731E-2</v>
      </c>
    </row>
    <row r="19" spans="1:8" x14ac:dyDescent="0.3">
      <c r="A19" s="1">
        <v>45638</v>
      </c>
      <c r="B19">
        <v>78.825000000000003</v>
      </c>
      <c r="C19">
        <v>79.37</v>
      </c>
      <c r="D19">
        <v>77.855000000000004</v>
      </c>
      <c r="E19">
        <v>77.959999999999994</v>
      </c>
      <c r="F19">
        <v>6983241</v>
      </c>
      <c r="H19" s="4">
        <f t="shared" si="0"/>
        <v>1.1095433555669691E-2</v>
      </c>
    </row>
    <row r="20" spans="1:8" x14ac:dyDescent="0.3">
      <c r="A20" s="1">
        <v>45639</v>
      </c>
      <c r="B20">
        <v>77.5</v>
      </c>
      <c r="C20">
        <v>77.83</v>
      </c>
      <c r="D20">
        <v>76.765000000000001</v>
      </c>
      <c r="E20">
        <v>77.25</v>
      </c>
      <c r="F20">
        <v>8037339</v>
      </c>
      <c r="H20" s="4">
        <f t="shared" si="0"/>
        <v>3.2362459546925568E-3</v>
      </c>
    </row>
    <row r="21" spans="1:8" x14ac:dyDescent="0.3">
      <c r="A21" s="1">
        <v>45642</v>
      </c>
      <c r="B21">
        <v>76.760000000000005</v>
      </c>
      <c r="C21">
        <v>79.02</v>
      </c>
      <c r="D21">
        <v>76.66</v>
      </c>
      <c r="E21">
        <v>77.2</v>
      </c>
      <c r="F21">
        <v>13034009</v>
      </c>
      <c r="H21" s="4">
        <f t="shared" si="0"/>
        <v>-5.6994818652849446E-3</v>
      </c>
    </row>
    <row r="22" spans="1:8" x14ac:dyDescent="0.3">
      <c r="A22" s="1">
        <v>45643</v>
      </c>
      <c r="B22">
        <v>77.349999999999994</v>
      </c>
      <c r="C22">
        <v>78.77</v>
      </c>
      <c r="D22">
        <v>77.25</v>
      </c>
      <c r="E22">
        <v>78</v>
      </c>
      <c r="F22">
        <v>12452416</v>
      </c>
      <c r="H22" s="4">
        <f t="shared" si="0"/>
        <v>-8.3333333333334061E-3</v>
      </c>
    </row>
    <row r="23" spans="1:8" x14ac:dyDescent="0.3">
      <c r="A23" s="1">
        <v>45644</v>
      </c>
      <c r="B23">
        <v>77.98</v>
      </c>
      <c r="C23">
        <v>79</v>
      </c>
      <c r="D23">
        <v>76.84</v>
      </c>
      <c r="E23">
        <v>76.900000000000006</v>
      </c>
      <c r="F23">
        <v>14376890</v>
      </c>
      <c r="H23" s="4">
        <f t="shared" si="0"/>
        <v>1.404421326397917E-2</v>
      </c>
    </row>
    <row r="24" spans="1:8" x14ac:dyDescent="0.3">
      <c r="A24" s="1">
        <v>45645</v>
      </c>
      <c r="B24">
        <v>76.95</v>
      </c>
      <c r="C24">
        <v>77.94</v>
      </c>
      <c r="D24">
        <v>76.430000000000007</v>
      </c>
      <c r="E24">
        <v>77.099999999999994</v>
      </c>
      <c r="F24">
        <v>27067579</v>
      </c>
      <c r="H24" s="4">
        <f t="shared" si="0"/>
        <v>-1.9455252918286834E-3</v>
      </c>
    </row>
    <row r="25" spans="1:8" x14ac:dyDescent="0.3">
      <c r="A25" s="1">
        <v>45646</v>
      </c>
      <c r="B25">
        <v>75.959999999999994</v>
      </c>
      <c r="C25">
        <v>78</v>
      </c>
      <c r="D25">
        <v>74.858699999999999</v>
      </c>
      <c r="E25">
        <v>76.94</v>
      </c>
      <c r="F25">
        <v>49883417</v>
      </c>
      <c r="H25" s="4">
        <f t="shared" si="0"/>
        <v>-1.2737197816480427E-2</v>
      </c>
    </row>
    <row r="26" spans="1:8" x14ac:dyDescent="0.3">
      <c r="A26" s="1">
        <v>45649</v>
      </c>
      <c r="B26">
        <v>76.325000000000003</v>
      </c>
      <c r="C26">
        <v>78.405699999999996</v>
      </c>
      <c r="D26">
        <v>75.739999999999995</v>
      </c>
      <c r="E26">
        <v>76.760000000000005</v>
      </c>
      <c r="F26">
        <v>14203772</v>
      </c>
      <c r="H26" s="4">
        <f t="shared" si="0"/>
        <v>-5.6670140698280649E-3</v>
      </c>
    </row>
    <row r="27" spans="1:8" x14ac:dyDescent="0.3">
      <c r="A27" s="1">
        <v>45650</v>
      </c>
      <c r="B27">
        <v>76.760000000000005</v>
      </c>
      <c r="C27">
        <v>77.109899999999996</v>
      </c>
      <c r="D27">
        <v>76.36</v>
      </c>
      <c r="E27">
        <v>76.790000000000006</v>
      </c>
      <c r="F27">
        <v>4919075</v>
      </c>
      <c r="H27" s="4">
        <f t="shared" si="0"/>
        <v>-3.9067586925382386E-4</v>
      </c>
    </row>
    <row r="28" spans="1:8" x14ac:dyDescent="0.3">
      <c r="A28" s="1">
        <v>45652</v>
      </c>
      <c r="B28">
        <v>76.599999999999994</v>
      </c>
      <c r="C28">
        <v>77.459999999999994</v>
      </c>
      <c r="D28">
        <v>76.540000000000006</v>
      </c>
      <c r="E28">
        <v>76.94</v>
      </c>
      <c r="F28">
        <v>6367057</v>
      </c>
      <c r="H28" s="4">
        <f t="shared" si="0"/>
        <v>-4.4190278138809902E-3</v>
      </c>
    </row>
    <row r="29" spans="1:8" x14ac:dyDescent="0.3">
      <c r="A29" s="1">
        <v>45653</v>
      </c>
      <c r="B29">
        <v>76.52</v>
      </c>
      <c r="C29">
        <v>76.930000000000007</v>
      </c>
      <c r="D29">
        <v>75.8</v>
      </c>
      <c r="E29">
        <v>76.42</v>
      </c>
      <c r="F29">
        <v>6334415</v>
      </c>
      <c r="H29" s="4">
        <f t="shared" si="0"/>
        <v>1.3085579691179574E-3</v>
      </c>
    </row>
    <row r="30" spans="1:8" x14ac:dyDescent="0.3">
      <c r="A30" s="1">
        <v>45656</v>
      </c>
      <c r="B30">
        <v>75.62</v>
      </c>
      <c r="C30">
        <v>75.77</v>
      </c>
      <c r="D30">
        <v>74.55</v>
      </c>
      <c r="E30">
        <v>74.650000000000006</v>
      </c>
      <c r="F30">
        <v>9042879</v>
      </c>
      <c r="H30" s="4">
        <f t="shared" si="0"/>
        <v>1.299397186872068E-2</v>
      </c>
    </row>
    <row r="31" spans="1:8" x14ac:dyDescent="0.3">
      <c r="A31" s="1">
        <v>45657</v>
      </c>
      <c r="B31">
        <v>75</v>
      </c>
      <c r="C31">
        <v>76.385000000000005</v>
      </c>
      <c r="D31">
        <v>74.78</v>
      </c>
      <c r="E31">
        <v>75.67</v>
      </c>
      <c r="F31">
        <v>9425602</v>
      </c>
      <c r="H31" s="4">
        <f t="shared" si="0"/>
        <v>-8.854235496233669E-3</v>
      </c>
    </row>
    <row r="32" spans="1:8" x14ac:dyDescent="0.3">
      <c r="A32" s="1">
        <v>45659</v>
      </c>
      <c r="B32">
        <v>76.135000000000005</v>
      </c>
      <c r="C32">
        <v>76.69</v>
      </c>
      <c r="D32">
        <v>73.239999999999995</v>
      </c>
      <c r="E32">
        <v>73.67</v>
      </c>
      <c r="F32">
        <v>10883418</v>
      </c>
      <c r="H32" s="4">
        <f t="shared" si="0"/>
        <v>3.3460024433283608E-2</v>
      </c>
    </row>
    <row r="33" spans="1:8" x14ac:dyDescent="0.3">
      <c r="A33" s="1">
        <v>45660</v>
      </c>
      <c r="B33">
        <v>73.94</v>
      </c>
      <c r="C33">
        <v>74.19</v>
      </c>
      <c r="D33">
        <v>73.010000000000005</v>
      </c>
      <c r="E33">
        <v>73.31</v>
      </c>
      <c r="F33">
        <v>10083479</v>
      </c>
      <c r="H33" s="4">
        <f t="shared" si="0"/>
        <v>8.5936434320010285E-3</v>
      </c>
    </row>
    <row r="34" spans="1:8" x14ac:dyDescent="0.3">
      <c r="A34" s="1">
        <v>45663</v>
      </c>
      <c r="B34">
        <v>73.780100000000004</v>
      </c>
      <c r="C34">
        <v>74.319999999999993</v>
      </c>
      <c r="D34">
        <v>71.97</v>
      </c>
      <c r="E34">
        <v>72</v>
      </c>
      <c r="F34">
        <v>14947258</v>
      </c>
      <c r="H34" s="4">
        <f t="shared" si="0"/>
        <v>2.4723611111111172E-2</v>
      </c>
    </row>
    <row r="35" spans="1:8" x14ac:dyDescent="0.3">
      <c r="A35" s="1">
        <v>45664</v>
      </c>
      <c r="B35">
        <v>72.400000000000006</v>
      </c>
      <c r="C35">
        <v>73.44</v>
      </c>
      <c r="D35">
        <v>71.98</v>
      </c>
      <c r="E35">
        <v>72.09</v>
      </c>
      <c r="F35">
        <v>10463514</v>
      </c>
      <c r="H35" s="4">
        <f t="shared" si="0"/>
        <v>4.3001803301429085E-3</v>
      </c>
    </row>
    <row r="36" spans="1:8" x14ac:dyDescent="0.3">
      <c r="A36" s="1">
        <v>45665</v>
      </c>
      <c r="B36">
        <v>71.56</v>
      </c>
      <c r="C36">
        <v>71.819999999999993</v>
      </c>
      <c r="D36">
        <v>71.010000000000005</v>
      </c>
      <c r="E36">
        <v>71.290000000000006</v>
      </c>
      <c r="F36">
        <v>11854967</v>
      </c>
      <c r="H36" s="4">
        <f t="shared" si="0"/>
        <v>3.7873474540608219E-3</v>
      </c>
    </row>
    <row r="37" spans="1:8" x14ac:dyDescent="0.3">
      <c r="A37" s="1">
        <v>45667</v>
      </c>
      <c r="B37">
        <v>71.86</v>
      </c>
      <c r="C37">
        <v>72.39</v>
      </c>
      <c r="D37">
        <v>71.09</v>
      </c>
      <c r="E37">
        <v>71.2</v>
      </c>
      <c r="F37">
        <v>15677383</v>
      </c>
      <c r="H37" s="4">
        <f t="shared" si="0"/>
        <v>9.2696629213482665E-3</v>
      </c>
    </row>
    <row r="38" spans="1:8" x14ac:dyDescent="0.3">
      <c r="A38" s="1">
        <v>45670</v>
      </c>
      <c r="B38">
        <v>71.17</v>
      </c>
      <c r="C38">
        <v>72.599999999999994</v>
      </c>
      <c r="D38">
        <v>70.78</v>
      </c>
      <c r="E38">
        <v>72.08</v>
      </c>
      <c r="F38">
        <v>14584312</v>
      </c>
      <c r="H38" s="4">
        <f t="shared" si="0"/>
        <v>-1.2624861265260775E-2</v>
      </c>
    </row>
    <row r="39" spans="1:8" x14ac:dyDescent="0.3">
      <c r="A39" s="1">
        <v>45671</v>
      </c>
      <c r="B39">
        <v>71.954999999999998</v>
      </c>
      <c r="C39">
        <v>72.210099999999997</v>
      </c>
      <c r="D39">
        <v>70.53</v>
      </c>
      <c r="E39">
        <v>71.17</v>
      </c>
      <c r="F39">
        <v>16732893</v>
      </c>
      <c r="H39" s="4">
        <f t="shared" si="0"/>
        <v>1.1029928340592899E-2</v>
      </c>
    </row>
    <row r="40" spans="1:8" x14ac:dyDescent="0.3">
      <c r="A40" s="1">
        <v>45672</v>
      </c>
      <c r="B40">
        <v>71.989999999999995</v>
      </c>
      <c r="C40">
        <v>72.25</v>
      </c>
      <c r="D40">
        <v>70.84</v>
      </c>
      <c r="E40">
        <v>71.069999999999993</v>
      </c>
      <c r="F40">
        <v>13468081</v>
      </c>
      <c r="H40" s="4">
        <f t="shared" si="0"/>
        <v>1.2944983818770251E-2</v>
      </c>
    </row>
    <row r="41" spans="1:8" x14ac:dyDescent="0.3">
      <c r="A41" s="1">
        <v>45673</v>
      </c>
      <c r="B41">
        <v>70.705500000000001</v>
      </c>
      <c r="C41">
        <v>71.23</v>
      </c>
      <c r="D41">
        <v>70.314999999999998</v>
      </c>
      <c r="E41">
        <v>71.11</v>
      </c>
      <c r="F41">
        <v>13694629</v>
      </c>
      <c r="H41" s="4">
        <f t="shared" si="0"/>
        <v>-5.6883701307832756E-3</v>
      </c>
    </row>
    <row r="42" spans="1:8" x14ac:dyDescent="0.3">
      <c r="A42" s="1">
        <v>45674</v>
      </c>
      <c r="B42">
        <v>71.430000000000007</v>
      </c>
      <c r="C42">
        <v>71.52</v>
      </c>
      <c r="D42">
        <v>70.84</v>
      </c>
      <c r="E42">
        <v>70.84</v>
      </c>
      <c r="F42">
        <v>9711265</v>
      </c>
      <c r="H42" s="4">
        <f t="shared" si="0"/>
        <v>8.3286278938453327E-3</v>
      </c>
    </row>
    <row r="43" spans="1:8" x14ac:dyDescent="0.3">
      <c r="A43" s="1">
        <v>45678</v>
      </c>
      <c r="B43">
        <v>71.3</v>
      </c>
      <c r="C43">
        <v>73.27</v>
      </c>
      <c r="D43">
        <v>71.14</v>
      </c>
      <c r="E43">
        <v>73.17</v>
      </c>
      <c r="F43">
        <v>14199943</v>
      </c>
      <c r="H43" s="4">
        <f t="shared" si="0"/>
        <v>-2.5556922235889089E-2</v>
      </c>
    </row>
    <row r="44" spans="1:8" x14ac:dyDescent="0.3">
      <c r="A44" s="1">
        <v>45679</v>
      </c>
      <c r="B44">
        <v>73.375</v>
      </c>
      <c r="C44">
        <v>74.7</v>
      </c>
      <c r="D44">
        <v>73.010000000000005</v>
      </c>
      <c r="E44">
        <v>74.040000000000006</v>
      </c>
      <c r="F44">
        <v>13029273</v>
      </c>
      <c r="H44" s="4">
        <f t="shared" si="0"/>
        <v>-8.9816315505133193E-3</v>
      </c>
    </row>
    <row r="45" spans="1:8" x14ac:dyDescent="0.3">
      <c r="A45" s="1">
        <v>45680</v>
      </c>
      <c r="B45">
        <v>73.34</v>
      </c>
      <c r="C45">
        <v>74.5</v>
      </c>
      <c r="D45">
        <v>72.37</v>
      </c>
      <c r="E45">
        <v>74.290000000000006</v>
      </c>
      <c r="F45">
        <v>10677448</v>
      </c>
      <c r="H45" s="4">
        <f t="shared" si="0"/>
        <v>-1.2787723785166278E-2</v>
      </c>
    </row>
    <row r="46" spans="1:8" x14ac:dyDescent="0.3">
      <c r="A46" s="1">
        <v>45681</v>
      </c>
      <c r="B46">
        <v>74.084999999999994</v>
      </c>
      <c r="C46">
        <v>74.25</v>
      </c>
      <c r="D46">
        <v>73.25</v>
      </c>
      <c r="E46">
        <v>73.569999999999993</v>
      </c>
      <c r="F46">
        <v>8106651</v>
      </c>
      <c r="H46" s="4">
        <f t="shared" si="0"/>
        <v>7.000135924969425E-3</v>
      </c>
    </row>
    <row r="47" spans="1:8" x14ac:dyDescent="0.3">
      <c r="A47" s="1">
        <v>45684</v>
      </c>
      <c r="B47">
        <v>73.45</v>
      </c>
      <c r="C47">
        <v>75.849999999999994</v>
      </c>
      <c r="D47">
        <v>73.42</v>
      </c>
      <c r="E47">
        <v>75.58</v>
      </c>
      <c r="F47">
        <v>11665384</v>
      </c>
      <c r="H47" s="4">
        <f t="shared" si="0"/>
        <v>-2.8182058745699862E-2</v>
      </c>
    </row>
    <row r="48" spans="1:8" x14ac:dyDescent="0.3">
      <c r="A48" s="1">
        <v>45685</v>
      </c>
      <c r="B48">
        <v>75.325000000000003</v>
      </c>
      <c r="C48">
        <v>75.599999999999994</v>
      </c>
      <c r="D48">
        <v>74.16</v>
      </c>
      <c r="E48">
        <v>74.39</v>
      </c>
      <c r="F48">
        <v>8694418</v>
      </c>
      <c r="H48" s="4">
        <f t="shared" si="0"/>
        <v>1.2568893668503861E-2</v>
      </c>
    </row>
    <row r="49" spans="1:8" x14ac:dyDescent="0.3">
      <c r="A49" s="1">
        <v>45686</v>
      </c>
      <c r="B49">
        <v>74.39</v>
      </c>
      <c r="C49">
        <v>77.114999999999995</v>
      </c>
      <c r="D49">
        <v>74.319999999999993</v>
      </c>
      <c r="E49">
        <v>76.58</v>
      </c>
      <c r="F49">
        <v>11764839</v>
      </c>
      <c r="H49" s="4">
        <f t="shared" si="0"/>
        <v>-2.8597545050927105E-2</v>
      </c>
    </row>
    <row r="50" spans="1:8" x14ac:dyDescent="0.3">
      <c r="A50" s="1">
        <v>45687</v>
      </c>
      <c r="B50">
        <v>76.849999999999994</v>
      </c>
      <c r="C50">
        <v>78.77</v>
      </c>
      <c r="D50">
        <v>76.849999999999994</v>
      </c>
      <c r="E50">
        <v>78.33</v>
      </c>
      <c r="F50">
        <v>10902071</v>
      </c>
      <c r="H50" s="4">
        <f t="shared" si="0"/>
        <v>-1.8894421039193209E-2</v>
      </c>
    </row>
    <row r="51" spans="1:8" x14ac:dyDescent="0.3">
      <c r="A51" s="1">
        <v>45688</v>
      </c>
      <c r="B51">
        <v>78.11</v>
      </c>
      <c r="C51">
        <v>78.864400000000003</v>
      </c>
      <c r="D51">
        <v>76.760000000000005</v>
      </c>
      <c r="E51">
        <v>76.900000000000006</v>
      </c>
      <c r="F51">
        <v>13105920</v>
      </c>
      <c r="H51" s="4">
        <f t="shared" si="0"/>
        <v>1.5734720416124753E-2</v>
      </c>
    </row>
    <row r="52" spans="1:8" x14ac:dyDescent="0.3">
      <c r="A52" s="1">
        <v>45691</v>
      </c>
      <c r="B52">
        <v>74.900000000000006</v>
      </c>
      <c r="C52">
        <v>76.69</v>
      </c>
      <c r="D52">
        <v>73.22</v>
      </c>
      <c r="E52">
        <v>76.59</v>
      </c>
      <c r="F52">
        <v>18539220</v>
      </c>
      <c r="H52" s="4">
        <f t="shared" si="0"/>
        <v>-2.2065543804674209E-2</v>
      </c>
    </row>
    <row r="53" spans="1:8" x14ac:dyDescent="0.3">
      <c r="A53" s="1">
        <v>45692</v>
      </c>
      <c r="B53">
        <v>77.55</v>
      </c>
      <c r="C53">
        <v>78.16</v>
      </c>
      <c r="D53">
        <v>76.040000000000006</v>
      </c>
      <c r="E53">
        <v>76.72</v>
      </c>
      <c r="F53">
        <v>11943725</v>
      </c>
      <c r="H53" s="4">
        <f t="shared" si="0"/>
        <v>1.0818561001042731E-2</v>
      </c>
    </row>
    <row r="54" spans="1:8" x14ac:dyDescent="0.3">
      <c r="A54" s="1">
        <v>45693</v>
      </c>
      <c r="B54">
        <v>76.3</v>
      </c>
      <c r="C54">
        <v>76.788799999999995</v>
      </c>
      <c r="D54">
        <v>74.400000000000006</v>
      </c>
      <c r="E54">
        <v>74.569999999999993</v>
      </c>
      <c r="F54">
        <v>9807401</v>
      </c>
      <c r="H54" s="4">
        <f t="shared" si="0"/>
        <v>2.3199678154753978E-2</v>
      </c>
    </row>
    <row r="55" spans="1:8" x14ac:dyDescent="0.3">
      <c r="A55" s="1">
        <v>45694</v>
      </c>
      <c r="B55">
        <v>75.16</v>
      </c>
      <c r="C55">
        <v>75.400000000000006</v>
      </c>
      <c r="D55">
        <v>71.63</v>
      </c>
      <c r="E55">
        <v>71.739999999999995</v>
      </c>
      <c r="F55">
        <v>16059367</v>
      </c>
      <c r="H55" s="4">
        <f t="shared" si="0"/>
        <v>4.7672149428491802E-2</v>
      </c>
    </row>
    <row r="56" spans="1:8" x14ac:dyDescent="0.3">
      <c r="A56" s="1">
        <v>45695</v>
      </c>
      <c r="B56">
        <v>70.555000000000007</v>
      </c>
      <c r="C56">
        <v>70.81</v>
      </c>
      <c r="D56">
        <v>68.62</v>
      </c>
      <c r="E56">
        <v>68.680000000000007</v>
      </c>
      <c r="F56">
        <v>27428698</v>
      </c>
      <c r="H56" s="4">
        <f t="shared" si="0"/>
        <v>2.7300524170064063E-2</v>
      </c>
    </row>
    <row r="57" spans="1:8" x14ac:dyDescent="0.3">
      <c r="A57" s="1">
        <v>45698</v>
      </c>
      <c r="B57">
        <v>69.36</v>
      </c>
      <c r="C57">
        <v>70.95</v>
      </c>
      <c r="D57">
        <v>69.12</v>
      </c>
      <c r="E57">
        <v>70.94</v>
      </c>
      <c r="F57">
        <v>16201329</v>
      </c>
      <c r="H57" s="4">
        <f t="shared" si="0"/>
        <v>-2.2272342824922447E-2</v>
      </c>
    </row>
    <row r="58" spans="1:8" x14ac:dyDescent="0.3">
      <c r="A58" s="1">
        <v>45699</v>
      </c>
      <c r="B58">
        <v>70.765000000000001</v>
      </c>
      <c r="C58">
        <v>71.989999999999995</v>
      </c>
      <c r="D58">
        <v>70.510000000000005</v>
      </c>
      <c r="E58">
        <v>71.34</v>
      </c>
      <c r="F58">
        <v>9636623</v>
      </c>
      <c r="H58" s="4">
        <f t="shared" si="0"/>
        <v>-8.0599943930474184E-3</v>
      </c>
    </row>
    <row r="59" spans="1:8" x14ac:dyDescent="0.3">
      <c r="A59" s="1">
        <v>45700</v>
      </c>
      <c r="B59">
        <v>70.599999999999994</v>
      </c>
      <c r="C59">
        <v>72.45</v>
      </c>
      <c r="D59">
        <v>70.33</v>
      </c>
      <c r="E59">
        <v>72.260000000000005</v>
      </c>
      <c r="F59">
        <v>10810858</v>
      </c>
      <c r="H59" s="4">
        <f t="shared" si="0"/>
        <v>-2.2972598948242606E-2</v>
      </c>
    </row>
    <row r="60" spans="1:8" x14ac:dyDescent="0.3">
      <c r="A60" s="1">
        <v>45701</v>
      </c>
      <c r="B60">
        <v>72.45</v>
      </c>
      <c r="C60">
        <v>73.599999999999994</v>
      </c>
      <c r="D60">
        <v>71.63</v>
      </c>
      <c r="E60">
        <v>73.209999999999994</v>
      </c>
      <c r="F60">
        <v>9739567</v>
      </c>
      <c r="H60" s="4">
        <f t="shared" si="0"/>
        <v>-1.0381095478759608E-2</v>
      </c>
    </row>
    <row r="61" spans="1:8" x14ac:dyDescent="0.3">
      <c r="A61" s="1">
        <v>45702</v>
      </c>
      <c r="B61">
        <v>73.064999999999998</v>
      </c>
      <c r="C61">
        <v>73.5</v>
      </c>
      <c r="D61">
        <v>72.34</v>
      </c>
      <c r="E61">
        <v>73.040000000000006</v>
      </c>
      <c r="F61">
        <v>9254379</v>
      </c>
      <c r="H61" s="4">
        <f t="shared" si="0"/>
        <v>3.4227820372387008E-4</v>
      </c>
    </row>
    <row r="62" spans="1:8" x14ac:dyDescent="0.3">
      <c r="A62" s="1">
        <v>45706</v>
      </c>
      <c r="B62">
        <v>74.5</v>
      </c>
      <c r="C62">
        <v>77.680000000000007</v>
      </c>
      <c r="D62">
        <v>74.5</v>
      </c>
      <c r="E62">
        <v>77.59</v>
      </c>
      <c r="F62">
        <v>28252376</v>
      </c>
      <c r="H62" s="4">
        <f t="shared" si="0"/>
        <v>-3.9824719680371226E-2</v>
      </c>
    </row>
    <row r="63" spans="1:8" x14ac:dyDescent="0.3">
      <c r="A63" s="1">
        <v>45707</v>
      </c>
      <c r="B63">
        <v>76.84</v>
      </c>
      <c r="C63">
        <v>77.680000000000007</v>
      </c>
      <c r="D63">
        <v>76.09</v>
      </c>
      <c r="E63">
        <v>76.78</v>
      </c>
      <c r="F63">
        <v>14184097</v>
      </c>
      <c r="H63" s="4">
        <f t="shared" si="0"/>
        <v>7.8145350351657033E-4</v>
      </c>
    </row>
    <row r="64" spans="1:8" x14ac:dyDescent="0.3">
      <c r="A64" s="1">
        <v>45708</v>
      </c>
      <c r="B64">
        <v>76.905000000000001</v>
      </c>
      <c r="C64">
        <v>77.27</v>
      </c>
      <c r="D64">
        <v>76.34</v>
      </c>
      <c r="E64">
        <v>77.23</v>
      </c>
      <c r="F64">
        <v>10689581</v>
      </c>
      <c r="H64" s="4">
        <f t="shared" si="0"/>
        <v>-4.2082092451120401E-3</v>
      </c>
    </row>
    <row r="65" spans="1:8" x14ac:dyDescent="0.3">
      <c r="A65" s="1">
        <v>45709</v>
      </c>
      <c r="B65">
        <v>77.400000000000006</v>
      </c>
      <c r="C65">
        <v>77.989999999999995</v>
      </c>
      <c r="D65">
        <v>75.86</v>
      </c>
      <c r="E65">
        <v>76.5</v>
      </c>
      <c r="F65">
        <v>12823389</v>
      </c>
      <c r="H65" s="4">
        <f t="shared" si="0"/>
        <v>1.1764705882353016E-2</v>
      </c>
    </row>
    <row r="66" spans="1:8" x14ac:dyDescent="0.3">
      <c r="A66" s="1">
        <v>45712</v>
      </c>
      <c r="B66">
        <v>78.88</v>
      </c>
      <c r="C66">
        <v>81.09</v>
      </c>
      <c r="D66">
        <v>78.75</v>
      </c>
      <c r="E66">
        <v>80.28</v>
      </c>
      <c r="F66">
        <v>24553494</v>
      </c>
      <c r="H66" s="4">
        <f t="shared" si="0"/>
        <v>-1.7438963627304505E-2</v>
      </c>
    </row>
    <row r="67" spans="1:8" x14ac:dyDescent="0.3">
      <c r="A67" s="1">
        <v>45713</v>
      </c>
      <c r="B67">
        <v>80.31</v>
      </c>
      <c r="C67">
        <v>81.954999999999998</v>
      </c>
      <c r="D67">
        <v>80.05</v>
      </c>
      <c r="E67">
        <v>81.72</v>
      </c>
      <c r="F67">
        <v>15522509</v>
      </c>
      <c r="H67" s="4">
        <f t="shared" ref="H67:H124" si="1">(B67-E67)/E67</f>
        <v>-1.7254038179148268E-2</v>
      </c>
    </row>
    <row r="68" spans="1:8" x14ac:dyDescent="0.3">
      <c r="A68" s="1">
        <v>45714</v>
      </c>
      <c r="B68">
        <v>82.11</v>
      </c>
      <c r="C68">
        <v>82.44</v>
      </c>
      <c r="D68">
        <v>80.84</v>
      </c>
      <c r="E68">
        <v>81.17</v>
      </c>
      <c r="F68">
        <v>16058139</v>
      </c>
      <c r="H68" s="4">
        <f t="shared" si="1"/>
        <v>1.1580633238881331E-2</v>
      </c>
    </row>
    <row r="69" spans="1:8" x14ac:dyDescent="0.3">
      <c r="A69" s="1">
        <v>45715</v>
      </c>
      <c r="B69">
        <v>81.489999999999995</v>
      </c>
      <c r="C69">
        <v>81.489999999999995</v>
      </c>
      <c r="D69">
        <v>79.459999999999994</v>
      </c>
      <c r="E69">
        <v>80.02</v>
      </c>
      <c r="F69">
        <v>11651915</v>
      </c>
      <c r="H69" s="4">
        <f t="shared" si="1"/>
        <v>1.8370407398150448E-2</v>
      </c>
    </row>
    <row r="70" spans="1:8" x14ac:dyDescent="0.3">
      <c r="A70" s="1">
        <v>45716</v>
      </c>
      <c r="B70">
        <v>79.25</v>
      </c>
      <c r="C70">
        <v>80.02</v>
      </c>
      <c r="D70">
        <v>78.180999999999997</v>
      </c>
      <c r="E70">
        <v>79.430000000000007</v>
      </c>
      <c r="F70">
        <v>14113830</v>
      </c>
      <c r="H70" s="4">
        <f t="shared" si="1"/>
        <v>-2.2661462923329575E-3</v>
      </c>
    </row>
    <row r="71" spans="1:8" x14ac:dyDescent="0.3">
      <c r="A71" s="1">
        <v>45719</v>
      </c>
      <c r="B71">
        <v>79.91</v>
      </c>
      <c r="C71">
        <v>80.9589</v>
      </c>
      <c r="D71">
        <v>77.8904</v>
      </c>
      <c r="E71">
        <v>78.41</v>
      </c>
      <c r="F71">
        <v>8628754</v>
      </c>
      <c r="H71" s="4">
        <f t="shared" si="1"/>
        <v>1.9130212983037877E-2</v>
      </c>
    </row>
    <row r="72" spans="1:8" x14ac:dyDescent="0.3">
      <c r="A72" s="1">
        <v>45720</v>
      </c>
      <c r="B72">
        <v>77.7</v>
      </c>
      <c r="C72">
        <v>78.647900000000007</v>
      </c>
      <c r="D72">
        <v>76.775000000000006</v>
      </c>
      <c r="E72">
        <v>77.319999999999993</v>
      </c>
      <c r="F72">
        <v>10034126</v>
      </c>
      <c r="H72" s="4">
        <f t="shared" si="1"/>
        <v>4.914640455251031E-3</v>
      </c>
    </row>
    <row r="73" spans="1:8" x14ac:dyDescent="0.3">
      <c r="A73" s="1">
        <v>45721</v>
      </c>
      <c r="B73">
        <v>77.33</v>
      </c>
      <c r="C73">
        <v>78.305000000000007</v>
      </c>
      <c r="D73">
        <v>76.454999999999998</v>
      </c>
      <c r="E73">
        <v>77.81</v>
      </c>
      <c r="F73">
        <v>9853600</v>
      </c>
      <c r="H73" s="4">
        <f t="shared" si="1"/>
        <v>-6.1688728955147662E-3</v>
      </c>
    </row>
    <row r="74" spans="1:8" x14ac:dyDescent="0.3">
      <c r="A74" s="1">
        <v>45722</v>
      </c>
      <c r="B74">
        <v>76.739999999999995</v>
      </c>
      <c r="C74">
        <v>78.334999999999994</v>
      </c>
      <c r="D74">
        <v>76.739999999999995</v>
      </c>
      <c r="E74">
        <v>77.709999999999994</v>
      </c>
      <c r="F74">
        <v>9623722</v>
      </c>
      <c r="H74" s="4">
        <f t="shared" si="1"/>
        <v>-1.2482306009522571E-2</v>
      </c>
    </row>
    <row r="75" spans="1:8" x14ac:dyDescent="0.3">
      <c r="A75" s="1">
        <v>45723</v>
      </c>
      <c r="B75">
        <v>77.375</v>
      </c>
      <c r="C75">
        <v>79</v>
      </c>
      <c r="D75">
        <v>76.970100000000002</v>
      </c>
      <c r="E75">
        <v>78.59</v>
      </c>
      <c r="F75">
        <v>9294295</v>
      </c>
      <c r="H75" s="4">
        <f t="shared" si="1"/>
        <v>-1.5459982186028799E-2</v>
      </c>
    </row>
    <row r="76" spans="1:8" x14ac:dyDescent="0.3">
      <c r="A76" s="1">
        <v>45726</v>
      </c>
      <c r="B76">
        <v>77.504999999999995</v>
      </c>
      <c r="C76">
        <v>80.19</v>
      </c>
      <c r="D76">
        <v>76.06</v>
      </c>
      <c r="E76">
        <v>76.400000000000006</v>
      </c>
      <c r="F76">
        <v>15822629</v>
      </c>
      <c r="H76" s="4">
        <f t="shared" si="1"/>
        <v>1.446335078534018E-2</v>
      </c>
    </row>
    <row r="77" spans="1:8" x14ac:dyDescent="0.3">
      <c r="A77" s="1">
        <v>45727</v>
      </c>
      <c r="B77">
        <v>75.775000000000006</v>
      </c>
      <c r="C77">
        <v>76.08</v>
      </c>
      <c r="D77">
        <v>73.62</v>
      </c>
      <c r="E77">
        <v>74.17</v>
      </c>
      <c r="F77">
        <v>12836967</v>
      </c>
      <c r="H77" s="4">
        <f t="shared" si="1"/>
        <v>2.1639476877443765E-2</v>
      </c>
    </row>
    <row r="78" spans="1:8" x14ac:dyDescent="0.3">
      <c r="A78" s="1">
        <v>45728</v>
      </c>
      <c r="B78">
        <v>74.36</v>
      </c>
      <c r="C78">
        <v>74.5</v>
      </c>
      <c r="D78">
        <v>73.23</v>
      </c>
      <c r="E78">
        <v>73.58</v>
      </c>
      <c r="F78">
        <v>12304889</v>
      </c>
      <c r="H78" s="4">
        <f t="shared" si="1"/>
        <v>1.0600706713780935E-2</v>
      </c>
    </row>
    <row r="79" spans="1:8" x14ac:dyDescent="0.3">
      <c r="A79" s="1">
        <v>45729</v>
      </c>
      <c r="B79">
        <v>73.180000000000007</v>
      </c>
      <c r="C79">
        <v>73.94</v>
      </c>
      <c r="D79">
        <v>71.67</v>
      </c>
      <c r="E79">
        <v>72.64</v>
      </c>
      <c r="F79">
        <v>10195919</v>
      </c>
      <c r="H79" s="4">
        <f t="shared" si="1"/>
        <v>7.4339207048459014E-3</v>
      </c>
    </row>
    <row r="80" spans="1:8" x14ac:dyDescent="0.3">
      <c r="A80" s="1">
        <v>45730</v>
      </c>
      <c r="B80">
        <v>73.234999999999999</v>
      </c>
      <c r="C80">
        <v>73.540000000000006</v>
      </c>
      <c r="D80">
        <v>71.314999999999998</v>
      </c>
      <c r="E80">
        <v>71.66</v>
      </c>
      <c r="F80">
        <v>12182970</v>
      </c>
      <c r="H80" s="4">
        <f t="shared" si="1"/>
        <v>2.1978788724532555E-2</v>
      </c>
    </row>
    <row r="81" spans="1:8" x14ac:dyDescent="0.3">
      <c r="A81" s="1">
        <v>45733</v>
      </c>
      <c r="B81">
        <v>72.099999999999994</v>
      </c>
      <c r="C81">
        <v>73.95</v>
      </c>
      <c r="D81">
        <v>72.03</v>
      </c>
      <c r="E81">
        <v>73.7</v>
      </c>
      <c r="F81">
        <v>15996906</v>
      </c>
      <c r="H81" s="4">
        <f t="shared" si="1"/>
        <v>-2.1709633649932274E-2</v>
      </c>
    </row>
    <row r="82" spans="1:8" x14ac:dyDescent="0.3">
      <c r="A82" s="1">
        <v>45734</v>
      </c>
      <c r="B82">
        <v>73.734999999999999</v>
      </c>
      <c r="C82">
        <v>74.16</v>
      </c>
      <c r="D82">
        <v>72.72</v>
      </c>
      <c r="E82">
        <v>73.31</v>
      </c>
      <c r="F82">
        <v>8972330</v>
      </c>
      <c r="H82" s="4">
        <f t="shared" si="1"/>
        <v>5.7972991406356183E-3</v>
      </c>
    </row>
    <row r="83" spans="1:8" x14ac:dyDescent="0.3">
      <c r="A83" s="1">
        <v>45735</v>
      </c>
      <c r="B83">
        <v>72.64</v>
      </c>
      <c r="C83">
        <v>73.430000000000007</v>
      </c>
      <c r="D83">
        <v>72.290000000000006</v>
      </c>
      <c r="E83">
        <v>72.989999999999995</v>
      </c>
      <c r="F83">
        <v>10830529</v>
      </c>
      <c r="H83" s="4">
        <f t="shared" si="1"/>
        <v>-4.7951774215645206E-3</v>
      </c>
    </row>
    <row r="84" spans="1:8" x14ac:dyDescent="0.3">
      <c r="A84" s="1">
        <v>45736</v>
      </c>
      <c r="B84">
        <v>72.92</v>
      </c>
      <c r="C84">
        <v>73.650000000000006</v>
      </c>
      <c r="D84">
        <v>71.52</v>
      </c>
      <c r="E84">
        <v>71.86</v>
      </c>
      <c r="F84">
        <v>25202340</v>
      </c>
      <c r="H84" s="4">
        <f t="shared" si="1"/>
        <v>1.4750904536598974E-2</v>
      </c>
    </row>
    <row r="85" spans="1:8" x14ac:dyDescent="0.3">
      <c r="A85" s="1">
        <v>45737</v>
      </c>
      <c r="B85">
        <v>66.59</v>
      </c>
      <c r="C85">
        <v>68.73</v>
      </c>
      <c r="D85">
        <v>65.170100000000005</v>
      </c>
      <c r="E85">
        <v>67.94</v>
      </c>
      <c r="F85">
        <v>77286988</v>
      </c>
      <c r="H85" s="4">
        <f t="shared" si="1"/>
        <v>-1.9870473947600741E-2</v>
      </c>
    </row>
    <row r="86" spans="1:8" x14ac:dyDescent="0.3">
      <c r="A86" s="1">
        <v>45740</v>
      </c>
      <c r="B86">
        <v>68.56</v>
      </c>
      <c r="C86">
        <v>68.89</v>
      </c>
      <c r="D86">
        <v>66.685000000000002</v>
      </c>
      <c r="E86">
        <v>67.39</v>
      </c>
      <c r="F86">
        <v>26552536</v>
      </c>
      <c r="H86" s="4">
        <f t="shared" si="1"/>
        <v>1.7361626354058492E-2</v>
      </c>
    </row>
    <row r="87" spans="1:8" x14ac:dyDescent="0.3">
      <c r="A87" s="1">
        <v>45741</v>
      </c>
      <c r="B87">
        <v>67.7</v>
      </c>
      <c r="C87">
        <v>68.049599999999998</v>
      </c>
      <c r="D87">
        <v>66.234999999999999</v>
      </c>
      <c r="E87">
        <v>66.540000000000006</v>
      </c>
      <c r="F87">
        <v>17394137</v>
      </c>
      <c r="H87" s="4">
        <f t="shared" si="1"/>
        <v>1.7433122933573738E-2</v>
      </c>
    </row>
    <row r="88" spans="1:8" x14ac:dyDescent="0.3">
      <c r="A88" s="1">
        <v>45742</v>
      </c>
      <c r="B88">
        <v>66.38</v>
      </c>
      <c r="C88">
        <v>66.59</v>
      </c>
      <c r="D88">
        <v>64.95</v>
      </c>
      <c r="E88">
        <v>65.739999999999995</v>
      </c>
      <c r="F88">
        <v>18715879</v>
      </c>
      <c r="H88" s="4">
        <f t="shared" si="1"/>
        <v>9.735320961362955E-3</v>
      </c>
    </row>
    <row r="89" spans="1:8" x14ac:dyDescent="0.3">
      <c r="A89" s="1">
        <v>45743</v>
      </c>
      <c r="B89">
        <v>65.5</v>
      </c>
      <c r="C89">
        <v>67.099999999999994</v>
      </c>
      <c r="D89">
        <v>65.290000000000006</v>
      </c>
      <c r="E89">
        <v>65.8</v>
      </c>
      <c r="F89">
        <v>16435817</v>
      </c>
      <c r="H89" s="4">
        <f t="shared" si="1"/>
        <v>-4.5592705167172825E-3</v>
      </c>
    </row>
    <row r="90" spans="1:8" x14ac:dyDescent="0.3">
      <c r="A90" s="1">
        <v>45744</v>
      </c>
      <c r="B90">
        <v>65.86</v>
      </c>
      <c r="C90">
        <v>65.86</v>
      </c>
      <c r="D90">
        <v>63.14</v>
      </c>
      <c r="E90">
        <v>63.29</v>
      </c>
      <c r="F90">
        <v>19600295</v>
      </c>
      <c r="H90" s="4">
        <f t="shared" si="1"/>
        <v>4.0606730921156589E-2</v>
      </c>
    </row>
    <row r="91" spans="1:8" x14ac:dyDescent="0.3">
      <c r="A91" s="1">
        <v>45747</v>
      </c>
      <c r="B91">
        <v>62.84</v>
      </c>
      <c r="C91">
        <v>63.99</v>
      </c>
      <c r="D91">
        <v>62.65</v>
      </c>
      <c r="E91">
        <v>63.48</v>
      </c>
      <c r="F91">
        <v>17400033</v>
      </c>
      <c r="H91" s="4">
        <f t="shared" si="1"/>
        <v>-1.008191556395705E-2</v>
      </c>
    </row>
    <row r="92" spans="1:8" x14ac:dyDescent="0.3">
      <c r="A92" s="1">
        <v>45748</v>
      </c>
      <c r="B92">
        <v>63.83</v>
      </c>
      <c r="C92">
        <v>65.16</v>
      </c>
      <c r="D92">
        <v>63.3</v>
      </c>
      <c r="E92">
        <v>64.760000000000005</v>
      </c>
      <c r="F92">
        <v>13489490</v>
      </c>
      <c r="H92" s="4">
        <f t="shared" si="1"/>
        <v>-1.4360716491661624E-2</v>
      </c>
    </row>
    <row r="93" spans="1:8" x14ac:dyDescent="0.3">
      <c r="A93" s="1">
        <v>45749</v>
      </c>
      <c r="B93">
        <v>64.3</v>
      </c>
      <c r="C93">
        <v>65.400000000000006</v>
      </c>
      <c r="D93">
        <v>64.16</v>
      </c>
      <c r="E93">
        <v>64.959999999999994</v>
      </c>
      <c r="F93">
        <v>11161370</v>
      </c>
      <c r="H93" s="4">
        <f t="shared" si="1"/>
        <v>-1.0160098522167435E-2</v>
      </c>
    </row>
    <row r="94" spans="1:8" x14ac:dyDescent="0.3">
      <c r="A94" s="1">
        <v>45750</v>
      </c>
      <c r="B94">
        <v>56.365000000000002</v>
      </c>
      <c r="C94">
        <v>58.68</v>
      </c>
      <c r="D94">
        <v>55.4</v>
      </c>
      <c r="E94">
        <v>55.58</v>
      </c>
      <c r="F94">
        <v>71499470</v>
      </c>
      <c r="H94" s="4">
        <f t="shared" si="1"/>
        <v>1.4123785534364946E-2</v>
      </c>
    </row>
    <row r="95" spans="1:8" x14ac:dyDescent="0.3">
      <c r="A95" s="1">
        <v>45751</v>
      </c>
      <c r="B95">
        <v>53.22</v>
      </c>
      <c r="C95">
        <v>59.22</v>
      </c>
      <c r="D95">
        <v>52.5</v>
      </c>
      <c r="E95">
        <v>57.25</v>
      </c>
      <c r="F95">
        <v>67775713</v>
      </c>
      <c r="H95" s="4">
        <f t="shared" si="1"/>
        <v>-7.0393013100436705E-2</v>
      </c>
    </row>
    <row r="96" spans="1:8" x14ac:dyDescent="0.3">
      <c r="A96" s="1">
        <v>45754</v>
      </c>
      <c r="B96">
        <v>55.4</v>
      </c>
      <c r="C96">
        <v>57.18</v>
      </c>
      <c r="D96">
        <v>53.4</v>
      </c>
      <c r="E96">
        <v>55.61</v>
      </c>
      <c r="F96">
        <v>45374363</v>
      </c>
      <c r="H96" s="4">
        <f t="shared" si="1"/>
        <v>-3.7762992267577926E-3</v>
      </c>
    </row>
    <row r="97" spans="1:8" x14ac:dyDescent="0.3">
      <c r="A97" s="1">
        <v>45755</v>
      </c>
      <c r="B97">
        <v>58.56</v>
      </c>
      <c r="C97">
        <v>58.77</v>
      </c>
      <c r="D97">
        <v>52.37</v>
      </c>
      <c r="E97">
        <v>53.27</v>
      </c>
      <c r="F97">
        <v>30404286</v>
      </c>
      <c r="H97" s="4">
        <f t="shared" si="1"/>
        <v>9.9305425192415975E-2</v>
      </c>
    </row>
    <row r="98" spans="1:8" x14ac:dyDescent="0.3">
      <c r="A98" s="1">
        <v>45756</v>
      </c>
      <c r="B98">
        <v>53.28</v>
      </c>
      <c r="C98">
        <v>59.55</v>
      </c>
      <c r="D98">
        <v>52.48</v>
      </c>
      <c r="E98">
        <v>59.32</v>
      </c>
      <c r="F98">
        <v>44732546</v>
      </c>
      <c r="H98" s="4">
        <f t="shared" si="1"/>
        <v>-0.10182063385030342</v>
      </c>
    </row>
    <row r="99" spans="1:8" x14ac:dyDescent="0.3">
      <c r="A99" s="1">
        <v>45757</v>
      </c>
      <c r="B99">
        <v>57.225000000000001</v>
      </c>
      <c r="C99">
        <v>57.25</v>
      </c>
      <c r="D99">
        <v>52.28</v>
      </c>
      <c r="E99">
        <v>54.4</v>
      </c>
      <c r="F99">
        <v>53919806</v>
      </c>
      <c r="H99" s="4">
        <f t="shared" si="1"/>
        <v>5.1930147058823581E-2</v>
      </c>
    </row>
    <row r="100" spans="1:8" x14ac:dyDescent="0.3">
      <c r="A100" s="1">
        <v>45758</v>
      </c>
      <c r="B100">
        <v>54.4</v>
      </c>
      <c r="C100">
        <v>55.03</v>
      </c>
      <c r="D100">
        <v>52.86</v>
      </c>
      <c r="E100">
        <v>54.39</v>
      </c>
      <c r="F100">
        <v>22617097</v>
      </c>
      <c r="H100" s="4">
        <f t="shared" si="1"/>
        <v>1.8385732671443299E-4</v>
      </c>
    </row>
    <row r="101" spans="1:8" x14ac:dyDescent="0.3">
      <c r="A101" s="1">
        <v>45761</v>
      </c>
      <c r="B101">
        <v>55.55</v>
      </c>
      <c r="C101">
        <v>56.689900000000002</v>
      </c>
      <c r="D101">
        <v>54.67</v>
      </c>
      <c r="E101">
        <v>55.41</v>
      </c>
      <c r="F101">
        <v>28346563</v>
      </c>
      <c r="H101" s="4">
        <f t="shared" si="1"/>
        <v>2.5266197437285791E-3</v>
      </c>
    </row>
    <row r="102" spans="1:8" x14ac:dyDescent="0.3">
      <c r="A102" s="1">
        <v>45762</v>
      </c>
      <c r="B102">
        <v>54.68</v>
      </c>
      <c r="C102">
        <v>55.3934</v>
      </c>
      <c r="D102">
        <v>54.166600000000003</v>
      </c>
      <c r="E102">
        <v>54.83</v>
      </c>
      <c r="F102">
        <v>15977116</v>
      </c>
      <c r="H102" s="4">
        <f t="shared" si="1"/>
        <v>-2.7357286157212945E-3</v>
      </c>
    </row>
    <row r="103" spans="1:8" x14ac:dyDescent="0.3">
      <c r="A103" s="1">
        <v>45763</v>
      </c>
      <c r="B103">
        <v>54.72</v>
      </c>
      <c r="C103">
        <v>55.15</v>
      </c>
      <c r="D103">
        <v>53.34</v>
      </c>
      <c r="E103">
        <v>53.55</v>
      </c>
      <c r="F103">
        <v>19094887</v>
      </c>
      <c r="H103" s="4">
        <f t="shared" si="1"/>
        <v>2.1848739495798353E-2</v>
      </c>
    </row>
    <row r="104" spans="1:8" x14ac:dyDescent="0.3">
      <c r="A104" s="1">
        <v>45764</v>
      </c>
      <c r="B104">
        <v>53.755000000000003</v>
      </c>
      <c r="C104">
        <v>56.02</v>
      </c>
      <c r="D104">
        <v>53.65</v>
      </c>
      <c r="E104">
        <v>55.76</v>
      </c>
      <c r="F104">
        <v>18935084</v>
      </c>
      <c r="H104" s="4">
        <f t="shared" si="1"/>
        <v>-3.5957675753228037E-2</v>
      </c>
    </row>
    <row r="105" spans="1:8" x14ac:dyDescent="0.3">
      <c r="A105" s="1">
        <v>45768</v>
      </c>
      <c r="B105">
        <v>55.23</v>
      </c>
      <c r="C105">
        <v>56.36</v>
      </c>
      <c r="D105">
        <v>53.5</v>
      </c>
      <c r="E105">
        <v>56.12</v>
      </c>
      <c r="F105">
        <v>17280931</v>
      </c>
      <c r="H105" s="4">
        <f t="shared" si="1"/>
        <v>-1.5858873841767651E-2</v>
      </c>
    </row>
    <row r="106" spans="1:8" x14ac:dyDescent="0.3">
      <c r="A106" s="1">
        <v>45769</v>
      </c>
      <c r="B106">
        <v>56.65</v>
      </c>
      <c r="C106">
        <v>58.09</v>
      </c>
      <c r="D106">
        <v>56.2395</v>
      </c>
      <c r="E106">
        <v>57.06</v>
      </c>
      <c r="F106">
        <v>16852242</v>
      </c>
      <c r="H106" s="4">
        <f t="shared" si="1"/>
        <v>-7.1854188573432119E-3</v>
      </c>
    </row>
    <row r="107" spans="1:8" x14ac:dyDescent="0.3">
      <c r="A107" s="1">
        <v>45770</v>
      </c>
      <c r="B107">
        <v>59</v>
      </c>
      <c r="C107">
        <v>59.2</v>
      </c>
      <c r="D107">
        <v>56.7</v>
      </c>
      <c r="E107">
        <v>57.39</v>
      </c>
      <c r="F107">
        <v>21660323</v>
      </c>
      <c r="H107" s="4">
        <f t="shared" si="1"/>
        <v>2.8053667886391347E-2</v>
      </c>
    </row>
    <row r="108" spans="1:8" x14ac:dyDescent="0.3">
      <c r="A108" s="1">
        <v>45771</v>
      </c>
      <c r="B108">
        <v>57.86</v>
      </c>
      <c r="C108">
        <v>58.695</v>
      </c>
      <c r="D108">
        <v>57.13</v>
      </c>
      <c r="E108">
        <v>58.48</v>
      </c>
      <c r="F108">
        <v>14508545</v>
      </c>
      <c r="H108" s="4">
        <f t="shared" si="1"/>
        <v>-1.0601915184678479E-2</v>
      </c>
    </row>
    <row r="109" spans="1:8" x14ac:dyDescent="0.3">
      <c r="A109" s="1">
        <v>45772</v>
      </c>
      <c r="B109">
        <v>58.22</v>
      </c>
      <c r="C109">
        <v>58.25</v>
      </c>
      <c r="D109">
        <v>56.61</v>
      </c>
      <c r="E109">
        <v>57.62</v>
      </c>
      <c r="F109">
        <v>17156010</v>
      </c>
      <c r="H109" s="4">
        <f t="shared" si="1"/>
        <v>1.0413051023950043E-2</v>
      </c>
    </row>
    <row r="110" spans="1:8" x14ac:dyDescent="0.3">
      <c r="A110" s="1">
        <v>45775</v>
      </c>
      <c r="B110">
        <v>57.76</v>
      </c>
      <c r="C110">
        <v>58.08</v>
      </c>
      <c r="D110">
        <v>56.8</v>
      </c>
      <c r="E110">
        <v>57.31</v>
      </c>
      <c r="F110">
        <v>13321243</v>
      </c>
      <c r="H110" s="4">
        <f t="shared" si="1"/>
        <v>7.8520328040480852E-3</v>
      </c>
    </row>
    <row r="111" spans="1:8" x14ac:dyDescent="0.3">
      <c r="A111" s="1">
        <v>45776</v>
      </c>
      <c r="B111">
        <v>57</v>
      </c>
      <c r="C111">
        <v>57.74</v>
      </c>
      <c r="D111">
        <v>56.74</v>
      </c>
      <c r="E111">
        <v>57.54</v>
      </c>
      <c r="F111">
        <v>12967953</v>
      </c>
      <c r="H111" s="4">
        <f t="shared" si="1"/>
        <v>-9.3847758081334574E-3</v>
      </c>
    </row>
    <row r="112" spans="1:8" x14ac:dyDescent="0.3">
      <c r="A112" s="1">
        <v>45777</v>
      </c>
      <c r="B112">
        <v>55.8</v>
      </c>
      <c r="C112">
        <v>56.585000000000001</v>
      </c>
      <c r="D112">
        <v>54.75</v>
      </c>
      <c r="E112">
        <v>56.4</v>
      </c>
      <c r="F112">
        <v>17205857</v>
      </c>
      <c r="H112" s="4">
        <f t="shared" si="1"/>
        <v>-1.0638297872340451E-2</v>
      </c>
    </row>
    <row r="113" spans="1:8" x14ac:dyDescent="0.3">
      <c r="A113" s="1">
        <v>45778</v>
      </c>
      <c r="B113">
        <v>56.68</v>
      </c>
      <c r="C113">
        <v>57.21</v>
      </c>
      <c r="D113">
        <v>56.258000000000003</v>
      </c>
      <c r="E113">
        <v>56.76</v>
      </c>
      <c r="F113">
        <v>10526985</v>
      </c>
      <c r="H113" s="4">
        <f t="shared" si="1"/>
        <v>-1.4094432699083561E-3</v>
      </c>
    </row>
    <row r="114" spans="1:8" x14ac:dyDescent="0.3">
      <c r="A114" s="1">
        <v>45779</v>
      </c>
      <c r="B114">
        <v>57.865000000000002</v>
      </c>
      <c r="C114">
        <v>58.7</v>
      </c>
      <c r="D114">
        <v>57.31</v>
      </c>
      <c r="E114">
        <v>58.59</v>
      </c>
      <c r="F114">
        <v>14723858</v>
      </c>
      <c r="H114" s="4">
        <f t="shared" si="1"/>
        <v>-1.2374125277351107E-2</v>
      </c>
    </row>
    <row r="115" spans="1:8" x14ac:dyDescent="0.3">
      <c r="A115" s="1">
        <v>45782</v>
      </c>
      <c r="B115">
        <v>58.115000000000002</v>
      </c>
      <c r="C115">
        <v>58.34</v>
      </c>
      <c r="D115">
        <v>57.29</v>
      </c>
      <c r="E115">
        <v>57.35</v>
      </c>
      <c r="F115">
        <v>15971029</v>
      </c>
      <c r="H115" s="4">
        <f t="shared" si="1"/>
        <v>1.3339145597210124E-2</v>
      </c>
    </row>
    <row r="116" spans="1:8" x14ac:dyDescent="0.3">
      <c r="A116" s="1">
        <v>45783</v>
      </c>
      <c r="B116">
        <v>57.15</v>
      </c>
      <c r="C116">
        <v>57.72</v>
      </c>
      <c r="D116">
        <v>56.79</v>
      </c>
      <c r="E116">
        <v>57.04</v>
      </c>
      <c r="F116">
        <v>11440326</v>
      </c>
      <c r="H116" s="4">
        <f t="shared" si="1"/>
        <v>1.9284712482468343E-3</v>
      </c>
    </row>
    <row r="117" spans="1:8" x14ac:dyDescent="0.3">
      <c r="A117" s="1">
        <v>45784</v>
      </c>
      <c r="B117">
        <v>57.865000000000002</v>
      </c>
      <c r="C117">
        <v>58.81</v>
      </c>
      <c r="D117">
        <v>57.56</v>
      </c>
      <c r="E117">
        <v>58.62</v>
      </c>
      <c r="F117">
        <v>11901142</v>
      </c>
      <c r="H117" s="4">
        <f t="shared" si="1"/>
        <v>-1.2879563288979793E-2</v>
      </c>
    </row>
    <row r="118" spans="1:8" x14ac:dyDescent="0.3">
      <c r="A118" s="1">
        <v>45785</v>
      </c>
      <c r="B118">
        <v>59.68</v>
      </c>
      <c r="C118">
        <v>60.384999999999998</v>
      </c>
      <c r="D118">
        <v>58.795000000000002</v>
      </c>
      <c r="E118">
        <v>58.91</v>
      </c>
      <c r="F118">
        <v>19008999</v>
      </c>
      <c r="H118" s="4">
        <f t="shared" si="1"/>
        <v>1.3070785944661401E-2</v>
      </c>
    </row>
    <row r="119" spans="1:8" x14ac:dyDescent="0.3">
      <c r="A119" s="1">
        <v>45786</v>
      </c>
      <c r="B119">
        <v>59.14</v>
      </c>
      <c r="C119">
        <v>59.38</v>
      </c>
      <c r="D119">
        <v>58.22</v>
      </c>
      <c r="E119">
        <v>58.3</v>
      </c>
      <c r="F119">
        <v>13954390</v>
      </c>
      <c r="H119" s="4">
        <f t="shared" si="1"/>
        <v>1.4408233276157863E-2</v>
      </c>
    </row>
    <row r="120" spans="1:8" x14ac:dyDescent="0.3">
      <c r="A120" s="1">
        <v>45789</v>
      </c>
      <c r="B120">
        <v>62.38</v>
      </c>
      <c r="C120">
        <v>63.47</v>
      </c>
      <c r="D120">
        <v>61.81</v>
      </c>
      <c r="E120">
        <v>62.58</v>
      </c>
      <c r="F120">
        <v>29776643</v>
      </c>
      <c r="H120" s="4">
        <f t="shared" si="1"/>
        <v>-3.1959092361776246E-3</v>
      </c>
    </row>
    <row r="121" spans="1:8" x14ac:dyDescent="0.3">
      <c r="A121" s="1">
        <v>45790</v>
      </c>
      <c r="B121">
        <v>62.75</v>
      </c>
      <c r="C121">
        <v>62.78</v>
      </c>
      <c r="D121">
        <v>61.97</v>
      </c>
      <c r="E121">
        <v>62.39</v>
      </c>
      <c r="F121">
        <v>17003133</v>
      </c>
      <c r="H121" s="4">
        <f t="shared" si="1"/>
        <v>5.7701554736335862E-3</v>
      </c>
    </row>
    <row r="122" spans="1:8" x14ac:dyDescent="0.3">
      <c r="A122" s="1">
        <v>45791</v>
      </c>
      <c r="B122">
        <v>61.982500000000002</v>
      </c>
      <c r="C122">
        <v>62.87</v>
      </c>
      <c r="D122">
        <v>61.52</v>
      </c>
      <c r="E122">
        <v>61.73</v>
      </c>
      <c r="F122">
        <v>13736271</v>
      </c>
      <c r="H122" s="4">
        <f t="shared" si="1"/>
        <v>4.0903936497651847E-3</v>
      </c>
    </row>
    <row r="123" spans="1:8" x14ac:dyDescent="0.3">
      <c r="A123" s="1">
        <v>45792</v>
      </c>
      <c r="B123">
        <v>60.634999999999998</v>
      </c>
      <c r="C123">
        <v>62.68</v>
      </c>
      <c r="D123">
        <v>60.422800000000002</v>
      </c>
      <c r="E123">
        <v>62.4</v>
      </c>
      <c r="F123">
        <v>14371124</v>
      </c>
      <c r="H123" s="4">
        <f t="shared" si="1"/>
        <v>-2.8285256410256421E-2</v>
      </c>
    </row>
    <row r="124" spans="1:8" x14ac:dyDescent="0.3">
      <c r="A124" s="1">
        <v>45793</v>
      </c>
      <c r="B124">
        <v>62.500900000000001</v>
      </c>
      <c r="C124">
        <v>63.75</v>
      </c>
      <c r="D124">
        <v>62.500900000000001</v>
      </c>
      <c r="E124">
        <v>63.11</v>
      </c>
      <c r="F124">
        <v>12950561</v>
      </c>
      <c r="H124" s="4">
        <f t="shared" si="1"/>
        <v>-9.6514023134209783E-3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414.041</v>
      </c>
      <c r="C2">
        <v>417.56799999999998</v>
      </c>
      <c r="D2">
        <v>411.27699999999999</v>
      </c>
      <c r="E2">
        <v>414.92899999999997</v>
      </c>
      <c r="F2">
        <v>24791537.600427002</v>
      </c>
      <c r="H2" s="4">
        <f>(B2-E2)/E2</f>
        <v>-2.1401251780424528E-3</v>
      </c>
      <c r="K2" t="s">
        <v>8</v>
      </c>
      <c r="L2" s="3">
        <f>AVERAGE(H2:H122)</f>
        <v>-1.5118773531486408E-3</v>
      </c>
    </row>
    <row r="3" spans="1:12" x14ac:dyDescent="0.3">
      <c r="A3" s="1">
        <v>45615</v>
      </c>
      <c r="B3">
        <v>412.28500000000003</v>
      </c>
      <c r="C3">
        <v>417.10500000000002</v>
      </c>
      <c r="D3">
        <v>410.72800000000001</v>
      </c>
      <c r="E3">
        <v>416.95499999999998</v>
      </c>
      <c r="F3">
        <v>18169825.795173999</v>
      </c>
      <c r="H3" s="4">
        <f t="shared" ref="H3:H66" si="0">(B3-E3)/E3</f>
        <v>-1.1200249427396143E-2</v>
      </c>
      <c r="K3" t="s">
        <v>9</v>
      </c>
      <c r="L3">
        <f>_xlfn.STDEV.S(H2:H122)</f>
        <v>1.526890962946062E-2</v>
      </c>
    </row>
    <row r="4" spans="1:12" x14ac:dyDescent="0.3">
      <c r="A4" s="1">
        <v>45616</v>
      </c>
      <c r="B4">
        <v>416.03699999999998</v>
      </c>
      <c r="C4">
        <v>416.45600000000002</v>
      </c>
      <c r="D4">
        <v>409.76</v>
      </c>
      <c r="E4">
        <v>414.66</v>
      </c>
      <c r="F4">
        <v>19230069.782395002</v>
      </c>
      <c r="H4" s="4">
        <f t="shared" si="0"/>
        <v>3.3207929387931139E-3</v>
      </c>
      <c r="K4" t="s">
        <v>10</v>
      </c>
      <c r="L4">
        <f>SQRT(L3)</f>
        <v>0.12356742948471745</v>
      </c>
    </row>
    <row r="5" spans="1:12" x14ac:dyDescent="0.3">
      <c r="A5" s="1">
        <v>45617</v>
      </c>
      <c r="B5">
        <v>419.5</v>
      </c>
      <c r="C5">
        <v>419.78</v>
      </c>
      <c r="D5">
        <v>410.28870000000001</v>
      </c>
      <c r="E5">
        <v>412.87</v>
      </c>
      <c r="F5">
        <v>20780162</v>
      </c>
      <c r="H5" s="4">
        <f t="shared" si="0"/>
        <v>1.6058323443214562E-2</v>
      </c>
      <c r="K5" s="5" t="s">
        <v>11</v>
      </c>
      <c r="L5" s="2">
        <f>L4*SQRT(252)</f>
        <v>1.9615721313844354</v>
      </c>
    </row>
    <row r="6" spans="1:12" x14ac:dyDescent="0.3">
      <c r="A6" s="1">
        <v>45618</v>
      </c>
      <c r="B6">
        <v>411.36500000000001</v>
      </c>
      <c r="C6">
        <v>417.4</v>
      </c>
      <c r="D6">
        <v>411.06</v>
      </c>
      <c r="E6">
        <v>417</v>
      </c>
      <c r="F6">
        <v>24814626</v>
      </c>
      <c r="H6" s="4">
        <f t="shared" si="0"/>
        <v>-1.3513189448441225E-2</v>
      </c>
      <c r="K6" t="s">
        <v>12</v>
      </c>
      <c r="L6">
        <f>L4*L5</f>
        <v>0.24238642602403315</v>
      </c>
    </row>
    <row r="7" spans="1:12" x14ac:dyDescent="0.3">
      <c r="A7" s="1">
        <v>45621</v>
      </c>
      <c r="B7">
        <v>418.38</v>
      </c>
      <c r="C7">
        <v>421.08</v>
      </c>
      <c r="D7">
        <v>414.85</v>
      </c>
      <c r="E7">
        <v>418.79</v>
      </c>
      <c r="F7">
        <v>27691090</v>
      </c>
      <c r="H7" s="4">
        <f t="shared" si="0"/>
        <v>-9.7901096014715015E-4</v>
      </c>
    </row>
    <row r="8" spans="1:12" x14ac:dyDescent="0.3">
      <c r="A8" s="1">
        <v>45622</v>
      </c>
      <c r="B8">
        <v>419.58499999999998</v>
      </c>
      <c r="C8">
        <v>429.04140000000001</v>
      </c>
      <c r="D8">
        <v>418.85</v>
      </c>
      <c r="E8">
        <v>427.99</v>
      </c>
      <c r="F8">
        <v>23458889</v>
      </c>
      <c r="H8" s="4">
        <f t="shared" si="0"/>
        <v>-1.9638309306292272E-2</v>
      </c>
    </row>
    <row r="9" spans="1:12" x14ac:dyDescent="0.3">
      <c r="A9" s="1">
        <v>45623</v>
      </c>
      <c r="B9">
        <v>425.10500000000002</v>
      </c>
      <c r="C9">
        <v>427.22989999999999</v>
      </c>
      <c r="D9">
        <v>422.02</v>
      </c>
      <c r="E9">
        <v>422.99</v>
      </c>
      <c r="F9">
        <v>18332444</v>
      </c>
      <c r="H9" s="4">
        <f t="shared" si="0"/>
        <v>5.0001182061041845E-3</v>
      </c>
    </row>
    <row r="10" spans="1:12" x14ac:dyDescent="0.3">
      <c r="A10" s="1">
        <v>45625</v>
      </c>
      <c r="B10">
        <v>420.09</v>
      </c>
      <c r="C10">
        <v>424.88490000000002</v>
      </c>
      <c r="D10">
        <v>417.8</v>
      </c>
      <c r="E10">
        <v>423.46</v>
      </c>
      <c r="F10">
        <v>16271921</v>
      </c>
      <c r="H10" s="4">
        <f t="shared" si="0"/>
        <v>-7.9582487129835275E-3</v>
      </c>
    </row>
    <row r="11" spans="1:12" x14ac:dyDescent="0.3">
      <c r="A11" s="1">
        <v>45628</v>
      </c>
      <c r="B11">
        <v>421.57</v>
      </c>
      <c r="C11">
        <v>433</v>
      </c>
      <c r="D11">
        <v>421.31</v>
      </c>
      <c r="E11">
        <v>430.98</v>
      </c>
      <c r="F11">
        <v>20207223</v>
      </c>
      <c r="H11" s="4">
        <f t="shared" si="0"/>
        <v>-2.183395981252036E-2</v>
      </c>
    </row>
    <row r="12" spans="1:12" x14ac:dyDescent="0.3">
      <c r="A12" s="1">
        <v>45629</v>
      </c>
      <c r="B12">
        <v>429.84</v>
      </c>
      <c r="C12">
        <v>432.47</v>
      </c>
      <c r="D12">
        <v>427.74</v>
      </c>
      <c r="E12">
        <v>431.2</v>
      </c>
      <c r="F12">
        <v>18301987</v>
      </c>
      <c r="H12" s="4">
        <f t="shared" si="0"/>
        <v>-3.1539888682746145E-3</v>
      </c>
    </row>
    <row r="13" spans="1:12" x14ac:dyDescent="0.3">
      <c r="A13" s="1">
        <v>45630</v>
      </c>
      <c r="B13">
        <v>433.03</v>
      </c>
      <c r="C13">
        <v>439.67</v>
      </c>
      <c r="D13">
        <v>432.63</v>
      </c>
      <c r="E13">
        <v>437.42</v>
      </c>
      <c r="F13">
        <v>26009429</v>
      </c>
      <c r="H13" s="4">
        <f t="shared" si="0"/>
        <v>-1.0036120890677252E-2</v>
      </c>
    </row>
    <row r="14" spans="1:12" x14ac:dyDescent="0.3">
      <c r="A14" s="1">
        <v>45631</v>
      </c>
      <c r="B14">
        <v>437.92</v>
      </c>
      <c r="C14">
        <v>444.66</v>
      </c>
      <c r="D14">
        <v>436.17099999999999</v>
      </c>
      <c r="E14">
        <v>442.62</v>
      </c>
      <c r="F14">
        <v>21697775</v>
      </c>
      <c r="H14" s="4">
        <f t="shared" si="0"/>
        <v>-1.0618589309113887E-2</v>
      </c>
    </row>
    <row r="15" spans="1:12" x14ac:dyDescent="0.3">
      <c r="A15" s="1">
        <v>45632</v>
      </c>
      <c r="B15">
        <v>442.3</v>
      </c>
      <c r="C15">
        <v>446.1</v>
      </c>
      <c r="D15">
        <v>441.77030000000002</v>
      </c>
      <c r="E15">
        <v>443.57</v>
      </c>
      <c r="F15">
        <v>18821002</v>
      </c>
      <c r="H15" s="4">
        <f t="shared" si="0"/>
        <v>-2.8631332145996839E-3</v>
      </c>
    </row>
    <row r="16" spans="1:12" x14ac:dyDescent="0.3">
      <c r="A16" s="1">
        <v>45635</v>
      </c>
      <c r="B16">
        <v>442.6</v>
      </c>
      <c r="C16">
        <v>448.33</v>
      </c>
      <c r="D16">
        <v>440.5</v>
      </c>
      <c r="E16">
        <v>446.02</v>
      </c>
      <c r="F16">
        <v>19144388</v>
      </c>
      <c r="H16" s="4">
        <f t="shared" si="0"/>
        <v>-7.6678175866552152E-3</v>
      </c>
    </row>
    <row r="17" spans="1:8" x14ac:dyDescent="0.3">
      <c r="A17" s="1">
        <v>45636</v>
      </c>
      <c r="B17">
        <v>444.39</v>
      </c>
      <c r="C17">
        <v>449.62</v>
      </c>
      <c r="D17">
        <v>441.6</v>
      </c>
      <c r="E17">
        <v>443.33</v>
      </c>
      <c r="F17">
        <v>18469459</v>
      </c>
      <c r="H17" s="4">
        <f t="shared" si="0"/>
        <v>2.3909954210182085E-3</v>
      </c>
    </row>
    <row r="18" spans="1:8" x14ac:dyDescent="0.3">
      <c r="A18" s="1">
        <v>45637</v>
      </c>
      <c r="B18">
        <v>444.05</v>
      </c>
      <c r="C18">
        <v>450.35</v>
      </c>
      <c r="D18">
        <v>444.05</v>
      </c>
      <c r="E18">
        <v>448.99</v>
      </c>
      <c r="F18">
        <v>19200208</v>
      </c>
      <c r="H18" s="4">
        <f t="shared" si="0"/>
        <v>-1.1002472215416819E-2</v>
      </c>
    </row>
    <row r="19" spans="1:8" x14ac:dyDescent="0.3">
      <c r="A19" s="1">
        <v>45638</v>
      </c>
      <c r="B19">
        <v>449.11</v>
      </c>
      <c r="C19">
        <v>456.16480000000001</v>
      </c>
      <c r="D19">
        <v>449.11</v>
      </c>
      <c r="E19">
        <v>449.56</v>
      </c>
      <c r="F19">
        <v>20834779</v>
      </c>
      <c r="H19" s="4">
        <f t="shared" si="0"/>
        <v>-1.0009787347628539E-3</v>
      </c>
    </row>
    <row r="20" spans="1:8" x14ac:dyDescent="0.3">
      <c r="A20" s="1">
        <v>45639</v>
      </c>
      <c r="B20">
        <v>448.435</v>
      </c>
      <c r="C20">
        <v>451.43</v>
      </c>
      <c r="D20">
        <v>445.58</v>
      </c>
      <c r="E20">
        <v>447.27</v>
      </c>
      <c r="F20">
        <v>20177833</v>
      </c>
      <c r="H20" s="4">
        <f t="shared" si="0"/>
        <v>2.6046906790082513E-3</v>
      </c>
    </row>
    <row r="21" spans="1:8" x14ac:dyDescent="0.3">
      <c r="A21" s="1">
        <v>45642</v>
      </c>
      <c r="B21">
        <v>447.27</v>
      </c>
      <c r="C21">
        <v>452.18</v>
      </c>
      <c r="D21">
        <v>445.28</v>
      </c>
      <c r="E21">
        <v>451.59</v>
      </c>
      <c r="F21">
        <v>23598834</v>
      </c>
      <c r="H21" s="4">
        <f t="shared" si="0"/>
        <v>-9.5661994286852965E-3</v>
      </c>
    </row>
    <row r="22" spans="1:8" x14ac:dyDescent="0.3">
      <c r="A22" s="1">
        <v>45643</v>
      </c>
      <c r="B22">
        <v>451.01</v>
      </c>
      <c r="C22">
        <v>455.29</v>
      </c>
      <c r="D22">
        <v>449.57</v>
      </c>
      <c r="E22">
        <v>454.46</v>
      </c>
      <c r="F22">
        <v>22733494</v>
      </c>
      <c r="H22" s="4">
        <f t="shared" si="0"/>
        <v>-7.5914271883113782E-3</v>
      </c>
    </row>
    <row r="23" spans="1:8" x14ac:dyDescent="0.3">
      <c r="A23" s="1">
        <v>45644</v>
      </c>
      <c r="B23">
        <v>451.32</v>
      </c>
      <c r="C23">
        <v>452.65</v>
      </c>
      <c r="D23">
        <v>437.02</v>
      </c>
      <c r="E23">
        <v>437.39</v>
      </c>
      <c r="F23">
        <v>24444545</v>
      </c>
      <c r="H23" s="4">
        <f t="shared" si="0"/>
        <v>3.1848007499028344E-2</v>
      </c>
    </row>
    <row r="24" spans="1:8" x14ac:dyDescent="0.3">
      <c r="A24" s="1">
        <v>45645</v>
      </c>
      <c r="B24">
        <v>441.62</v>
      </c>
      <c r="C24">
        <v>443.18340000000001</v>
      </c>
      <c r="D24">
        <v>436.32</v>
      </c>
      <c r="E24">
        <v>437.03</v>
      </c>
      <c r="F24">
        <v>22963681</v>
      </c>
      <c r="H24" s="4">
        <f t="shared" si="0"/>
        <v>1.0502711484337533E-2</v>
      </c>
    </row>
    <row r="25" spans="1:8" x14ac:dyDescent="0.3">
      <c r="A25" s="1">
        <v>45646</v>
      </c>
      <c r="B25">
        <v>433.11</v>
      </c>
      <c r="C25">
        <v>443.74</v>
      </c>
      <c r="D25">
        <v>428.63</v>
      </c>
      <c r="E25">
        <v>436.6</v>
      </c>
      <c r="F25">
        <v>64263694</v>
      </c>
      <c r="H25" s="4">
        <f t="shared" si="0"/>
        <v>-7.993586807146149E-3</v>
      </c>
    </row>
    <row r="26" spans="1:8" x14ac:dyDescent="0.3">
      <c r="A26" s="1">
        <v>45649</v>
      </c>
      <c r="B26">
        <v>436.74</v>
      </c>
      <c r="C26">
        <v>437.65</v>
      </c>
      <c r="D26">
        <v>432.83</v>
      </c>
      <c r="E26">
        <v>435.25</v>
      </c>
      <c r="F26">
        <v>19152519</v>
      </c>
      <c r="H26" s="4">
        <f t="shared" si="0"/>
        <v>3.4233199310741164E-3</v>
      </c>
    </row>
    <row r="27" spans="1:8" x14ac:dyDescent="0.3">
      <c r="A27" s="1">
        <v>45650</v>
      </c>
      <c r="B27">
        <v>434.65</v>
      </c>
      <c r="C27">
        <v>439.6</v>
      </c>
      <c r="D27">
        <v>434.19</v>
      </c>
      <c r="E27">
        <v>439.33</v>
      </c>
      <c r="F27">
        <v>7164543</v>
      </c>
      <c r="H27" s="4">
        <f t="shared" si="0"/>
        <v>-1.0652584617485732E-2</v>
      </c>
    </row>
    <row r="28" spans="1:8" x14ac:dyDescent="0.3">
      <c r="A28" s="1">
        <v>45652</v>
      </c>
      <c r="B28">
        <v>439.08</v>
      </c>
      <c r="C28">
        <v>440.94</v>
      </c>
      <c r="D28">
        <v>436.63</v>
      </c>
      <c r="E28">
        <v>438.11</v>
      </c>
      <c r="F28">
        <v>8199927</v>
      </c>
      <c r="H28" s="4">
        <f t="shared" si="0"/>
        <v>2.2140558307273753E-3</v>
      </c>
    </row>
    <row r="29" spans="1:8" x14ac:dyDescent="0.3">
      <c r="A29" s="1">
        <v>45653</v>
      </c>
      <c r="B29">
        <v>434.6</v>
      </c>
      <c r="C29">
        <v>435.22</v>
      </c>
      <c r="D29">
        <v>426.35</v>
      </c>
      <c r="E29">
        <v>430.53</v>
      </c>
      <c r="F29">
        <v>18117713</v>
      </c>
      <c r="H29" s="4">
        <f t="shared" si="0"/>
        <v>9.453464334657399E-3</v>
      </c>
    </row>
    <row r="30" spans="1:8" x14ac:dyDescent="0.3">
      <c r="A30" s="1">
        <v>45656</v>
      </c>
      <c r="B30">
        <v>426.06</v>
      </c>
      <c r="C30">
        <v>427.55</v>
      </c>
      <c r="D30">
        <v>421.9</v>
      </c>
      <c r="E30">
        <v>424.83</v>
      </c>
      <c r="F30">
        <v>13158703</v>
      </c>
      <c r="H30" s="4">
        <f t="shared" si="0"/>
        <v>2.895275757361811E-3</v>
      </c>
    </row>
    <row r="31" spans="1:8" x14ac:dyDescent="0.3">
      <c r="A31" s="1">
        <v>45657</v>
      </c>
      <c r="B31">
        <v>426.1</v>
      </c>
      <c r="C31">
        <v>426.73</v>
      </c>
      <c r="D31">
        <v>420.66</v>
      </c>
      <c r="E31">
        <v>421.5</v>
      </c>
      <c r="F31">
        <v>13246509</v>
      </c>
      <c r="H31" s="4">
        <f t="shared" si="0"/>
        <v>1.0913404507710611E-2</v>
      </c>
    </row>
    <row r="32" spans="1:8" x14ac:dyDescent="0.3">
      <c r="A32" s="1">
        <v>45659</v>
      </c>
      <c r="B32">
        <v>425.53</v>
      </c>
      <c r="C32">
        <v>426.07</v>
      </c>
      <c r="D32">
        <v>414.85</v>
      </c>
      <c r="E32">
        <v>418.58</v>
      </c>
      <c r="F32">
        <v>16896469</v>
      </c>
      <c r="H32" s="4">
        <f t="shared" si="0"/>
        <v>1.6603755554493737E-2</v>
      </c>
    </row>
    <row r="33" spans="1:8" x14ac:dyDescent="0.3">
      <c r="A33" s="1">
        <v>45660</v>
      </c>
      <c r="B33">
        <v>421.08</v>
      </c>
      <c r="C33">
        <v>424.03</v>
      </c>
      <c r="D33">
        <v>419.54</v>
      </c>
      <c r="E33">
        <v>423.35</v>
      </c>
      <c r="F33">
        <v>16662943</v>
      </c>
      <c r="H33" s="4">
        <f t="shared" si="0"/>
        <v>-5.3619936222984261E-3</v>
      </c>
    </row>
    <row r="34" spans="1:8" x14ac:dyDescent="0.3">
      <c r="A34" s="1">
        <v>45663</v>
      </c>
      <c r="B34">
        <v>428</v>
      </c>
      <c r="C34">
        <v>434.32</v>
      </c>
      <c r="D34">
        <v>425.47739999999999</v>
      </c>
      <c r="E34">
        <v>427.85</v>
      </c>
      <c r="F34">
        <v>20573648</v>
      </c>
      <c r="H34" s="4">
        <f t="shared" si="0"/>
        <v>3.5059016010278662E-4</v>
      </c>
    </row>
    <row r="35" spans="1:8" x14ac:dyDescent="0.3">
      <c r="A35" s="1">
        <v>45664</v>
      </c>
      <c r="B35">
        <v>429</v>
      </c>
      <c r="C35">
        <v>430.65</v>
      </c>
      <c r="D35">
        <v>420.8</v>
      </c>
      <c r="E35">
        <v>422.37</v>
      </c>
      <c r="F35">
        <v>18139065</v>
      </c>
      <c r="H35" s="4">
        <f t="shared" si="0"/>
        <v>1.5697137580794079E-2</v>
      </c>
    </row>
    <row r="36" spans="1:8" x14ac:dyDescent="0.3">
      <c r="A36" s="1">
        <v>45665</v>
      </c>
      <c r="B36">
        <v>423.46</v>
      </c>
      <c r="C36">
        <v>426.97</v>
      </c>
      <c r="D36">
        <v>421.54</v>
      </c>
      <c r="E36">
        <v>424.56</v>
      </c>
      <c r="F36">
        <v>15054575</v>
      </c>
      <c r="H36" s="4">
        <f t="shared" si="0"/>
        <v>-2.5909176559261887E-3</v>
      </c>
    </row>
    <row r="37" spans="1:8" x14ac:dyDescent="0.3">
      <c r="A37" s="1">
        <v>45667</v>
      </c>
      <c r="B37">
        <v>424.63</v>
      </c>
      <c r="C37">
        <v>424.71</v>
      </c>
      <c r="D37">
        <v>415.02</v>
      </c>
      <c r="E37">
        <v>418.95</v>
      </c>
      <c r="F37">
        <v>20201132</v>
      </c>
      <c r="H37" s="4">
        <f t="shared" si="0"/>
        <v>1.355770378326771E-2</v>
      </c>
    </row>
    <row r="38" spans="1:8" x14ac:dyDescent="0.3">
      <c r="A38" s="1">
        <v>45670</v>
      </c>
      <c r="B38">
        <v>415.23500000000001</v>
      </c>
      <c r="C38">
        <v>418.5</v>
      </c>
      <c r="D38">
        <v>412.29</v>
      </c>
      <c r="E38">
        <v>417.19</v>
      </c>
      <c r="F38">
        <v>17604780</v>
      </c>
      <c r="H38" s="4">
        <f t="shared" si="0"/>
        <v>-4.6861142405138761E-3</v>
      </c>
    </row>
    <row r="39" spans="1:8" x14ac:dyDescent="0.3">
      <c r="A39" s="1">
        <v>45671</v>
      </c>
      <c r="B39">
        <v>417.81</v>
      </c>
      <c r="C39">
        <v>419.74</v>
      </c>
      <c r="D39">
        <v>410.72</v>
      </c>
      <c r="E39">
        <v>415.67</v>
      </c>
      <c r="F39">
        <v>16935856</v>
      </c>
      <c r="H39" s="4">
        <f t="shared" si="0"/>
        <v>5.1483147689272406E-3</v>
      </c>
    </row>
    <row r="40" spans="1:8" x14ac:dyDescent="0.3">
      <c r="A40" s="1">
        <v>45672</v>
      </c>
      <c r="B40">
        <v>419.13</v>
      </c>
      <c r="C40">
        <v>428.15</v>
      </c>
      <c r="D40">
        <v>418.26499999999999</v>
      </c>
      <c r="E40">
        <v>426.31</v>
      </c>
      <c r="F40">
        <v>19637838</v>
      </c>
      <c r="H40" s="4">
        <f t="shared" si="0"/>
        <v>-1.6842204029931286E-2</v>
      </c>
    </row>
    <row r="41" spans="1:8" x14ac:dyDescent="0.3">
      <c r="A41" s="1">
        <v>45673</v>
      </c>
      <c r="B41">
        <v>428.69499999999999</v>
      </c>
      <c r="C41">
        <v>429.49</v>
      </c>
      <c r="D41">
        <v>424.39</v>
      </c>
      <c r="E41">
        <v>424.58</v>
      </c>
      <c r="F41">
        <v>15300023</v>
      </c>
      <c r="H41" s="4">
        <f t="shared" si="0"/>
        <v>9.6919308493099276E-3</v>
      </c>
    </row>
    <row r="42" spans="1:8" x14ac:dyDescent="0.3">
      <c r="A42" s="1">
        <v>45674</v>
      </c>
      <c r="B42">
        <v>434.08499999999998</v>
      </c>
      <c r="C42">
        <v>434.48</v>
      </c>
      <c r="D42">
        <v>428.17</v>
      </c>
      <c r="E42">
        <v>429.03</v>
      </c>
      <c r="F42">
        <v>26197507</v>
      </c>
      <c r="H42" s="4">
        <f t="shared" si="0"/>
        <v>1.1782392839661579E-2</v>
      </c>
    </row>
    <row r="43" spans="1:8" x14ac:dyDescent="0.3">
      <c r="A43" s="1">
        <v>45678</v>
      </c>
      <c r="B43">
        <v>430.2</v>
      </c>
      <c r="C43">
        <v>430.8999</v>
      </c>
      <c r="D43">
        <v>425.59500000000003</v>
      </c>
      <c r="E43">
        <v>428.5</v>
      </c>
      <c r="F43">
        <v>26085703</v>
      </c>
      <c r="H43" s="4">
        <f t="shared" si="0"/>
        <v>3.9673278879813036E-3</v>
      </c>
    </row>
    <row r="44" spans="1:8" x14ac:dyDescent="0.3">
      <c r="A44" s="1">
        <v>45679</v>
      </c>
      <c r="B44">
        <v>437.56</v>
      </c>
      <c r="C44">
        <v>447.27</v>
      </c>
      <c r="D44">
        <v>436</v>
      </c>
      <c r="E44">
        <v>446.2</v>
      </c>
      <c r="F44">
        <v>27803811</v>
      </c>
      <c r="H44" s="4">
        <f t="shared" si="0"/>
        <v>-1.9363514119229014E-2</v>
      </c>
    </row>
    <row r="45" spans="1:8" x14ac:dyDescent="0.3">
      <c r="A45" s="1">
        <v>45680</v>
      </c>
      <c r="B45">
        <v>442</v>
      </c>
      <c r="C45">
        <v>446.75</v>
      </c>
      <c r="D45">
        <v>441.50479999999999</v>
      </c>
      <c r="E45">
        <v>446.71</v>
      </c>
      <c r="F45">
        <v>18389270</v>
      </c>
      <c r="H45" s="4">
        <f t="shared" si="0"/>
        <v>-1.0543753217971345E-2</v>
      </c>
    </row>
    <row r="46" spans="1:8" x14ac:dyDescent="0.3">
      <c r="A46" s="1">
        <v>45681</v>
      </c>
      <c r="B46">
        <v>445.16</v>
      </c>
      <c r="C46">
        <v>446.65</v>
      </c>
      <c r="D46">
        <v>441.4</v>
      </c>
      <c r="E46">
        <v>444.06</v>
      </c>
      <c r="F46">
        <v>15549453</v>
      </c>
      <c r="H46" s="4">
        <f t="shared" si="0"/>
        <v>2.4771427284601692E-3</v>
      </c>
    </row>
    <row r="47" spans="1:8" x14ac:dyDescent="0.3">
      <c r="A47" s="1">
        <v>45684</v>
      </c>
      <c r="B47">
        <v>424.01</v>
      </c>
      <c r="C47">
        <v>435.2</v>
      </c>
      <c r="D47">
        <v>423.5</v>
      </c>
      <c r="E47">
        <v>434.56</v>
      </c>
      <c r="F47">
        <v>35647805</v>
      </c>
      <c r="H47" s="4">
        <f t="shared" si="0"/>
        <v>-2.4277430044182646E-2</v>
      </c>
    </row>
    <row r="48" spans="1:8" x14ac:dyDescent="0.3">
      <c r="A48" s="1">
        <v>45685</v>
      </c>
      <c r="B48">
        <v>434.6</v>
      </c>
      <c r="C48">
        <v>448.38</v>
      </c>
      <c r="D48">
        <v>431.38</v>
      </c>
      <c r="E48">
        <v>447.2</v>
      </c>
      <c r="F48">
        <v>23491703</v>
      </c>
      <c r="H48" s="4">
        <f t="shared" si="0"/>
        <v>-2.8175313059033914E-2</v>
      </c>
    </row>
    <row r="49" spans="1:8" x14ac:dyDescent="0.3">
      <c r="A49" s="1">
        <v>45686</v>
      </c>
      <c r="B49">
        <v>446.69</v>
      </c>
      <c r="C49">
        <v>446.88</v>
      </c>
      <c r="D49">
        <v>440.4</v>
      </c>
      <c r="E49">
        <v>442.33</v>
      </c>
      <c r="F49">
        <v>23581370</v>
      </c>
      <c r="H49" s="4">
        <f t="shared" si="0"/>
        <v>9.8568941740329926E-3</v>
      </c>
    </row>
    <row r="50" spans="1:8" x14ac:dyDescent="0.3">
      <c r="A50" s="1">
        <v>45687</v>
      </c>
      <c r="B50">
        <v>418.77</v>
      </c>
      <c r="C50">
        <v>422.86</v>
      </c>
      <c r="D50">
        <v>413.16</v>
      </c>
      <c r="E50">
        <v>414.99</v>
      </c>
      <c r="F50">
        <v>54586260</v>
      </c>
      <c r="H50" s="4">
        <f t="shared" si="0"/>
        <v>9.1086532205594661E-3</v>
      </c>
    </row>
    <row r="51" spans="1:8" x14ac:dyDescent="0.3">
      <c r="A51" s="1">
        <v>45688</v>
      </c>
      <c r="B51">
        <v>418.98</v>
      </c>
      <c r="C51">
        <v>420.69</v>
      </c>
      <c r="D51">
        <v>414.91</v>
      </c>
      <c r="E51">
        <v>415.06</v>
      </c>
      <c r="F51">
        <v>34223388</v>
      </c>
      <c r="H51" s="4">
        <f t="shared" si="0"/>
        <v>9.4444176745531148E-3</v>
      </c>
    </row>
    <row r="52" spans="1:8" x14ac:dyDescent="0.3">
      <c r="A52" s="1">
        <v>45691</v>
      </c>
      <c r="B52">
        <v>411.6</v>
      </c>
      <c r="C52">
        <v>415.41</v>
      </c>
      <c r="D52">
        <v>408.66</v>
      </c>
      <c r="E52">
        <v>410.92</v>
      </c>
      <c r="F52">
        <v>25679149</v>
      </c>
      <c r="H52" s="4">
        <f t="shared" si="0"/>
        <v>1.6548233232746199E-3</v>
      </c>
    </row>
    <row r="53" spans="1:8" x14ac:dyDescent="0.3">
      <c r="A53" s="1">
        <v>45692</v>
      </c>
      <c r="B53">
        <v>412.685</v>
      </c>
      <c r="C53">
        <v>413.91989999999998</v>
      </c>
      <c r="D53">
        <v>409.74</v>
      </c>
      <c r="E53">
        <v>412.37</v>
      </c>
      <c r="F53">
        <v>20532096</v>
      </c>
      <c r="H53" s="4">
        <f t="shared" si="0"/>
        <v>7.638771006620213E-4</v>
      </c>
    </row>
    <row r="54" spans="1:8" x14ac:dyDescent="0.3">
      <c r="A54" s="1">
        <v>45693</v>
      </c>
      <c r="B54">
        <v>412.35</v>
      </c>
      <c r="C54">
        <v>413.827</v>
      </c>
      <c r="D54">
        <v>410.4</v>
      </c>
      <c r="E54">
        <v>413.29</v>
      </c>
      <c r="F54">
        <v>16336188</v>
      </c>
      <c r="H54" s="4">
        <f t="shared" si="0"/>
        <v>-2.2744319969028957E-3</v>
      </c>
    </row>
    <row r="55" spans="1:8" x14ac:dyDescent="0.3">
      <c r="A55" s="1">
        <v>45694</v>
      </c>
      <c r="B55">
        <v>414</v>
      </c>
      <c r="C55">
        <v>418.2</v>
      </c>
      <c r="D55">
        <v>414</v>
      </c>
      <c r="E55">
        <v>415.82</v>
      </c>
      <c r="F55">
        <v>16309755</v>
      </c>
      <c r="H55" s="4">
        <f t="shared" si="0"/>
        <v>-4.3768938482997288E-3</v>
      </c>
    </row>
    <row r="56" spans="1:8" x14ac:dyDescent="0.3">
      <c r="A56" s="1">
        <v>45695</v>
      </c>
      <c r="B56">
        <v>416.48</v>
      </c>
      <c r="C56">
        <v>418.65</v>
      </c>
      <c r="D56">
        <v>408.1</v>
      </c>
      <c r="E56">
        <v>409.75</v>
      </c>
      <c r="F56">
        <v>22886844</v>
      </c>
      <c r="H56" s="4">
        <f t="shared" si="0"/>
        <v>1.6424649176327074E-2</v>
      </c>
    </row>
    <row r="57" spans="1:8" x14ac:dyDescent="0.3">
      <c r="A57" s="1">
        <v>45698</v>
      </c>
      <c r="B57">
        <v>413.71</v>
      </c>
      <c r="C57">
        <v>415.4624</v>
      </c>
      <c r="D57">
        <v>410.92</v>
      </c>
      <c r="E57">
        <v>412.22</v>
      </c>
      <c r="F57">
        <v>20817919</v>
      </c>
      <c r="H57" s="4">
        <f t="shared" si="0"/>
        <v>3.6145747416426962E-3</v>
      </c>
    </row>
    <row r="58" spans="1:8" x14ac:dyDescent="0.3">
      <c r="A58" s="1">
        <v>45699</v>
      </c>
      <c r="B58">
        <v>409.64</v>
      </c>
      <c r="C58">
        <v>412.49</v>
      </c>
      <c r="D58">
        <v>409.3</v>
      </c>
      <c r="E58">
        <v>411.44</v>
      </c>
      <c r="F58">
        <v>18140592</v>
      </c>
      <c r="H58" s="4">
        <f t="shared" si="0"/>
        <v>-4.3748784755979278E-3</v>
      </c>
    </row>
    <row r="59" spans="1:8" x14ac:dyDescent="0.3">
      <c r="A59" s="1">
        <v>45700</v>
      </c>
      <c r="B59">
        <v>407.21</v>
      </c>
      <c r="C59">
        <v>410.75</v>
      </c>
      <c r="D59">
        <v>404.3673</v>
      </c>
      <c r="E59">
        <v>409.04</v>
      </c>
      <c r="F59">
        <v>19121734</v>
      </c>
      <c r="H59" s="4">
        <f t="shared" si="0"/>
        <v>-4.4738900840994543E-3</v>
      </c>
    </row>
    <row r="60" spans="1:8" x14ac:dyDescent="0.3">
      <c r="A60" s="1">
        <v>45701</v>
      </c>
      <c r="B60">
        <v>407</v>
      </c>
      <c r="C60">
        <v>411</v>
      </c>
      <c r="D60">
        <v>406.36</v>
      </c>
      <c r="E60">
        <v>410.54</v>
      </c>
      <c r="F60">
        <v>23891731</v>
      </c>
      <c r="H60" s="4">
        <f t="shared" si="0"/>
        <v>-8.6227894967604145E-3</v>
      </c>
    </row>
    <row r="61" spans="1:8" x14ac:dyDescent="0.3">
      <c r="A61" s="1">
        <v>45702</v>
      </c>
      <c r="B61">
        <v>407.79</v>
      </c>
      <c r="C61">
        <v>408.91</v>
      </c>
      <c r="D61">
        <v>405.88</v>
      </c>
      <c r="E61">
        <v>408.43</v>
      </c>
      <c r="F61">
        <v>22758464</v>
      </c>
      <c r="H61" s="4">
        <f t="shared" si="0"/>
        <v>-1.5669759811962549E-3</v>
      </c>
    </row>
    <row r="62" spans="1:8" x14ac:dyDescent="0.3">
      <c r="A62" s="1">
        <v>45706</v>
      </c>
      <c r="B62">
        <v>408</v>
      </c>
      <c r="C62">
        <v>410.59699999999998</v>
      </c>
      <c r="D62">
        <v>406.5</v>
      </c>
      <c r="E62">
        <v>409.64</v>
      </c>
      <c r="F62">
        <v>21423051</v>
      </c>
      <c r="H62" s="4">
        <f t="shared" si="0"/>
        <v>-4.0035152817107372E-3</v>
      </c>
    </row>
    <row r="63" spans="1:8" x14ac:dyDescent="0.3">
      <c r="A63" s="1">
        <v>45707</v>
      </c>
      <c r="B63">
        <v>407.88</v>
      </c>
      <c r="C63">
        <v>415.49</v>
      </c>
      <c r="D63">
        <v>407.65</v>
      </c>
      <c r="E63">
        <v>414.77</v>
      </c>
      <c r="F63">
        <v>24114197</v>
      </c>
      <c r="H63" s="4">
        <f t="shared" si="0"/>
        <v>-1.6611616076379648E-2</v>
      </c>
    </row>
    <row r="64" spans="1:8" x14ac:dyDescent="0.3">
      <c r="A64" s="1">
        <v>45708</v>
      </c>
      <c r="B64">
        <v>415.29</v>
      </c>
      <c r="C64">
        <v>419.31</v>
      </c>
      <c r="D64">
        <v>412.54</v>
      </c>
      <c r="E64">
        <v>416.13</v>
      </c>
      <c r="F64">
        <v>23508728</v>
      </c>
      <c r="H64" s="4">
        <f t="shared" si="0"/>
        <v>-2.0185999567442266E-3</v>
      </c>
    </row>
    <row r="65" spans="1:8" x14ac:dyDescent="0.3">
      <c r="A65" s="1">
        <v>45709</v>
      </c>
      <c r="B65">
        <v>417.33499999999998</v>
      </c>
      <c r="C65">
        <v>418.048</v>
      </c>
      <c r="D65">
        <v>407.89</v>
      </c>
      <c r="E65">
        <v>408.21</v>
      </c>
      <c r="F65">
        <v>27524799</v>
      </c>
      <c r="H65" s="4">
        <f t="shared" si="0"/>
        <v>2.2353690502437473E-2</v>
      </c>
    </row>
    <row r="66" spans="1:8" x14ac:dyDescent="0.3">
      <c r="A66" s="1">
        <v>45712</v>
      </c>
      <c r="B66">
        <v>408.51</v>
      </c>
      <c r="C66">
        <v>409.37</v>
      </c>
      <c r="D66">
        <v>399.32</v>
      </c>
      <c r="E66">
        <v>404</v>
      </c>
      <c r="F66">
        <v>26443656</v>
      </c>
      <c r="H66" s="4">
        <f t="shared" si="0"/>
        <v>1.116336633663364E-2</v>
      </c>
    </row>
    <row r="67" spans="1:8" x14ac:dyDescent="0.3">
      <c r="A67" s="1">
        <v>45713</v>
      </c>
      <c r="B67">
        <v>401.1</v>
      </c>
      <c r="C67">
        <v>401.91500000000002</v>
      </c>
      <c r="D67">
        <v>396.7</v>
      </c>
      <c r="E67">
        <v>397.9</v>
      </c>
      <c r="F67">
        <v>29387402</v>
      </c>
      <c r="H67" s="4">
        <f t="shared" ref="H67:H124" si="1">(B67-E67)/E67</f>
        <v>8.0422216637347221E-3</v>
      </c>
    </row>
    <row r="68" spans="1:8" x14ac:dyDescent="0.3">
      <c r="A68" s="1">
        <v>45714</v>
      </c>
      <c r="B68">
        <v>398.01</v>
      </c>
      <c r="C68">
        <v>403.6</v>
      </c>
      <c r="D68">
        <v>394.245</v>
      </c>
      <c r="E68">
        <v>399.73</v>
      </c>
      <c r="F68">
        <v>19618954</v>
      </c>
      <c r="H68" s="4">
        <f t="shared" si="1"/>
        <v>-4.302904460510913E-3</v>
      </c>
    </row>
    <row r="69" spans="1:8" x14ac:dyDescent="0.3">
      <c r="A69" s="1">
        <v>45715</v>
      </c>
      <c r="B69">
        <v>401.26499999999999</v>
      </c>
      <c r="C69">
        <v>405.74</v>
      </c>
      <c r="D69">
        <v>392.17</v>
      </c>
      <c r="E69">
        <v>392.53</v>
      </c>
      <c r="F69">
        <v>21127406</v>
      </c>
      <c r="H69" s="4">
        <f t="shared" si="1"/>
        <v>2.2253076197997643E-2</v>
      </c>
    </row>
    <row r="70" spans="1:8" x14ac:dyDescent="0.3">
      <c r="A70" s="1">
        <v>45716</v>
      </c>
      <c r="B70">
        <v>392.65499999999997</v>
      </c>
      <c r="C70">
        <v>397.63</v>
      </c>
      <c r="D70">
        <v>386.57</v>
      </c>
      <c r="E70">
        <v>396.99</v>
      </c>
      <c r="F70">
        <v>32845658</v>
      </c>
      <c r="H70" s="4">
        <f t="shared" si="1"/>
        <v>-1.0919670520668119E-2</v>
      </c>
    </row>
    <row r="71" spans="1:8" x14ac:dyDescent="0.3">
      <c r="A71" s="1">
        <v>45719</v>
      </c>
      <c r="B71">
        <v>398.82</v>
      </c>
      <c r="C71">
        <v>398.82</v>
      </c>
      <c r="D71">
        <v>386.15499999999997</v>
      </c>
      <c r="E71">
        <v>388.49</v>
      </c>
      <c r="F71">
        <v>23007726</v>
      </c>
      <c r="H71" s="4">
        <f t="shared" si="1"/>
        <v>2.6590131020103436E-2</v>
      </c>
    </row>
    <row r="72" spans="1:8" x14ac:dyDescent="0.3">
      <c r="A72" s="1">
        <v>45720</v>
      </c>
      <c r="B72">
        <v>383.4</v>
      </c>
      <c r="C72">
        <v>392.58</v>
      </c>
      <c r="D72">
        <v>381</v>
      </c>
      <c r="E72">
        <v>388.61</v>
      </c>
      <c r="F72">
        <v>29342923</v>
      </c>
      <c r="H72" s="4">
        <f t="shared" si="1"/>
        <v>-1.340675741746233E-2</v>
      </c>
    </row>
    <row r="73" spans="1:8" x14ac:dyDescent="0.3">
      <c r="A73" s="1">
        <v>45721</v>
      </c>
      <c r="B73">
        <v>389.34</v>
      </c>
      <c r="C73">
        <v>401.67</v>
      </c>
      <c r="D73">
        <v>388.81</v>
      </c>
      <c r="E73">
        <v>401.02</v>
      </c>
      <c r="F73">
        <v>23433132</v>
      </c>
      <c r="H73" s="4">
        <f t="shared" si="1"/>
        <v>-2.9125729390055376E-2</v>
      </c>
    </row>
    <row r="74" spans="1:8" x14ac:dyDescent="0.3">
      <c r="A74" s="1">
        <v>45722</v>
      </c>
      <c r="B74">
        <v>394.28</v>
      </c>
      <c r="C74">
        <v>402.15</v>
      </c>
      <c r="D74">
        <v>392.67770000000002</v>
      </c>
      <c r="E74">
        <v>396.89</v>
      </c>
      <c r="F74">
        <v>23304625</v>
      </c>
      <c r="H74" s="4">
        <f t="shared" si="1"/>
        <v>-6.576129406132716E-3</v>
      </c>
    </row>
    <row r="75" spans="1:8" x14ac:dyDescent="0.3">
      <c r="A75" s="1">
        <v>45723</v>
      </c>
      <c r="B75">
        <v>392.32</v>
      </c>
      <c r="C75">
        <v>394.8</v>
      </c>
      <c r="D75">
        <v>385.54</v>
      </c>
      <c r="E75">
        <v>393.31</v>
      </c>
      <c r="F75">
        <v>22034087</v>
      </c>
      <c r="H75" s="4">
        <f t="shared" si="1"/>
        <v>-2.5170984719432741E-3</v>
      </c>
    </row>
    <row r="76" spans="1:8" x14ac:dyDescent="0.3">
      <c r="A76" s="1">
        <v>45726</v>
      </c>
      <c r="B76">
        <v>385.84</v>
      </c>
      <c r="C76">
        <v>386.4</v>
      </c>
      <c r="D76">
        <v>377.22</v>
      </c>
      <c r="E76">
        <v>380.16</v>
      </c>
      <c r="F76">
        <v>32840134</v>
      </c>
      <c r="H76" s="4">
        <f t="shared" si="1"/>
        <v>1.4941077441077309E-2</v>
      </c>
    </row>
    <row r="77" spans="1:8" x14ac:dyDescent="0.3">
      <c r="A77" s="1">
        <v>45727</v>
      </c>
      <c r="B77">
        <v>379</v>
      </c>
      <c r="C77">
        <v>386</v>
      </c>
      <c r="D77">
        <v>376.91</v>
      </c>
      <c r="E77">
        <v>380.45</v>
      </c>
      <c r="F77">
        <v>30380177</v>
      </c>
      <c r="H77" s="4">
        <f t="shared" si="1"/>
        <v>-3.8112761203837262E-3</v>
      </c>
    </row>
    <row r="78" spans="1:8" x14ac:dyDescent="0.3">
      <c r="A78" s="1">
        <v>45728</v>
      </c>
      <c r="B78">
        <v>382.95</v>
      </c>
      <c r="C78">
        <v>385.2165</v>
      </c>
      <c r="D78">
        <v>378.95069999999998</v>
      </c>
      <c r="E78">
        <v>383.27</v>
      </c>
      <c r="F78">
        <v>24253567</v>
      </c>
      <c r="H78" s="4">
        <f t="shared" si="1"/>
        <v>-8.3492055209119737E-4</v>
      </c>
    </row>
    <row r="79" spans="1:8" x14ac:dyDescent="0.3">
      <c r="A79" s="1">
        <v>45729</v>
      </c>
      <c r="B79">
        <v>383.15499999999997</v>
      </c>
      <c r="C79">
        <v>385.32</v>
      </c>
      <c r="D79">
        <v>377.45</v>
      </c>
      <c r="E79">
        <v>378.77</v>
      </c>
      <c r="F79">
        <v>20473017</v>
      </c>
      <c r="H79" s="4">
        <f t="shared" si="1"/>
        <v>1.1576946431871561E-2</v>
      </c>
    </row>
    <row r="80" spans="1:8" x14ac:dyDescent="0.3">
      <c r="A80" s="1">
        <v>45730</v>
      </c>
      <c r="B80">
        <v>379.77499999999998</v>
      </c>
      <c r="C80">
        <v>390.23</v>
      </c>
      <c r="D80">
        <v>379.51</v>
      </c>
      <c r="E80">
        <v>388.56</v>
      </c>
      <c r="F80">
        <v>19952846</v>
      </c>
      <c r="H80" s="4">
        <f t="shared" si="1"/>
        <v>-2.2609120856495843E-2</v>
      </c>
    </row>
    <row r="81" spans="1:8" x14ac:dyDescent="0.3">
      <c r="A81" s="1">
        <v>45733</v>
      </c>
      <c r="B81">
        <v>386.7</v>
      </c>
      <c r="C81">
        <v>392.70499999999998</v>
      </c>
      <c r="D81">
        <v>385.57</v>
      </c>
      <c r="E81">
        <v>388.7</v>
      </c>
      <c r="F81">
        <v>22474272</v>
      </c>
      <c r="H81" s="4">
        <f t="shared" si="1"/>
        <v>-5.1453563159248776E-3</v>
      </c>
    </row>
    <row r="82" spans="1:8" x14ac:dyDescent="0.3">
      <c r="A82" s="1">
        <v>45734</v>
      </c>
      <c r="B82">
        <v>387.07</v>
      </c>
      <c r="C82">
        <v>387.37</v>
      </c>
      <c r="D82">
        <v>381.1</v>
      </c>
      <c r="E82">
        <v>383.52</v>
      </c>
      <c r="F82">
        <v>19486850</v>
      </c>
      <c r="H82" s="4">
        <f t="shared" si="1"/>
        <v>9.2563621193158408E-3</v>
      </c>
    </row>
    <row r="83" spans="1:8" x14ac:dyDescent="0.3">
      <c r="A83" s="1">
        <v>45735</v>
      </c>
      <c r="B83">
        <v>385.52499999999998</v>
      </c>
      <c r="C83">
        <v>389.68</v>
      </c>
      <c r="D83">
        <v>384</v>
      </c>
      <c r="E83">
        <v>387.82</v>
      </c>
      <c r="F83">
        <v>19185532</v>
      </c>
      <c r="H83" s="4">
        <f t="shared" si="1"/>
        <v>-5.9176937754628848E-3</v>
      </c>
    </row>
    <row r="84" spans="1:8" x14ac:dyDescent="0.3">
      <c r="A84" s="1">
        <v>45736</v>
      </c>
      <c r="B84">
        <v>385.73500000000001</v>
      </c>
      <c r="C84">
        <v>391.78500000000003</v>
      </c>
      <c r="D84">
        <v>383.28</v>
      </c>
      <c r="E84">
        <v>386.84</v>
      </c>
      <c r="F84">
        <v>18470542</v>
      </c>
      <c r="H84" s="4">
        <f t="shared" si="1"/>
        <v>-2.8564781304931276E-3</v>
      </c>
    </row>
    <row r="85" spans="1:8" x14ac:dyDescent="0.3">
      <c r="A85" s="1">
        <v>45737</v>
      </c>
      <c r="B85">
        <v>383.21499999999997</v>
      </c>
      <c r="C85">
        <v>391.74</v>
      </c>
      <c r="D85">
        <v>382.8</v>
      </c>
      <c r="E85">
        <v>391.26</v>
      </c>
      <c r="F85">
        <v>39675928</v>
      </c>
      <c r="H85" s="4">
        <f t="shared" si="1"/>
        <v>-2.056177477891943E-2</v>
      </c>
    </row>
    <row r="86" spans="1:8" x14ac:dyDescent="0.3">
      <c r="A86" s="1">
        <v>45740</v>
      </c>
      <c r="B86">
        <v>395.4</v>
      </c>
      <c r="C86">
        <v>395.4</v>
      </c>
      <c r="D86">
        <v>389.81</v>
      </c>
      <c r="E86">
        <v>393.08</v>
      </c>
      <c r="F86">
        <v>21004548</v>
      </c>
      <c r="H86" s="4">
        <f t="shared" si="1"/>
        <v>5.9021064414368409E-3</v>
      </c>
    </row>
    <row r="87" spans="1:8" x14ac:dyDescent="0.3">
      <c r="A87" s="1">
        <v>45741</v>
      </c>
      <c r="B87">
        <v>393.91500000000002</v>
      </c>
      <c r="C87">
        <v>396.36</v>
      </c>
      <c r="D87">
        <v>392.64</v>
      </c>
      <c r="E87">
        <v>395.16</v>
      </c>
      <c r="F87">
        <v>15774968</v>
      </c>
      <c r="H87" s="4">
        <f t="shared" si="1"/>
        <v>-3.1506225326450158E-3</v>
      </c>
    </row>
    <row r="88" spans="1:8" x14ac:dyDescent="0.3">
      <c r="A88" s="1">
        <v>45742</v>
      </c>
      <c r="B88">
        <v>395</v>
      </c>
      <c r="C88">
        <v>395.31</v>
      </c>
      <c r="D88">
        <v>388.57</v>
      </c>
      <c r="E88">
        <v>389.97</v>
      </c>
      <c r="F88">
        <v>16132906</v>
      </c>
      <c r="H88" s="4">
        <f t="shared" si="1"/>
        <v>1.2898428084211535E-2</v>
      </c>
    </row>
    <row r="89" spans="1:8" x14ac:dyDescent="0.3">
      <c r="A89" s="1">
        <v>45743</v>
      </c>
      <c r="B89">
        <v>390.13</v>
      </c>
      <c r="C89">
        <v>392.24</v>
      </c>
      <c r="D89">
        <v>387.39499999999998</v>
      </c>
      <c r="E89">
        <v>390.58</v>
      </c>
      <c r="F89">
        <v>13766761</v>
      </c>
      <c r="H89" s="4">
        <f t="shared" si="1"/>
        <v>-1.1521327256899705E-3</v>
      </c>
    </row>
    <row r="90" spans="1:8" x14ac:dyDescent="0.3">
      <c r="A90" s="1">
        <v>45744</v>
      </c>
      <c r="B90">
        <v>388.08</v>
      </c>
      <c r="C90">
        <v>389.13</v>
      </c>
      <c r="D90">
        <v>376.93</v>
      </c>
      <c r="E90">
        <v>378.8</v>
      </c>
      <c r="F90">
        <v>21632016</v>
      </c>
      <c r="H90" s="4">
        <f t="shared" si="1"/>
        <v>2.4498416050686304E-2</v>
      </c>
    </row>
    <row r="91" spans="1:8" x14ac:dyDescent="0.3">
      <c r="A91" s="1">
        <v>45747</v>
      </c>
      <c r="B91">
        <v>372.53500000000003</v>
      </c>
      <c r="C91">
        <v>377.07</v>
      </c>
      <c r="D91">
        <v>367.24</v>
      </c>
      <c r="E91">
        <v>375.39</v>
      </c>
      <c r="F91">
        <v>35184676</v>
      </c>
      <c r="H91" s="4">
        <f t="shared" si="1"/>
        <v>-7.6054236926928302E-3</v>
      </c>
    </row>
    <row r="92" spans="1:8" x14ac:dyDescent="0.3">
      <c r="A92" s="1">
        <v>45748</v>
      </c>
      <c r="B92">
        <v>374.65</v>
      </c>
      <c r="C92">
        <v>382.85</v>
      </c>
      <c r="D92">
        <v>373.23</v>
      </c>
      <c r="E92">
        <v>382.19</v>
      </c>
      <c r="F92">
        <v>19689503</v>
      </c>
      <c r="H92" s="4">
        <f t="shared" si="1"/>
        <v>-1.9728407336665064E-2</v>
      </c>
    </row>
    <row r="93" spans="1:8" x14ac:dyDescent="0.3">
      <c r="A93" s="1">
        <v>45749</v>
      </c>
      <c r="B93">
        <v>377.96499999999997</v>
      </c>
      <c r="C93">
        <v>385.08</v>
      </c>
      <c r="D93">
        <v>376.62</v>
      </c>
      <c r="E93">
        <v>382.14</v>
      </c>
      <c r="F93">
        <v>16092555</v>
      </c>
      <c r="H93" s="4">
        <f t="shared" si="1"/>
        <v>-1.0925315329460438E-2</v>
      </c>
    </row>
    <row r="94" spans="1:8" x14ac:dyDescent="0.3">
      <c r="A94" s="1">
        <v>45750</v>
      </c>
      <c r="B94">
        <v>374.78500000000003</v>
      </c>
      <c r="C94">
        <v>377.48</v>
      </c>
      <c r="D94">
        <v>369.35</v>
      </c>
      <c r="E94">
        <v>373.11</v>
      </c>
      <c r="F94">
        <v>30197997</v>
      </c>
      <c r="H94" s="4">
        <f t="shared" si="1"/>
        <v>4.4892927018841929E-3</v>
      </c>
    </row>
    <row r="95" spans="1:8" x14ac:dyDescent="0.3">
      <c r="A95" s="1">
        <v>45751</v>
      </c>
      <c r="B95">
        <v>364.125</v>
      </c>
      <c r="C95">
        <v>374.59</v>
      </c>
      <c r="D95">
        <v>359.48</v>
      </c>
      <c r="E95">
        <v>359.84</v>
      </c>
      <c r="F95">
        <v>49209854</v>
      </c>
      <c r="H95" s="4">
        <f t="shared" si="1"/>
        <v>1.1908070253446047E-2</v>
      </c>
    </row>
    <row r="96" spans="1:8" x14ac:dyDescent="0.3">
      <c r="A96" s="1">
        <v>45754</v>
      </c>
      <c r="B96">
        <v>350.88</v>
      </c>
      <c r="C96">
        <v>370.99990000000003</v>
      </c>
      <c r="D96">
        <v>344.79</v>
      </c>
      <c r="E96">
        <v>357.86</v>
      </c>
      <c r="F96">
        <v>50424998</v>
      </c>
      <c r="H96" s="4">
        <f t="shared" si="1"/>
        <v>-1.9504834292740227E-2</v>
      </c>
    </row>
    <row r="97" spans="1:8" x14ac:dyDescent="0.3">
      <c r="A97" s="1">
        <v>45755</v>
      </c>
      <c r="B97">
        <v>368.255</v>
      </c>
      <c r="C97">
        <v>373.65</v>
      </c>
      <c r="D97">
        <v>350.25</v>
      </c>
      <c r="E97">
        <v>354.56</v>
      </c>
      <c r="F97">
        <v>35868918</v>
      </c>
      <c r="H97" s="4">
        <f t="shared" si="1"/>
        <v>3.862533844765341E-2</v>
      </c>
    </row>
    <row r="98" spans="1:8" x14ac:dyDescent="0.3">
      <c r="A98" s="1">
        <v>45756</v>
      </c>
      <c r="B98">
        <v>353.53500000000003</v>
      </c>
      <c r="C98">
        <v>393.22500000000002</v>
      </c>
      <c r="D98">
        <v>353.1</v>
      </c>
      <c r="E98">
        <v>390.49</v>
      </c>
      <c r="F98">
        <v>50199696</v>
      </c>
      <c r="H98" s="4">
        <f t="shared" si="1"/>
        <v>-9.4637506722323197E-2</v>
      </c>
    </row>
    <row r="99" spans="1:8" x14ac:dyDescent="0.3">
      <c r="A99" s="1">
        <v>45757</v>
      </c>
      <c r="B99">
        <v>382.06</v>
      </c>
      <c r="C99">
        <v>383.9</v>
      </c>
      <c r="D99">
        <v>367.8</v>
      </c>
      <c r="E99">
        <v>381.35</v>
      </c>
      <c r="F99">
        <v>38024368</v>
      </c>
      <c r="H99" s="4">
        <f t="shared" si="1"/>
        <v>1.8618067392158896E-3</v>
      </c>
    </row>
    <row r="100" spans="1:8" x14ac:dyDescent="0.3">
      <c r="A100" s="1">
        <v>45758</v>
      </c>
      <c r="B100">
        <v>380.63499999999999</v>
      </c>
      <c r="C100">
        <v>390.05</v>
      </c>
      <c r="D100">
        <v>378.89</v>
      </c>
      <c r="E100">
        <v>388.45</v>
      </c>
      <c r="F100">
        <v>23839220</v>
      </c>
      <c r="H100" s="4">
        <f t="shared" si="1"/>
        <v>-2.0118419358990856E-2</v>
      </c>
    </row>
    <row r="101" spans="1:8" x14ac:dyDescent="0.3">
      <c r="A101" s="1">
        <v>45761</v>
      </c>
      <c r="B101">
        <v>393.22</v>
      </c>
      <c r="C101">
        <v>394.65</v>
      </c>
      <c r="D101">
        <v>384.21</v>
      </c>
      <c r="E101">
        <v>387.81</v>
      </c>
      <c r="F101">
        <v>19251172</v>
      </c>
      <c r="H101" s="4">
        <f t="shared" si="1"/>
        <v>1.3950130218405984E-2</v>
      </c>
    </row>
    <row r="102" spans="1:8" x14ac:dyDescent="0.3">
      <c r="A102" s="1">
        <v>45762</v>
      </c>
      <c r="B102">
        <v>388.505</v>
      </c>
      <c r="C102">
        <v>391.89</v>
      </c>
      <c r="D102">
        <v>384.15989999999999</v>
      </c>
      <c r="E102">
        <v>385.73</v>
      </c>
      <c r="F102">
        <v>17199890</v>
      </c>
      <c r="H102" s="4">
        <f t="shared" si="1"/>
        <v>7.19415134938941E-3</v>
      </c>
    </row>
    <row r="103" spans="1:8" x14ac:dyDescent="0.3">
      <c r="A103" s="1">
        <v>45763</v>
      </c>
      <c r="B103">
        <v>380.67</v>
      </c>
      <c r="C103">
        <v>381.61</v>
      </c>
      <c r="D103">
        <v>368</v>
      </c>
      <c r="E103">
        <v>371.61</v>
      </c>
      <c r="F103">
        <v>21967826</v>
      </c>
      <c r="H103" s="4">
        <f t="shared" si="1"/>
        <v>2.4380398805199006E-2</v>
      </c>
    </row>
    <row r="104" spans="1:8" x14ac:dyDescent="0.3">
      <c r="A104" s="1">
        <v>45764</v>
      </c>
      <c r="B104">
        <v>373.745</v>
      </c>
      <c r="C104">
        <v>374.32150000000001</v>
      </c>
      <c r="D104">
        <v>366.89</v>
      </c>
      <c r="E104">
        <v>367.78</v>
      </c>
      <c r="F104">
        <v>21120192</v>
      </c>
      <c r="H104" s="4">
        <f t="shared" si="1"/>
        <v>1.6218935233019829E-2</v>
      </c>
    </row>
    <row r="105" spans="1:8" x14ac:dyDescent="0.3">
      <c r="A105" s="1">
        <v>45768</v>
      </c>
      <c r="B105">
        <v>362.815</v>
      </c>
      <c r="C105">
        <v>364.48</v>
      </c>
      <c r="D105">
        <v>355.67</v>
      </c>
      <c r="E105">
        <v>359.12</v>
      </c>
      <c r="F105">
        <v>20807279</v>
      </c>
      <c r="H105" s="4">
        <f t="shared" si="1"/>
        <v>1.0289039875250594E-2</v>
      </c>
    </row>
    <row r="106" spans="1:8" x14ac:dyDescent="0.3">
      <c r="A106" s="1">
        <v>45769</v>
      </c>
      <c r="B106">
        <v>363.375</v>
      </c>
      <c r="C106">
        <v>367.77</v>
      </c>
      <c r="D106">
        <v>359.86020000000002</v>
      </c>
      <c r="E106">
        <v>366.82</v>
      </c>
      <c r="F106">
        <v>19484993</v>
      </c>
      <c r="H106" s="4">
        <f t="shared" si="1"/>
        <v>-9.391527179543082E-3</v>
      </c>
    </row>
    <row r="107" spans="1:8" x14ac:dyDescent="0.3">
      <c r="A107" s="1">
        <v>45770</v>
      </c>
      <c r="B107">
        <v>376.06</v>
      </c>
      <c r="C107">
        <v>380.39</v>
      </c>
      <c r="D107">
        <v>373.02</v>
      </c>
      <c r="E107">
        <v>374.39</v>
      </c>
      <c r="F107">
        <v>20545526</v>
      </c>
      <c r="H107" s="4">
        <f t="shared" si="1"/>
        <v>4.4605892251396032E-3</v>
      </c>
    </row>
    <row r="108" spans="1:8" x14ac:dyDescent="0.3">
      <c r="A108" s="1">
        <v>45771</v>
      </c>
      <c r="B108">
        <v>375.69499999999999</v>
      </c>
      <c r="C108">
        <v>388.45</v>
      </c>
      <c r="D108">
        <v>375.19</v>
      </c>
      <c r="E108">
        <v>387.3</v>
      </c>
      <c r="F108">
        <v>22232289</v>
      </c>
      <c r="H108" s="4">
        <f t="shared" si="1"/>
        <v>-2.9963852310870173E-2</v>
      </c>
    </row>
    <row r="109" spans="1:8" x14ac:dyDescent="0.3">
      <c r="A109" s="1">
        <v>45772</v>
      </c>
      <c r="B109">
        <v>387</v>
      </c>
      <c r="C109">
        <v>392.16</v>
      </c>
      <c r="D109">
        <v>384.6</v>
      </c>
      <c r="E109">
        <v>391.85</v>
      </c>
      <c r="F109">
        <v>18973165</v>
      </c>
      <c r="H109" s="4">
        <f t="shared" si="1"/>
        <v>-1.237718514737788E-2</v>
      </c>
    </row>
    <row r="110" spans="1:8" x14ac:dyDescent="0.3">
      <c r="A110" s="1">
        <v>45775</v>
      </c>
      <c r="B110">
        <v>391.95499999999998</v>
      </c>
      <c r="C110">
        <v>392.74</v>
      </c>
      <c r="D110">
        <v>386.63799999999998</v>
      </c>
      <c r="E110">
        <v>391.16</v>
      </c>
      <c r="F110">
        <v>16579430</v>
      </c>
      <c r="H110" s="4">
        <f t="shared" si="1"/>
        <v>2.0324164024950377E-3</v>
      </c>
    </row>
    <row r="111" spans="1:8" x14ac:dyDescent="0.3">
      <c r="A111" s="1">
        <v>45776</v>
      </c>
      <c r="B111">
        <v>391.3</v>
      </c>
      <c r="C111">
        <v>395.1</v>
      </c>
      <c r="D111">
        <v>390.38</v>
      </c>
      <c r="E111">
        <v>394.04</v>
      </c>
      <c r="F111">
        <v>14973976</v>
      </c>
      <c r="H111" s="4">
        <f t="shared" si="1"/>
        <v>-6.9536087706832022E-3</v>
      </c>
    </row>
    <row r="112" spans="1:8" x14ac:dyDescent="0.3">
      <c r="A112" s="1">
        <v>45777</v>
      </c>
      <c r="B112">
        <v>390.3</v>
      </c>
      <c r="C112">
        <v>396.66</v>
      </c>
      <c r="D112">
        <v>384.44</v>
      </c>
      <c r="E112">
        <v>395.26</v>
      </c>
      <c r="F112">
        <v>36461075</v>
      </c>
      <c r="H112" s="4">
        <f t="shared" si="1"/>
        <v>-1.2548702120123411E-2</v>
      </c>
    </row>
    <row r="113" spans="1:8" x14ac:dyDescent="0.3">
      <c r="A113" s="1">
        <v>45778</v>
      </c>
      <c r="B113">
        <v>431.11</v>
      </c>
      <c r="C113">
        <v>436.99</v>
      </c>
      <c r="D113">
        <v>424.9</v>
      </c>
      <c r="E113">
        <v>425.4</v>
      </c>
      <c r="F113">
        <v>58938100</v>
      </c>
      <c r="H113" s="4">
        <f t="shared" si="1"/>
        <v>1.3422661024917812E-2</v>
      </c>
    </row>
    <row r="114" spans="1:8" x14ac:dyDescent="0.3">
      <c r="A114" s="1">
        <v>45779</v>
      </c>
      <c r="B114">
        <v>431.74</v>
      </c>
      <c r="C114">
        <v>439.44</v>
      </c>
      <c r="D114">
        <v>429.98500000000001</v>
      </c>
      <c r="E114">
        <v>435.28</v>
      </c>
      <c r="F114">
        <v>30757434</v>
      </c>
      <c r="H114" s="4">
        <f t="shared" si="1"/>
        <v>-8.1326961955522047E-3</v>
      </c>
    </row>
    <row r="115" spans="1:8" x14ac:dyDescent="0.3">
      <c r="A115" s="1">
        <v>45782</v>
      </c>
      <c r="B115">
        <v>432.87</v>
      </c>
      <c r="C115">
        <v>439.5</v>
      </c>
      <c r="D115">
        <v>432.11</v>
      </c>
      <c r="E115">
        <v>436.17</v>
      </c>
      <c r="F115">
        <v>20136053</v>
      </c>
      <c r="H115" s="4">
        <f t="shared" si="1"/>
        <v>-7.5658573491987329E-3</v>
      </c>
    </row>
    <row r="116" spans="1:8" x14ac:dyDescent="0.3">
      <c r="A116" s="1">
        <v>45783</v>
      </c>
      <c r="B116">
        <v>432.2</v>
      </c>
      <c r="C116">
        <v>437.73</v>
      </c>
      <c r="D116">
        <v>431.17</v>
      </c>
      <c r="E116">
        <v>433.31</v>
      </c>
      <c r="F116">
        <v>15104204</v>
      </c>
      <c r="H116" s="4">
        <f t="shared" si="1"/>
        <v>-2.5616763979599217E-3</v>
      </c>
    </row>
    <row r="117" spans="1:8" x14ac:dyDescent="0.3">
      <c r="A117" s="1">
        <v>45784</v>
      </c>
      <c r="B117">
        <v>433.84</v>
      </c>
      <c r="C117">
        <v>438.12</v>
      </c>
      <c r="D117">
        <v>431.1103</v>
      </c>
      <c r="E117">
        <v>433.35</v>
      </c>
      <c r="F117">
        <v>23307241</v>
      </c>
      <c r="H117" s="4">
        <f t="shared" si="1"/>
        <v>1.1307257413175314E-3</v>
      </c>
    </row>
    <row r="118" spans="1:8" x14ac:dyDescent="0.3">
      <c r="A118" s="1">
        <v>45785</v>
      </c>
      <c r="B118">
        <v>437.93</v>
      </c>
      <c r="C118">
        <v>443.67</v>
      </c>
      <c r="D118">
        <v>435.66</v>
      </c>
      <c r="E118">
        <v>438.17</v>
      </c>
      <c r="F118">
        <v>23491330</v>
      </c>
      <c r="H118" s="4">
        <f t="shared" si="1"/>
        <v>-5.477326151950364E-4</v>
      </c>
    </row>
    <row r="119" spans="1:8" x14ac:dyDescent="0.3">
      <c r="A119" s="1">
        <v>45786</v>
      </c>
      <c r="B119">
        <v>440</v>
      </c>
      <c r="C119">
        <v>440.74</v>
      </c>
      <c r="D119">
        <v>435.88</v>
      </c>
      <c r="E119">
        <v>438.73</v>
      </c>
      <c r="F119">
        <v>15324233</v>
      </c>
      <c r="H119" s="4">
        <f t="shared" si="1"/>
        <v>2.8947188475827541E-3</v>
      </c>
    </row>
    <row r="120" spans="1:8" x14ac:dyDescent="0.3">
      <c r="A120" s="1">
        <v>45789</v>
      </c>
      <c r="B120">
        <v>445.94</v>
      </c>
      <c r="C120">
        <v>449.37</v>
      </c>
      <c r="D120">
        <v>439.78</v>
      </c>
      <c r="E120">
        <v>449.26</v>
      </c>
      <c r="F120">
        <v>22821935</v>
      </c>
      <c r="H120" s="4">
        <f t="shared" si="1"/>
        <v>-7.3899301072875246E-3</v>
      </c>
    </row>
    <row r="121" spans="1:8" x14ac:dyDescent="0.3">
      <c r="A121" s="1">
        <v>45790</v>
      </c>
      <c r="B121">
        <v>447.78</v>
      </c>
      <c r="C121">
        <v>450.67329999999998</v>
      </c>
      <c r="D121">
        <v>445.36</v>
      </c>
      <c r="E121">
        <v>449.14</v>
      </c>
      <c r="F121">
        <v>23618819</v>
      </c>
      <c r="H121" s="4">
        <f t="shared" si="1"/>
        <v>-3.0280090840272824E-3</v>
      </c>
    </row>
    <row r="122" spans="1:8" x14ac:dyDescent="0.3">
      <c r="A122" s="1">
        <v>45791</v>
      </c>
      <c r="B122">
        <v>448.14</v>
      </c>
      <c r="C122">
        <v>453.9</v>
      </c>
      <c r="D122">
        <v>448.14</v>
      </c>
      <c r="E122">
        <v>452.94</v>
      </c>
      <c r="F122">
        <v>19902796</v>
      </c>
      <c r="H122" s="4">
        <f t="shared" si="1"/>
        <v>-1.059743012319515E-2</v>
      </c>
    </row>
    <row r="123" spans="1:8" x14ac:dyDescent="0.3">
      <c r="A123" s="1">
        <v>45792</v>
      </c>
      <c r="B123">
        <v>450.76499999999999</v>
      </c>
      <c r="C123">
        <v>456.19</v>
      </c>
      <c r="D123">
        <v>450.43009999999998</v>
      </c>
      <c r="E123">
        <v>453.13</v>
      </c>
      <c r="F123">
        <v>21992323</v>
      </c>
      <c r="H123" s="4">
        <f t="shared" si="1"/>
        <v>-5.2192527530730897E-3</v>
      </c>
    </row>
    <row r="124" spans="1:8" x14ac:dyDescent="0.3">
      <c r="A124" s="1">
        <v>45793</v>
      </c>
      <c r="B124">
        <v>452.05</v>
      </c>
      <c r="C124">
        <v>454.36</v>
      </c>
      <c r="D124">
        <v>448.73</v>
      </c>
      <c r="E124">
        <v>454.27</v>
      </c>
      <c r="F124">
        <v>23849781</v>
      </c>
      <c r="H124" s="4">
        <f t="shared" si="1"/>
        <v>-4.8869614986681281E-3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225.00299999999999</v>
      </c>
      <c r="C2">
        <v>229.488</v>
      </c>
      <c r="D2">
        <v>224.923</v>
      </c>
      <c r="E2">
        <v>227.77</v>
      </c>
      <c r="F2">
        <v>44735151</v>
      </c>
      <c r="H2" s="4">
        <f>(B2-E2)/E2</f>
        <v>-1.2148219695306776E-2</v>
      </c>
      <c r="K2" t="s">
        <v>8</v>
      </c>
      <c r="L2" s="3">
        <f>AVERAGE(H2:H122)</f>
        <v>-2.2642520370011162E-3</v>
      </c>
    </row>
    <row r="3" spans="1:12" x14ac:dyDescent="0.3">
      <c r="A3" s="1">
        <v>45615</v>
      </c>
      <c r="B3">
        <v>226.73099999999999</v>
      </c>
      <c r="C3">
        <v>229.90700000000001</v>
      </c>
      <c r="D3">
        <v>226.411</v>
      </c>
      <c r="E3">
        <v>228.029</v>
      </c>
      <c r="F3">
        <v>36251588</v>
      </c>
      <c r="H3" s="4">
        <f t="shared" ref="H3:H66" si="0">(B3-E3)/E3</f>
        <v>-5.692258440812361E-3</v>
      </c>
      <c r="K3" t="s">
        <v>9</v>
      </c>
      <c r="L3">
        <f>_xlfn.STDEV.S(H2:H122)</f>
        <v>2.1326370129820686E-2</v>
      </c>
    </row>
    <row r="4" spans="1:12" x14ac:dyDescent="0.3">
      <c r="A4" s="1">
        <v>45616</v>
      </c>
      <c r="B4">
        <v>227.81</v>
      </c>
      <c r="C4">
        <v>229.67699999999999</v>
      </c>
      <c r="D4">
        <v>225.642</v>
      </c>
      <c r="E4">
        <v>228.74799999999999</v>
      </c>
      <c r="F4">
        <v>35208234</v>
      </c>
      <c r="H4" s="4">
        <f t="shared" si="0"/>
        <v>-4.1005823001730645E-3</v>
      </c>
      <c r="K4" t="s">
        <v>10</v>
      </c>
      <c r="L4">
        <f>SQRT(L3)</f>
        <v>0.14603550982490759</v>
      </c>
    </row>
    <row r="5" spans="1:12" x14ac:dyDescent="0.3">
      <c r="A5" s="1">
        <v>45617</v>
      </c>
      <c r="B5">
        <v>228.62899999999999</v>
      </c>
      <c r="C5">
        <v>229.90199999999999</v>
      </c>
      <c r="D5">
        <v>225.46199999999999</v>
      </c>
      <c r="E5">
        <v>228.26900000000001</v>
      </c>
      <c r="F5">
        <v>42154624</v>
      </c>
      <c r="H5" s="4">
        <f t="shared" si="0"/>
        <v>1.5770866828171378E-3</v>
      </c>
      <c r="K5" s="5" t="s">
        <v>11</v>
      </c>
      <c r="L5" s="2">
        <f>L4*SQRT(252)</f>
        <v>2.3182418494874111</v>
      </c>
    </row>
    <row r="6" spans="1:12" x14ac:dyDescent="0.3">
      <c r="A6" s="1">
        <v>45618</v>
      </c>
      <c r="B6">
        <v>227.81</v>
      </c>
      <c r="C6">
        <v>230.46700000000001</v>
      </c>
      <c r="D6">
        <v>227.81</v>
      </c>
      <c r="E6">
        <v>229.61799999999999</v>
      </c>
      <c r="F6">
        <v>38210217</v>
      </c>
      <c r="H6" s="4">
        <f t="shared" si="0"/>
        <v>-7.8739471644208754E-3</v>
      </c>
      <c r="K6" t="s">
        <v>12</v>
      </c>
      <c r="L6">
        <f>L4*L5</f>
        <v>0.33854563038733076</v>
      </c>
    </row>
    <row r="7" spans="1:12" x14ac:dyDescent="0.3">
      <c r="A7" s="1">
        <v>45621</v>
      </c>
      <c r="B7">
        <v>231.20599999999999</v>
      </c>
      <c r="C7">
        <v>232.989</v>
      </c>
      <c r="D7">
        <v>229.488</v>
      </c>
      <c r="E7">
        <v>232.614</v>
      </c>
      <c r="F7">
        <v>90251953</v>
      </c>
      <c r="H7" s="4">
        <f t="shared" si="0"/>
        <v>-6.052946082351086E-3</v>
      </c>
    </row>
    <row r="8" spans="1:12" x14ac:dyDescent="0.3">
      <c r="A8" s="1">
        <v>45622</v>
      </c>
      <c r="B8">
        <v>233.07400000000001</v>
      </c>
      <c r="C8">
        <v>235.31100000000001</v>
      </c>
      <c r="D8">
        <v>233.07400000000001</v>
      </c>
      <c r="E8">
        <v>234.80199999999999</v>
      </c>
      <c r="F8">
        <v>46036749</v>
      </c>
      <c r="H8" s="4">
        <f t="shared" si="0"/>
        <v>-7.3593921687207953E-3</v>
      </c>
    </row>
    <row r="9" spans="1:12" x14ac:dyDescent="0.3">
      <c r="A9" s="1">
        <v>45623</v>
      </c>
      <c r="B9">
        <v>234.20699999999999</v>
      </c>
      <c r="C9">
        <v>235.43100000000001</v>
      </c>
      <c r="D9">
        <v>233.553</v>
      </c>
      <c r="E9">
        <v>234.672</v>
      </c>
      <c r="F9">
        <v>33535269</v>
      </c>
      <c r="H9" s="4">
        <f t="shared" si="0"/>
        <v>-1.9814890570668993E-3</v>
      </c>
    </row>
    <row r="10" spans="1:12" x14ac:dyDescent="0.3">
      <c r="A10" s="1">
        <v>45625</v>
      </c>
      <c r="B10">
        <v>234.547</v>
      </c>
      <c r="C10">
        <v>237.54900000000001</v>
      </c>
      <c r="D10">
        <v>233.71299999999999</v>
      </c>
      <c r="E10">
        <v>237.06899999999999</v>
      </c>
      <c r="F10">
        <v>28512691</v>
      </c>
      <c r="H10" s="4">
        <f t="shared" si="0"/>
        <v>-1.0638252998072256E-2</v>
      </c>
    </row>
    <row r="11" spans="1:12" x14ac:dyDescent="0.3">
      <c r="A11" s="1">
        <v>45628</v>
      </c>
      <c r="B11">
        <v>237.00899999999999</v>
      </c>
      <c r="C11">
        <v>240.52600000000001</v>
      </c>
      <c r="D11">
        <v>236.9</v>
      </c>
      <c r="E11">
        <v>239.327</v>
      </c>
      <c r="F11">
        <v>48190028</v>
      </c>
      <c r="H11" s="4">
        <f t="shared" si="0"/>
        <v>-9.6854930701509318E-3</v>
      </c>
    </row>
    <row r="12" spans="1:12" x14ac:dyDescent="0.3">
      <c r="A12" s="1">
        <v>45629</v>
      </c>
      <c r="B12">
        <v>239.547</v>
      </c>
      <c r="C12">
        <v>242.49299999999999</v>
      </c>
      <c r="D12">
        <v>238.63800000000001</v>
      </c>
      <c r="E12">
        <v>242.38399999999999</v>
      </c>
      <c r="F12">
        <v>38903743</v>
      </c>
      <c r="H12" s="4">
        <f t="shared" si="0"/>
        <v>-1.170456795828103E-2</v>
      </c>
    </row>
    <row r="13" spans="1:12" x14ac:dyDescent="0.3">
      <c r="A13" s="1">
        <v>45630</v>
      </c>
      <c r="B13">
        <v>242.60300000000001</v>
      </c>
      <c r="C13">
        <v>243.84200000000001</v>
      </c>
      <c r="D13">
        <v>240.98500000000001</v>
      </c>
      <c r="E13">
        <v>242.74299999999999</v>
      </c>
      <c r="F13">
        <v>44432734</v>
      </c>
      <c r="H13" s="4">
        <f t="shared" si="0"/>
        <v>-5.7674165681394056E-4</v>
      </c>
    </row>
    <row r="14" spans="1:12" x14ac:dyDescent="0.3">
      <c r="A14" s="1">
        <v>45631</v>
      </c>
      <c r="B14">
        <v>243.72200000000001</v>
      </c>
      <c r="C14">
        <v>244.27099999999999</v>
      </c>
      <c r="D14">
        <v>241.864</v>
      </c>
      <c r="E14">
        <v>242.773</v>
      </c>
      <c r="F14">
        <v>40077894</v>
      </c>
      <c r="H14" s="4">
        <f t="shared" si="0"/>
        <v>3.9090014128425003E-3</v>
      </c>
    </row>
    <row r="15" spans="1:12" x14ac:dyDescent="0.3">
      <c r="A15" s="1">
        <v>45632</v>
      </c>
      <c r="B15">
        <v>242.63800000000001</v>
      </c>
      <c r="C15">
        <v>244.36099999999999</v>
      </c>
      <c r="D15">
        <v>241.81399999999999</v>
      </c>
      <c r="E15">
        <v>242.57300000000001</v>
      </c>
      <c r="F15">
        <v>36911157</v>
      </c>
      <c r="H15" s="4">
        <f t="shared" si="0"/>
        <v>2.6796057269357152E-4</v>
      </c>
    </row>
    <row r="16" spans="1:12" x14ac:dyDescent="0.3">
      <c r="A16" s="1">
        <v>45635</v>
      </c>
      <c r="B16">
        <v>241.56399999999999</v>
      </c>
      <c r="C16">
        <v>246.96799999999999</v>
      </c>
      <c r="D16">
        <v>241.48400000000001</v>
      </c>
      <c r="E16">
        <v>246.47900000000001</v>
      </c>
      <c r="F16">
        <v>44698322</v>
      </c>
      <c r="H16" s="4">
        <f t="shared" si="0"/>
        <v>-1.9940846887564541E-2</v>
      </c>
    </row>
    <row r="17" spans="1:8" x14ac:dyDescent="0.3">
      <c r="A17" s="1">
        <v>45636</v>
      </c>
      <c r="B17">
        <v>246.619</v>
      </c>
      <c r="C17">
        <v>247.93700000000001</v>
      </c>
      <c r="D17">
        <v>245.071</v>
      </c>
      <c r="E17">
        <v>247.49799999999999</v>
      </c>
      <c r="F17">
        <v>36955393</v>
      </c>
      <c r="H17" s="4">
        <f t="shared" si="0"/>
        <v>-3.5515438508593633E-3</v>
      </c>
    </row>
    <row r="18" spans="1:8" x14ac:dyDescent="0.3">
      <c r="A18" s="1">
        <v>45637</v>
      </c>
      <c r="B18">
        <v>247.68799999999999</v>
      </c>
      <c r="C18">
        <v>250.52500000000001</v>
      </c>
      <c r="D18">
        <v>245.99</v>
      </c>
      <c r="E18">
        <v>246.21899999999999</v>
      </c>
      <c r="F18">
        <v>45255516</v>
      </c>
      <c r="H18" s="4">
        <f t="shared" si="0"/>
        <v>5.9662333126200423E-3</v>
      </c>
    </row>
    <row r="19" spans="1:8" x14ac:dyDescent="0.3">
      <c r="A19" s="1">
        <v>45638</v>
      </c>
      <c r="B19">
        <v>246.619</v>
      </c>
      <c r="C19">
        <v>248.46700000000001</v>
      </c>
      <c r="D19">
        <v>245.41</v>
      </c>
      <c r="E19">
        <v>247.68799999999999</v>
      </c>
      <c r="F19">
        <v>32813570</v>
      </c>
      <c r="H19" s="4">
        <f t="shared" si="0"/>
        <v>-4.3159135686831355E-3</v>
      </c>
    </row>
    <row r="20" spans="1:8" x14ac:dyDescent="0.3">
      <c r="A20" s="1">
        <v>45639</v>
      </c>
      <c r="B20">
        <v>247.54300000000001</v>
      </c>
      <c r="C20">
        <v>249.01599999999999</v>
      </c>
      <c r="D20">
        <v>245.97</v>
      </c>
      <c r="E20">
        <v>247.857</v>
      </c>
      <c r="F20">
        <v>33191743</v>
      </c>
      <c r="H20" s="4">
        <f t="shared" si="0"/>
        <v>-1.2668595198037293E-3</v>
      </c>
    </row>
    <row r="21" spans="1:8" x14ac:dyDescent="0.3">
      <c r="A21" s="1">
        <v>45642</v>
      </c>
      <c r="B21">
        <v>247.71799999999999</v>
      </c>
      <c r="C21">
        <v>251.10400000000001</v>
      </c>
      <c r="D21">
        <v>247.37799999999999</v>
      </c>
      <c r="E21">
        <v>250.76400000000001</v>
      </c>
      <c r="F21">
        <v>51751590</v>
      </c>
      <c r="H21" s="4">
        <f t="shared" si="0"/>
        <v>-1.2146879137356322E-2</v>
      </c>
    </row>
    <row r="22" spans="1:8" x14ac:dyDescent="0.3">
      <c r="A22" s="1">
        <v>45643</v>
      </c>
      <c r="B22">
        <v>249.80500000000001</v>
      </c>
      <c r="C22">
        <v>253.55099999999999</v>
      </c>
      <c r="D22">
        <v>249.506</v>
      </c>
      <c r="E22">
        <v>253.202</v>
      </c>
      <c r="F22">
        <v>51412825</v>
      </c>
      <c r="H22" s="4">
        <f t="shared" si="0"/>
        <v>-1.3416165749085676E-2</v>
      </c>
    </row>
    <row r="23" spans="1:8" x14ac:dyDescent="0.3">
      <c r="A23" s="1">
        <v>45644</v>
      </c>
      <c r="B23">
        <v>251.88300000000001</v>
      </c>
      <c r="C23">
        <v>254.001</v>
      </c>
      <c r="D23">
        <v>247.46799999999999</v>
      </c>
      <c r="E23">
        <v>247.77799999999999</v>
      </c>
      <c r="F23">
        <v>56836523</v>
      </c>
      <c r="H23" s="4">
        <f t="shared" si="0"/>
        <v>1.6567249715471181E-2</v>
      </c>
    </row>
    <row r="24" spans="1:8" x14ac:dyDescent="0.3">
      <c r="A24" s="1">
        <v>45645</v>
      </c>
      <c r="B24">
        <v>247.22800000000001</v>
      </c>
      <c r="C24">
        <v>251.72300000000001</v>
      </c>
      <c r="D24">
        <v>246.82400000000001</v>
      </c>
      <c r="E24">
        <v>249.51599999999999</v>
      </c>
      <c r="F24">
        <v>60949202</v>
      </c>
      <c r="H24" s="4">
        <f t="shared" si="0"/>
        <v>-9.1697526411131259E-3</v>
      </c>
    </row>
    <row r="25" spans="1:8" x14ac:dyDescent="0.3">
      <c r="A25" s="1">
        <v>45646</v>
      </c>
      <c r="B25">
        <v>247.768</v>
      </c>
      <c r="C25">
        <v>254.72</v>
      </c>
      <c r="D25">
        <v>245.42</v>
      </c>
      <c r="E25">
        <v>254.21100000000001</v>
      </c>
      <c r="F25">
        <v>147657435</v>
      </c>
      <c r="H25" s="4">
        <f t="shared" si="0"/>
        <v>-2.5345087348698569E-2</v>
      </c>
    </row>
    <row r="26" spans="1:8" x14ac:dyDescent="0.3">
      <c r="A26" s="1">
        <v>45649</v>
      </c>
      <c r="B26">
        <v>254.49</v>
      </c>
      <c r="C26">
        <v>255.369</v>
      </c>
      <c r="D26">
        <v>253.172</v>
      </c>
      <c r="E26">
        <v>254.99</v>
      </c>
      <c r="F26">
        <v>40903697</v>
      </c>
      <c r="H26" s="4">
        <f t="shared" si="0"/>
        <v>-1.9608612102435391E-3</v>
      </c>
    </row>
    <row r="27" spans="1:8" x14ac:dyDescent="0.3">
      <c r="A27" s="1">
        <v>45650</v>
      </c>
      <c r="B27">
        <v>255.209</v>
      </c>
      <c r="C27">
        <v>257.92599999999999</v>
      </c>
      <c r="D27">
        <v>255.01</v>
      </c>
      <c r="E27">
        <v>257.916</v>
      </c>
      <c r="F27">
        <v>23260251</v>
      </c>
      <c r="H27" s="4">
        <f t="shared" si="0"/>
        <v>-1.0495665255354432E-2</v>
      </c>
    </row>
    <row r="28" spans="1:8" x14ac:dyDescent="0.3">
      <c r="A28" s="1">
        <v>45652</v>
      </c>
      <c r="B28">
        <v>257.90600000000001</v>
      </c>
      <c r="C28">
        <v>259.81400000000002</v>
      </c>
      <c r="D28">
        <v>257.34699999999998</v>
      </c>
      <c r="E28">
        <v>258.73599999999999</v>
      </c>
      <c r="F28">
        <v>27292958</v>
      </c>
      <c r="H28" s="4">
        <f t="shared" si="0"/>
        <v>-3.2079030362994871E-3</v>
      </c>
    </row>
    <row r="29" spans="1:8" x14ac:dyDescent="0.3">
      <c r="A29" s="1">
        <v>45653</v>
      </c>
      <c r="B29">
        <v>257.54700000000003</v>
      </c>
      <c r="C29">
        <v>258.416</v>
      </c>
      <c r="D29">
        <v>252.78200000000001</v>
      </c>
      <c r="E29">
        <v>255.309</v>
      </c>
      <c r="F29">
        <v>42401889</v>
      </c>
      <c r="H29" s="4">
        <f t="shared" si="0"/>
        <v>8.7658484424756981E-3</v>
      </c>
    </row>
    <row r="30" spans="1:8" x14ac:dyDescent="0.3">
      <c r="A30" s="1">
        <v>45656</v>
      </c>
      <c r="B30">
        <v>251.953</v>
      </c>
      <c r="C30">
        <v>253.22200000000001</v>
      </c>
      <c r="D30">
        <v>250.47499999999999</v>
      </c>
      <c r="E30">
        <v>251.923</v>
      </c>
      <c r="F30">
        <v>35596636</v>
      </c>
      <c r="H30" s="4">
        <f t="shared" si="0"/>
        <v>1.1908400582718186E-4</v>
      </c>
    </row>
    <row r="31" spans="1:8" x14ac:dyDescent="0.3">
      <c r="A31" s="1">
        <v>45657</v>
      </c>
      <c r="B31">
        <v>252.16300000000001</v>
      </c>
      <c r="C31">
        <v>253.00200000000001</v>
      </c>
      <c r="D31">
        <v>249.15600000000001</v>
      </c>
      <c r="E31">
        <v>250.14500000000001</v>
      </c>
      <c r="F31">
        <v>39524126</v>
      </c>
      <c r="H31" s="4">
        <f t="shared" si="0"/>
        <v>8.0673209538467718E-3</v>
      </c>
    </row>
    <row r="32" spans="1:8" x14ac:dyDescent="0.3">
      <c r="A32" s="1">
        <v>45659</v>
      </c>
      <c r="B32">
        <v>248.65700000000001</v>
      </c>
      <c r="C32">
        <v>248.82599999999999</v>
      </c>
      <c r="D32">
        <v>241.55500000000001</v>
      </c>
      <c r="E32">
        <v>243.58199999999999</v>
      </c>
      <c r="F32">
        <v>55802016</v>
      </c>
      <c r="H32" s="4">
        <f t="shared" si="0"/>
        <v>2.0834872855958229E-2</v>
      </c>
    </row>
    <row r="33" spans="1:8" x14ac:dyDescent="0.3">
      <c r="A33" s="1">
        <v>45660</v>
      </c>
      <c r="B33">
        <v>243.09299999999999</v>
      </c>
      <c r="C33">
        <v>243.91200000000001</v>
      </c>
      <c r="D33">
        <v>241.624</v>
      </c>
      <c r="E33">
        <v>243.09299999999999</v>
      </c>
      <c r="F33">
        <v>40288361</v>
      </c>
      <c r="H33" s="4">
        <f t="shared" si="0"/>
        <v>0</v>
      </c>
    </row>
    <row r="34" spans="1:8" x14ac:dyDescent="0.3">
      <c r="A34" s="1">
        <v>45663</v>
      </c>
      <c r="B34">
        <v>244.042</v>
      </c>
      <c r="C34">
        <v>247.05799999999999</v>
      </c>
      <c r="D34">
        <v>242.93299999999999</v>
      </c>
      <c r="E34">
        <v>244.73099999999999</v>
      </c>
      <c r="F34">
        <v>45095097</v>
      </c>
      <c r="H34" s="4">
        <f t="shared" si="0"/>
        <v>-2.8153360219996364E-3</v>
      </c>
    </row>
    <row r="35" spans="1:8" x14ac:dyDescent="0.3">
      <c r="A35" s="1">
        <v>45664</v>
      </c>
      <c r="B35">
        <v>242.71299999999999</v>
      </c>
      <c r="C35">
        <v>245.28</v>
      </c>
      <c r="D35">
        <v>241.08500000000001</v>
      </c>
      <c r="E35">
        <v>241.94399999999999</v>
      </c>
      <c r="F35">
        <v>40900880</v>
      </c>
      <c r="H35" s="4">
        <f t="shared" si="0"/>
        <v>3.178421452898214E-3</v>
      </c>
    </row>
    <row r="36" spans="1:8" x14ac:dyDescent="0.3">
      <c r="A36" s="1">
        <v>45665</v>
      </c>
      <c r="B36">
        <v>241.654</v>
      </c>
      <c r="C36">
        <v>243.44499999999999</v>
      </c>
      <c r="D36">
        <v>239.786</v>
      </c>
      <c r="E36">
        <v>242.43299999999999</v>
      </c>
      <c r="F36">
        <v>37670312</v>
      </c>
      <c r="H36" s="4">
        <f t="shared" si="0"/>
        <v>-3.2132589210214632E-3</v>
      </c>
    </row>
    <row r="37" spans="1:8" x14ac:dyDescent="0.3">
      <c r="A37" s="1">
        <v>45667</v>
      </c>
      <c r="B37">
        <v>239.74600000000001</v>
      </c>
      <c r="C37">
        <v>239.89599999999999</v>
      </c>
      <c r="D37">
        <v>232.744</v>
      </c>
      <c r="E37">
        <v>236.59</v>
      </c>
      <c r="F37">
        <v>61778705</v>
      </c>
      <c r="H37" s="4">
        <f t="shared" si="0"/>
        <v>1.3339532524620676E-2</v>
      </c>
    </row>
    <row r="38" spans="1:8" x14ac:dyDescent="0.3">
      <c r="A38" s="1">
        <v>45670</v>
      </c>
      <c r="B38">
        <v>233.274</v>
      </c>
      <c r="C38">
        <v>234.41200000000001</v>
      </c>
      <c r="D38">
        <v>229.46799999999999</v>
      </c>
      <c r="E38">
        <v>234.143</v>
      </c>
      <c r="F38">
        <v>49685293</v>
      </c>
      <c r="H38" s="4">
        <f t="shared" si="0"/>
        <v>-3.711407131539272E-3</v>
      </c>
    </row>
    <row r="39" spans="1:8" x14ac:dyDescent="0.3">
      <c r="A39" s="1">
        <v>45671</v>
      </c>
      <c r="B39">
        <v>234.49199999999999</v>
      </c>
      <c r="C39">
        <v>235.86099999999999</v>
      </c>
      <c r="D39">
        <v>232.21700000000001</v>
      </c>
      <c r="E39">
        <v>233.024</v>
      </c>
      <c r="F39">
        <v>39478652</v>
      </c>
      <c r="H39" s="4">
        <f t="shared" si="0"/>
        <v>6.2997802801427723E-3</v>
      </c>
    </row>
    <row r="40" spans="1:8" x14ac:dyDescent="0.3">
      <c r="A40" s="1">
        <v>45672</v>
      </c>
      <c r="B40">
        <v>234.37700000000001</v>
      </c>
      <c r="C40">
        <v>238.69800000000001</v>
      </c>
      <c r="D40">
        <v>234.173</v>
      </c>
      <c r="E40">
        <v>237.60900000000001</v>
      </c>
      <c r="F40">
        <v>39875763</v>
      </c>
      <c r="H40" s="4">
        <f t="shared" si="0"/>
        <v>-1.3602178368664484E-2</v>
      </c>
    </row>
    <row r="41" spans="1:8" x14ac:dyDescent="0.3">
      <c r="A41" s="1">
        <v>45673</v>
      </c>
      <c r="B41">
        <v>237.089</v>
      </c>
      <c r="C41">
        <v>237.749</v>
      </c>
      <c r="D41">
        <v>227.78</v>
      </c>
      <c r="E41">
        <v>228.00899999999999</v>
      </c>
      <c r="F41">
        <v>71837949</v>
      </c>
      <c r="H41" s="4">
        <f t="shared" si="0"/>
        <v>3.9822989443399223E-2</v>
      </c>
    </row>
    <row r="42" spans="1:8" x14ac:dyDescent="0.3">
      <c r="A42" s="1">
        <v>45674</v>
      </c>
      <c r="B42">
        <v>231.86</v>
      </c>
      <c r="C42">
        <v>232.035</v>
      </c>
      <c r="D42">
        <v>228.22900000000001</v>
      </c>
      <c r="E42">
        <v>229.727</v>
      </c>
      <c r="F42">
        <v>68563602</v>
      </c>
      <c r="H42" s="4">
        <f t="shared" si="0"/>
        <v>9.2849338562729228E-3</v>
      </c>
    </row>
    <row r="43" spans="1:8" x14ac:dyDescent="0.3">
      <c r="A43" s="1">
        <v>45678</v>
      </c>
      <c r="B43">
        <v>223.75399999999999</v>
      </c>
      <c r="C43">
        <v>224.17400000000001</v>
      </c>
      <c r="D43">
        <v>219.13900000000001</v>
      </c>
      <c r="E43">
        <v>222.39500000000001</v>
      </c>
      <c r="F43">
        <v>98178255</v>
      </c>
      <c r="H43" s="4">
        <f t="shared" si="0"/>
        <v>6.1107488927358098E-3</v>
      </c>
    </row>
    <row r="44" spans="1:8" x14ac:dyDescent="0.3">
      <c r="A44" s="1">
        <v>45679</v>
      </c>
      <c r="B44">
        <v>219.54900000000001</v>
      </c>
      <c r="C44">
        <v>223.874</v>
      </c>
      <c r="D44">
        <v>219.54900000000001</v>
      </c>
      <c r="E44">
        <v>223.584</v>
      </c>
      <c r="F44">
        <v>64197005</v>
      </c>
      <c r="H44" s="4">
        <f t="shared" si="0"/>
        <v>-1.8046908544439657E-2</v>
      </c>
    </row>
    <row r="45" spans="1:8" x14ac:dyDescent="0.3">
      <c r="A45" s="1">
        <v>45680</v>
      </c>
      <c r="B45">
        <v>224.49299999999999</v>
      </c>
      <c r="C45">
        <v>226.78100000000001</v>
      </c>
      <c r="D45">
        <v>222.05600000000001</v>
      </c>
      <c r="E45">
        <v>223.41399999999999</v>
      </c>
      <c r="F45">
        <v>60300986</v>
      </c>
      <c r="H45" s="4">
        <f t="shared" si="0"/>
        <v>4.8295988613068462E-3</v>
      </c>
    </row>
    <row r="46" spans="1:8" x14ac:dyDescent="0.3">
      <c r="A46" s="1">
        <v>45681</v>
      </c>
      <c r="B46">
        <v>224.53299999999999</v>
      </c>
      <c r="C46">
        <v>225.38200000000001</v>
      </c>
      <c r="D46">
        <v>221.167</v>
      </c>
      <c r="E46">
        <v>222.535</v>
      </c>
      <c r="F46">
        <v>54758046</v>
      </c>
      <c r="H46" s="4">
        <f t="shared" si="0"/>
        <v>8.9783629541420017E-3</v>
      </c>
    </row>
    <row r="47" spans="1:8" x14ac:dyDescent="0.3">
      <c r="A47" s="1">
        <v>45684</v>
      </c>
      <c r="B47">
        <v>223.774</v>
      </c>
      <c r="C47">
        <v>231.89500000000001</v>
      </c>
      <c r="D47">
        <v>223.73400000000001</v>
      </c>
      <c r="E47">
        <v>229.608</v>
      </c>
      <c r="F47">
        <v>94967718</v>
      </c>
      <c r="H47" s="4">
        <f t="shared" si="0"/>
        <v>-2.5408522351137604E-2</v>
      </c>
    </row>
    <row r="48" spans="1:8" x14ac:dyDescent="0.3">
      <c r="A48" s="1">
        <v>45685</v>
      </c>
      <c r="B48">
        <v>230.596</v>
      </c>
      <c r="C48">
        <v>239.92599999999999</v>
      </c>
      <c r="D48">
        <v>230.55699999999999</v>
      </c>
      <c r="E48">
        <v>237.99799999999999</v>
      </c>
      <c r="F48">
        <v>75790808</v>
      </c>
      <c r="H48" s="4">
        <f t="shared" si="0"/>
        <v>-3.1101101689930112E-2</v>
      </c>
    </row>
    <row r="49" spans="1:8" x14ac:dyDescent="0.3">
      <c r="A49" s="1">
        <v>45686</v>
      </c>
      <c r="B49">
        <v>233.863</v>
      </c>
      <c r="C49">
        <v>239.59200000000001</v>
      </c>
      <c r="D49">
        <v>233.75299999999999</v>
      </c>
      <c r="E49">
        <v>239.09700000000001</v>
      </c>
      <c r="F49">
        <v>45536111</v>
      </c>
      <c r="H49" s="4">
        <f t="shared" si="0"/>
        <v>-2.1890697081101012E-2</v>
      </c>
    </row>
    <row r="50" spans="1:8" x14ac:dyDescent="0.3">
      <c r="A50" s="1">
        <v>45687</v>
      </c>
      <c r="B50">
        <v>238.40299999999999</v>
      </c>
      <c r="C50">
        <v>240.52600000000001</v>
      </c>
      <c r="D50">
        <v>236.94900000000001</v>
      </c>
      <c r="E50">
        <v>237.32900000000001</v>
      </c>
      <c r="F50">
        <v>55719474</v>
      </c>
      <c r="H50" s="4">
        <f t="shared" si="0"/>
        <v>4.5253635248957511E-3</v>
      </c>
    </row>
    <row r="51" spans="1:8" x14ac:dyDescent="0.3">
      <c r="A51" s="1">
        <v>45688</v>
      </c>
      <c r="B51">
        <v>246.91900000000001</v>
      </c>
      <c r="C51">
        <v>246.91900000000001</v>
      </c>
      <c r="D51">
        <v>233.184</v>
      </c>
      <c r="E51">
        <v>235.74100000000001</v>
      </c>
      <c r="F51">
        <v>101186258</v>
      </c>
      <c r="H51" s="4">
        <f t="shared" si="0"/>
        <v>4.7416444318128782E-2</v>
      </c>
    </row>
    <row r="52" spans="1:8" x14ac:dyDescent="0.3">
      <c r="A52" s="1">
        <v>45691</v>
      </c>
      <c r="B52">
        <v>229.73699999999999</v>
      </c>
      <c r="C52">
        <v>231.57499999999999</v>
      </c>
      <c r="D52">
        <v>225.452</v>
      </c>
      <c r="E52">
        <v>227.76</v>
      </c>
      <c r="F52">
        <v>73143632</v>
      </c>
      <c r="H52" s="4">
        <f t="shared" si="0"/>
        <v>8.6801896733403761E-3</v>
      </c>
    </row>
    <row r="53" spans="1:8" x14ac:dyDescent="0.3">
      <c r="A53" s="1">
        <v>45692</v>
      </c>
      <c r="B53">
        <v>227</v>
      </c>
      <c r="C53">
        <v>232.874</v>
      </c>
      <c r="D53">
        <v>226.40100000000001</v>
      </c>
      <c r="E53">
        <v>232.54400000000001</v>
      </c>
      <c r="F53">
        <v>45116851</v>
      </c>
      <c r="H53" s="4">
        <f t="shared" si="0"/>
        <v>-2.3840649511490345E-2</v>
      </c>
    </row>
    <row r="54" spans="1:8" x14ac:dyDescent="0.3">
      <c r="A54" s="1">
        <v>45693</v>
      </c>
      <c r="B54">
        <v>228.279</v>
      </c>
      <c r="C54">
        <v>232.41399999999999</v>
      </c>
      <c r="D54">
        <v>228.01900000000001</v>
      </c>
      <c r="E54">
        <v>232.215</v>
      </c>
      <c r="F54">
        <v>39708599</v>
      </c>
      <c r="H54" s="4">
        <f t="shared" si="0"/>
        <v>-1.6949809443834406E-2</v>
      </c>
    </row>
    <row r="55" spans="1:8" x14ac:dyDescent="0.3">
      <c r="A55" s="1">
        <v>45694</v>
      </c>
      <c r="B55">
        <v>231.03100000000001</v>
      </c>
      <c r="C55">
        <v>233.54300000000001</v>
      </c>
      <c r="D55">
        <v>230.172</v>
      </c>
      <c r="E55">
        <v>232.964</v>
      </c>
      <c r="F55">
        <v>29958251</v>
      </c>
      <c r="H55" s="4">
        <f t="shared" si="0"/>
        <v>-8.2974193437612368E-3</v>
      </c>
    </row>
    <row r="56" spans="1:8" x14ac:dyDescent="0.3">
      <c r="A56" s="1">
        <v>45695</v>
      </c>
      <c r="B56">
        <v>232.345</v>
      </c>
      <c r="C56">
        <v>233.74299999999999</v>
      </c>
      <c r="D56">
        <v>227.01</v>
      </c>
      <c r="E56">
        <v>227.38</v>
      </c>
      <c r="F56">
        <v>39750881</v>
      </c>
      <c r="H56" s="4">
        <f t="shared" si="0"/>
        <v>2.1835693552643167E-2</v>
      </c>
    </row>
    <row r="57" spans="1:8" x14ac:dyDescent="0.3">
      <c r="A57" s="1">
        <v>45698</v>
      </c>
      <c r="B57">
        <v>229.57</v>
      </c>
      <c r="C57">
        <v>230.58500000000001</v>
      </c>
      <c r="D57">
        <v>227.2</v>
      </c>
      <c r="E57">
        <v>227.65</v>
      </c>
      <c r="F57">
        <v>33115645</v>
      </c>
      <c r="H57" s="4">
        <f t="shared" si="0"/>
        <v>8.4339995607291343E-3</v>
      </c>
    </row>
    <row r="58" spans="1:8" x14ac:dyDescent="0.3">
      <c r="A58" s="1">
        <v>45699</v>
      </c>
      <c r="B58">
        <v>228.2</v>
      </c>
      <c r="C58">
        <v>235.23</v>
      </c>
      <c r="D58">
        <v>228.13</v>
      </c>
      <c r="E58">
        <v>232.62</v>
      </c>
      <c r="F58">
        <v>53718362</v>
      </c>
      <c r="H58" s="4">
        <f t="shared" si="0"/>
        <v>-1.9000945748430986E-2</v>
      </c>
    </row>
    <row r="59" spans="1:8" x14ac:dyDescent="0.3">
      <c r="A59" s="1">
        <v>45700</v>
      </c>
      <c r="B59">
        <v>231.2</v>
      </c>
      <c r="C59">
        <v>236.96</v>
      </c>
      <c r="D59">
        <v>230.68</v>
      </c>
      <c r="E59">
        <v>236.87</v>
      </c>
      <c r="F59">
        <v>45243292</v>
      </c>
      <c r="H59" s="4">
        <f t="shared" si="0"/>
        <v>-2.3937180732047182E-2</v>
      </c>
    </row>
    <row r="60" spans="1:8" x14ac:dyDescent="0.3">
      <c r="A60" s="1">
        <v>45701</v>
      </c>
      <c r="B60">
        <v>236.91</v>
      </c>
      <c r="C60">
        <v>242.339</v>
      </c>
      <c r="D60">
        <v>235.57</v>
      </c>
      <c r="E60">
        <v>241.53</v>
      </c>
      <c r="F60">
        <v>53614054</v>
      </c>
      <c r="H60" s="4">
        <f t="shared" si="0"/>
        <v>-1.9128058626257625E-2</v>
      </c>
    </row>
    <row r="61" spans="1:8" x14ac:dyDescent="0.3">
      <c r="A61" s="1">
        <v>45702</v>
      </c>
      <c r="B61">
        <v>241.25</v>
      </c>
      <c r="C61">
        <v>245.55</v>
      </c>
      <c r="D61">
        <v>240.99</v>
      </c>
      <c r="E61">
        <v>244.6</v>
      </c>
      <c r="F61">
        <v>40896227</v>
      </c>
      <c r="H61" s="4">
        <f t="shared" si="0"/>
        <v>-1.3695829926410443E-2</v>
      </c>
    </row>
    <row r="62" spans="1:8" x14ac:dyDescent="0.3">
      <c r="A62" s="1">
        <v>45706</v>
      </c>
      <c r="B62">
        <v>243.91</v>
      </c>
      <c r="C62">
        <v>245.18</v>
      </c>
      <c r="D62">
        <v>241.84</v>
      </c>
      <c r="E62">
        <v>244.47</v>
      </c>
      <c r="F62">
        <v>48822491</v>
      </c>
      <c r="H62" s="4">
        <f t="shared" si="0"/>
        <v>-2.2906696118133196E-3</v>
      </c>
    </row>
    <row r="63" spans="1:8" x14ac:dyDescent="0.3">
      <c r="A63" s="1">
        <v>45707</v>
      </c>
      <c r="B63">
        <v>244.66</v>
      </c>
      <c r="C63">
        <v>246.01</v>
      </c>
      <c r="D63">
        <v>243.16</v>
      </c>
      <c r="E63">
        <v>244.87</v>
      </c>
      <c r="F63">
        <v>32204215</v>
      </c>
      <c r="H63" s="4">
        <f t="shared" si="0"/>
        <v>-8.5759790909465414E-4</v>
      </c>
    </row>
    <row r="64" spans="1:8" x14ac:dyDescent="0.3">
      <c r="A64" s="1">
        <v>45708</v>
      </c>
      <c r="B64">
        <v>244.94</v>
      </c>
      <c r="C64">
        <v>246.78</v>
      </c>
      <c r="D64">
        <v>244.29</v>
      </c>
      <c r="E64">
        <v>245.83</v>
      </c>
      <c r="F64">
        <v>32316907</v>
      </c>
      <c r="H64" s="4">
        <f t="shared" si="0"/>
        <v>-3.6203880730586776E-3</v>
      </c>
    </row>
    <row r="65" spans="1:8" x14ac:dyDescent="0.3">
      <c r="A65" s="1">
        <v>45709</v>
      </c>
      <c r="B65">
        <v>245.95</v>
      </c>
      <c r="C65">
        <v>248.69</v>
      </c>
      <c r="D65">
        <v>245.22</v>
      </c>
      <c r="E65">
        <v>245.55</v>
      </c>
      <c r="F65">
        <v>53197431</v>
      </c>
      <c r="H65" s="4">
        <f t="shared" si="0"/>
        <v>1.6289961311340959E-3</v>
      </c>
    </row>
    <row r="66" spans="1:8" x14ac:dyDescent="0.3">
      <c r="A66" s="1">
        <v>45712</v>
      </c>
      <c r="B66">
        <v>244.92500000000001</v>
      </c>
      <c r="C66">
        <v>248.86</v>
      </c>
      <c r="D66">
        <v>244.42</v>
      </c>
      <c r="E66">
        <v>247.172</v>
      </c>
      <c r="F66">
        <v>51326396</v>
      </c>
      <c r="H66" s="4">
        <f t="shared" si="0"/>
        <v>-9.0908355315326393E-3</v>
      </c>
    </row>
    <row r="67" spans="1:8" x14ac:dyDescent="0.3">
      <c r="A67" s="1">
        <v>45713</v>
      </c>
      <c r="B67">
        <v>248</v>
      </c>
      <c r="C67">
        <v>250</v>
      </c>
      <c r="D67">
        <v>244.91</v>
      </c>
      <c r="E67">
        <v>247.04</v>
      </c>
      <c r="F67">
        <v>48013272</v>
      </c>
      <c r="H67" s="4">
        <f t="shared" ref="H67:H124" si="1">(B67-E67)/E67</f>
        <v>3.886010362694333E-3</v>
      </c>
    </row>
    <row r="68" spans="1:8" x14ac:dyDescent="0.3">
      <c r="A68" s="1">
        <v>45714</v>
      </c>
      <c r="B68">
        <v>244.33</v>
      </c>
      <c r="C68">
        <v>244.98</v>
      </c>
      <c r="D68">
        <v>239.13</v>
      </c>
      <c r="E68">
        <v>240.36</v>
      </c>
      <c r="F68">
        <v>44433564</v>
      </c>
      <c r="H68" s="4">
        <f t="shared" si="1"/>
        <v>1.6516891329672153E-2</v>
      </c>
    </row>
    <row r="69" spans="1:8" x14ac:dyDescent="0.3">
      <c r="A69" s="1">
        <v>45715</v>
      </c>
      <c r="B69">
        <v>239.41</v>
      </c>
      <c r="C69">
        <v>242.46</v>
      </c>
      <c r="D69">
        <v>237.06</v>
      </c>
      <c r="E69">
        <v>237.3</v>
      </c>
      <c r="F69">
        <v>41153639</v>
      </c>
      <c r="H69" s="4">
        <f t="shared" si="1"/>
        <v>8.8916982722291836E-3</v>
      </c>
    </row>
    <row r="70" spans="1:8" x14ac:dyDescent="0.3">
      <c r="A70" s="1">
        <v>45716</v>
      </c>
      <c r="B70">
        <v>236.95</v>
      </c>
      <c r="C70">
        <v>242.09</v>
      </c>
      <c r="D70">
        <v>230.2</v>
      </c>
      <c r="E70">
        <v>241.84</v>
      </c>
      <c r="F70">
        <v>56833360</v>
      </c>
      <c r="H70" s="4">
        <f t="shared" si="1"/>
        <v>-2.0219980152166781E-2</v>
      </c>
    </row>
    <row r="71" spans="1:8" x14ac:dyDescent="0.3">
      <c r="A71" s="1">
        <v>45719</v>
      </c>
      <c r="B71">
        <v>241.79</v>
      </c>
      <c r="C71">
        <v>244.02719999999999</v>
      </c>
      <c r="D71">
        <v>236.11199999999999</v>
      </c>
      <c r="E71">
        <v>238.03</v>
      </c>
      <c r="F71">
        <v>47183985</v>
      </c>
      <c r="H71" s="4">
        <f t="shared" si="1"/>
        <v>1.5796328193925097E-2</v>
      </c>
    </row>
    <row r="72" spans="1:8" x14ac:dyDescent="0.3">
      <c r="A72" s="1">
        <v>45720</v>
      </c>
      <c r="B72">
        <v>237.70500000000001</v>
      </c>
      <c r="C72">
        <v>240.07</v>
      </c>
      <c r="D72">
        <v>234.68</v>
      </c>
      <c r="E72">
        <v>235.93</v>
      </c>
      <c r="F72">
        <v>53798062</v>
      </c>
      <c r="H72" s="4">
        <f t="shared" si="1"/>
        <v>7.5234179629551376E-3</v>
      </c>
    </row>
    <row r="73" spans="1:8" x14ac:dyDescent="0.3">
      <c r="A73" s="1">
        <v>45721</v>
      </c>
      <c r="B73">
        <v>235.42</v>
      </c>
      <c r="C73">
        <v>236.55</v>
      </c>
      <c r="D73">
        <v>229.23</v>
      </c>
      <c r="E73">
        <v>235.74</v>
      </c>
      <c r="F73">
        <v>47227643</v>
      </c>
      <c r="H73" s="4">
        <f t="shared" si="1"/>
        <v>-1.3574276745568067E-3</v>
      </c>
    </row>
    <row r="74" spans="1:8" x14ac:dyDescent="0.3">
      <c r="A74" s="1">
        <v>45722</v>
      </c>
      <c r="B74">
        <v>234.435</v>
      </c>
      <c r="C74">
        <v>237.86</v>
      </c>
      <c r="D74">
        <v>233.15809999999999</v>
      </c>
      <c r="E74">
        <v>235.33</v>
      </c>
      <c r="F74">
        <v>45170419</v>
      </c>
      <c r="H74" s="4">
        <f t="shared" si="1"/>
        <v>-3.8031700165725162E-3</v>
      </c>
    </row>
    <row r="75" spans="1:8" x14ac:dyDescent="0.3">
      <c r="A75" s="1">
        <v>45723</v>
      </c>
      <c r="B75">
        <v>235.10499999999999</v>
      </c>
      <c r="C75">
        <v>241.37</v>
      </c>
      <c r="D75">
        <v>234.76</v>
      </c>
      <c r="E75">
        <v>239.07</v>
      </c>
      <c r="F75">
        <v>46273565</v>
      </c>
      <c r="H75" s="4">
        <f t="shared" si="1"/>
        <v>-1.6585100598151183E-2</v>
      </c>
    </row>
    <row r="76" spans="1:8" x14ac:dyDescent="0.3">
      <c r="A76" s="1">
        <v>45726</v>
      </c>
      <c r="B76">
        <v>235.54</v>
      </c>
      <c r="C76">
        <v>236.16</v>
      </c>
      <c r="D76">
        <v>224.22</v>
      </c>
      <c r="E76">
        <v>227.48</v>
      </c>
      <c r="F76">
        <v>72071197</v>
      </c>
      <c r="H76" s="4">
        <f t="shared" si="1"/>
        <v>3.5431686302092501E-2</v>
      </c>
    </row>
    <row r="77" spans="1:8" x14ac:dyDescent="0.3">
      <c r="A77" s="1">
        <v>45727</v>
      </c>
      <c r="B77">
        <v>223.80500000000001</v>
      </c>
      <c r="C77">
        <v>225.8399</v>
      </c>
      <c r="D77">
        <v>217.45</v>
      </c>
      <c r="E77">
        <v>220.84</v>
      </c>
      <c r="F77">
        <v>76137410</v>
      </c>
      <c r="H77" s="4">
        <f t="shared" si="1"/>
        <v>1.342600978083682E-2</v>
      </c>
    </row>
    <row r="78" spans="1:8" x14ac:dyDescent="0.3">
      <c r="A78" s="1">
        <v>45728</v>
      </c>
      <c r="B78">
        <v>220.14</v>
      </c>
      <c r="C78">
        <v>221.75</v>
      </c>
      <c r="D78">
        <v>214.91</v>
      </c>
      <c r="E78">
        <v>216.98</v>
      </c>
      <c r="F78">
        <v>62547467</v>
      </c>
      <c r="H78" s="4">
        <f t="shared" si="1"/>
        <v>1.4563554244630827E-2</v>
      </c>
    </row>
    <row r="79" spans="1:8" x14ac:dyDescent="0.3">
      <c r="A79" s="1">
        <v>45729</v>
      </c>
      <c r="B79">
        <v>215.95</v>
      </c>
      <c r="C79">
        <v>216.83940000000001</v>
      </c>
      <c r="D79">
        <v>208.42</v>
      </c>
      <c r="E79">
        <v>209.68</v>
      </c>
      <c r="F79">
        <v>61368330</v>
      </c>
      <c r="H79" s="4">
        <f t="shared" si="1"/>
        <v>2.9902708889736652E-2</v>
      </c>
    </row>
    <row r="80" spans="1:8" x14ac:dyDescent="0.3">
      <c r="A80" s="1">
        <v>45730</v>
      </c>
      <c r="B80">
        <v>211.25</v>
      </c>
      <c r="C80">
        <v>213.95</v>
      </c>
      <c r="D80">
        <v>209.58</v>
      </c>
      <c r="E80">
        <v>213.49</v>
      </c>
      <c r="F80">
        <v>60107582</v>
      </c>
      <c r="H80" s="4">
        <f t="shared" si="1"/>
        <v>-1.0492294721064261E-2</v>
      </c>
    </row>
    <row r="81" spans="1:8" x14ac:dyDescent="0.3">
      <c r="A81" s="1">
        <v>45733</v>
      </c>
      <c r="B81">
        <v>213.31</v>
      </c>
      <c r="C81">
        <v>215.22</v>
      </c>
      <c r="D81">
        <v>209.97</v>
      </c>
      <c r="E81">
        <v>214</v>
      </c>
      <c r="F81">
        <v>48073426</v>
      </c>
      <c r="H81" s="4">
        <f t="shared" si="1"/>
        <v>-3.22429906542055E-3</v>
      </c>
    </row>
    <row r="82" spans="1:8" x14ac:dyDescent="0.3">
      <c r="A82" s="1">
        <v>45734</v>
      </c>
      <c r="B82">
        <v>214.16</v>
      </c>
      <c r="C82">
        <v>215.15</v>
      </c>
      <c r="D82">
        <v>211.49</v>
      </c>
      <c r="E82">
        <v>212.69</v>
      </c>
      <c r="F82">
        <v>42432426</v>
      </c>
      <c r="H82" s="4">
        <f t="shared" si="1"/>
        <v>6.9114673938596022E-3</v>
      </c>
    </row>
    <row r="83" spans="1:8" x14ac:dyDescent="0.3">
      <c r="A83" s="1">
        <v>45735</v>
      </c>
      <c r="B83">
        <v>214.22</v>
      </c>
      <c r="C83">
        <v>218.76</v>
      </c>
      <c r="D83">
        <v>213.75</v>
      </c>
      <c r="E83">
        <v>215.24</v>
      </c>
      <c r="F83">
        <v>54385391</v>
      </c>
      <c r="H83" s="4">
        <f t="shared" si="1"/>
        <v>-4.7388961159636226E-3</v>
      </c>
    </row>
    <row r="84" spans="1:8" x14ac:dyDescent="0.3">
      <c r="A84" s="1">
        <v>45736</v>
      </c>
      <c r="B84">
        <v>213.99</v>
      </c>
      <c r="C84">
        <v>217.48990000000001</v>
      </c>
      <c r="D84">
        <v>212.22</v>
      </c>
      <c r="E84">
        <v>214.1</v>
      </c>
      <c r="F84">
        <v>48862947</v>
      </c>
      <c r="H84" s="4">
        <f t="shared" si="1"/>
        <v>-5.1377860812697445E-4</v>
      </c>
    </row>
    <row r="85" spans="1:8" x14ac:dyDescent="0.3">
      <c r="A85" s="1">
        <v>45737</v>
      </c>
      <c r="B85">
        <v>211.56</v>
      </c>
      <c r="C85">
        <v>218.84</v>
      </c>
      <c r="D85">
        <v>211.28</v>
      </c>
      <c r="E85">
        <v>218.27</v>
      </c>
      <c r="F85">
        <v>94127768</v>
      </c>
      <c r="H85" s="4">
        <f t="shared" si="1"/>
        <v>-3.0741741879323808E-2</v>
      </c>
    </row>
    <row r="86" spans="1:8" x14ac:dyDescent="0.3">
      <c r="A86" s="1">
        <v>45740</v>
      </c>
      <c r="B86">
        <v>221</v>
      </c>
      <c r="C86">
        <v>221.48</v>
      </c>
      <c r="D86">
        <v>218.58</v>
      </c>
      <c r="E86">
        <v>220.73</v>
      </c>
      <c r="F86">
        <v>44299483</v>
      </c>
      <c r="H86" s="4">
        <f t="shared" si="1"/>
        <v>1.2232138812123873E-3</v>
      </c>
    </row>
    <row r="87" spans="1:8" x14ac:dyDescent="0.3">
      <c r="A87" s="1">
        <v>45741</v>
      </c>
      <c r="B87">
        <v>220.77</v>
      </c>
      <c r="C87">
        <v>224.1</v>
      </c>
      <c r="D87">
        <v>220.08</v>
      </c>
      <c r="E87">
        <v>223.75</v>
      </c>
      <c r="F87">
        <v>34493583</v>
      </c>
      <c r="H87" s="4">
        <f t="shared" si="1"/>
        <v>-1.3318435754189898E-2</v>
      </c>
    </row>
    <row r="88" spans="1:8" x14ac:dyDescent="0.3">
      <c r="A88" s="1">
        <v>45742</v>
      </c>
      <c r="B88">
        <v>223.51</v>
      </c>
      <c r="C88">
        <v>225.02</v>
      </c>
      <c r="D88">
        <v>220.47</v>
      </c>
      <c r="E88">
        <v>221.53</v>
      </c>
      <c r="F88">
        <v>34532656</v>
      </c>
      <c r="H88" s="4">
        <f t="shared" si="1"/>
        <v>8.9378413758858383E-3</v>
      </c>
    </row>
    <row r="89" spans="1:8" x14ac:dyDescent="0.3">
      <c r="A89" s="1">
        <v>45743</v>
      </c>
      <c r="B89">
        <v>221.39</v>
      </c>
      <c r="C89">
        <v>224.99</v>
      </c>
      <c r="D89">
        <v>220.56010000000001</v>
      </c>
      <c r="E89">
        <v>223.85</v>
      </c>
      <c r="F89">
        <v>37094774</v>
      </c>
      <c r="H89" s="4">
        <f t="shared" si="1"/>
        <v>-1.0989501898592843E-2</v>
      </c>
    </row>
    <row r="90" spans="1:8" x14ac:dyDescent="0.3">
      <c r="A90" s="1">
        <v>45744</v>
      </c>
      <c r="B90">
        <v>221.67</v>
      </c>
      <c r="C90">
        <v>223.81</v>
      </c>
      <c r="D90">
        <v>217.68</v>
      </c>
      <c r="E90">
        <v>217.9</v>
      </c>
      <c r="F90">
        <v>39818617</v>
      </c>
      <c r="H90" s="4">
        <f t="shared" si="1"/>
        <v>1.7301514456172472E-2</v>
      </c>
    </row>
    <row r="91" spans="1:8" x14ac:dyDescent="0.3">
      <c r="A91" s="1">
        <v>45747</v>
      </c>
      <c r="B91">
        <v>217.005</v>
      </c>
      <c r="C91">
        <v>225.62</v>
      </c>
      <c r="D91">
        <v>216.23</v>
      </c>
      <c r="E91">
        <v>222.13</v>
      </c>
      <c r="F91">
        <v>65299321</v>
      </c>
      <c r="H91" s="4">
        <f t="shared" si="1"/>
        <v>-2.3072074911088102E-2</v>
      </c>
    </row>
    <row r="92" spans="1:8" x14ac:dyDescent="0.3">
      <c r="A92" s="1">
        <v>45748</v>
      </c>
      <c r="B92">
        <v>219.80500000000001</v>
      </c>
      <c r="C92">
        <v>223.68</v>
      </c>
      <c r="D92">
        <v>218.9</v>
      </c>
      <c r="E92">
        <v>223.19</v>
      </c>
      <c r="F92">
        <v>36412740</v>
      </c>
      <c r="H92" s="4">
        <f t="shared" si="1"/>
        <v>-1.5166450109771903E-2</v>
      </c>
    </row>
    <row r="93" spans="1:8" x14ac:dyDescent="0.3">
      <c r="A93" s="1">
        <v>45749</v>
      </c>
      <c r="B93">
        <v>221.315</v>
      </c>
      <c r="C93">
        <v>225.19</v>
      </c>
      <c r="D93">
        <v>221.02</v>
      </c>
      <c r="E93">
        <v>223.89</v>
      </c>
      <c r="F93">
        <v>35905904</v>
      </c>
      <c r="H93" s="4">
        <f t="shared" si="1"/>
        <v>-1.1501183616954704E-2</v>
      </c>
    </row>
    <row r="94" spans="1:8" x14ac:dyDescent="0.3">
      <c r="A94" s="1">
        <v>45750</v>
      </c>
      <c r="B94">
        <v>205.54</v>
      </c>
      <c r="C94">
        <v>207.49</v>
      </c>
      <c r="D94">
        <v>201.25</v>
      </c>
      <c r="E94">
        <v>203.19</v>
      </c>
      <c r="F94">
        <v>103419006</v>
      </c>
      <c r="H94" s="4">
        <f t="shared" si="1"/>
        <v>1.156552979969484E-2</v>
      </c>
    </row>
    <row r="95" spans="1:8" x14ac:dyDescent="0.3">
      <c r="A95" s="1">
        <v>45751</v>
      </c>
      <c r="B95">
        <v>193.89</v>
      </c>
      <c r="C95">
        <v>199.88</v>
      </c>
      <c r="D95">
        <v>187.34</v>
      </c>
      <c r="E95">
        <v>188.38</v>
      </c>
      <c r="F95">
        <v>125910913</v>
      </c>
      <c r="H95" s="4">
        <f t="shared" si="1"/>
        <v>2.9249389531797385E-2</v>
      </c>
    </row>
    <row r="96" spans="1:8" x14ac:dyDescent="0.3">
      <c r="A96" s="1">
        <v>45754</v>
      </c>
      <c r="B96">
        <v>177.2</v>
      </c>
      <c r="C96">
        <v>194.15</v>
      </c>
      <c r="D96">
        <v>174.62</v>
      </c>
      <c r="E96">
        <v>181.46</v>
      </c>
      <c r="F96">
        <v>160466286</v>
      </c>
      <c r="H96" s="4">
        <f t="shared" si="1"/>
        <v>-2.3476248208971779E-2</v>
      </c>
    </row>
    <row r="97" spans="1:8" x14ac:dyDescent="0.3">
      <c r="A97" s="1">
        <v>45755</v>
      </c>
      <c r="B97">
        <v>186.7</v>
      </c>
      <c r="C97">
        <v>190.33500000000001</v>
      </c>
      <c r="D97">
        <v>169.21010000000001</v>
      </c>
      <c r="E97">
        <v>172.42</v>
      </c>
      <c r="F97">
        <v>120859491</v>
      </c>
      <c r="H97" s="4">
        <f t="shared" si="1"/>
        <v>8.2821018443336059E-2</v>
      </c>
    </row>
    <row r="98" spans="1:8" x14ac:dyDescent="0.3">
      <c r="A98" s="1">
        <v>45756</v>
      </c>
      <c r="B98">
        <v>171.95</v>
      </c>
      <c r="C98">
        <v>200.61</v>
      </c>
      <c r="D98">
        <v>171.89</v>
      </c>
      <c r="E98">
        <v>198.85</v>
      </c>
      <c r="F98">
        <v>184395885</v>
      </c>
      <c r="H98" s="4">
        <f t="shared" si="1"/>
        <v>-0.1352778476238371</v>
      </c>
    </row>
    <row r="99" spans="1:8" x14ac:dyDescent="0.3">
      <c r="A99" s="1">
        <v>45757</v>
      </c>
      <c r="B99">
        <v>189.065</v>
      </c>
      <c r="C99">
        <v>194.7799</v>
      </c>
      <c r="D99">
        <v>183</v>
      </c>
      <c r="E99">
        <v>190.42</v>
      </c>
      <c r="F99">
        <v>121879981</v>
      </c>
      <c r="H99" s="4">
        <f t="shared" si="1"/>
        <v>-7.1158491755067216E-3</v>
      </c>
    </row>
    <row r="100" spans="1:8" x14ac:dyDescent="0.3">
      <c r="A100" s="1">
        <v>45758</v>
      </c>
      <c r="B100">
        <v>186.1</v>
      </c>
      <c r="C100">
        <v>199.54</v>
      </c>
      <c r="D100">
        <v>186.06</v>
      </c>
      <c r="E100">
        <v>198.15</v>
      </c>
      <c r="F100">
        <v>87435915</v>
      </c>
      <c r="H100" s="4">
        <f t="shared" si="1"/>
        <v>-6.0812515770880704E-2</v>
      </c>
    </row>
    <row r="101" spans="1:8" x14ac:dyDescent="0.3">
      <c r="A101" s="1">
        <v>45761</v>
      </c>
      <c r="B101">
        <v>211.44</v>
      </c>
      <c r="C101">
        <v>212.94</v>
      </c>
      <c r="D101">
        <v>201.16210000000001</v>
      </c>
      <c r="E101">
        <v>202.52</v>
      </c>
      <c r="F101">
        <v>101352911</v>
      </c>
      <c r="H101" s="4">
        <f t="shared" si="1"/>
        <v>4.4045032589373825E-2</v>
      </c>
    </row>
    <row r="102" spans="1:8" x14ac:dyDescent="0.3">
      <c r="A102" s="1">
        <v>45762</v>
      </c>
      <c r="B102">
        <v>201.85499999999999</v>
      </c>
      <c r="C102">
        <v>203.51</v>
      </c>
      <c r="D102">
        <v>199.8</v>
      </c>
      <c r="E102">
        <v>202.14</v>
      </c>
      <c r="F102">
        <v>51343872</v>
      </c>
      <c r="H102" s="4">
        <f t="shared" si="1"/>
        <v>-1.4099139210448036E-3</v>
      </c>
    </row>
    <row r="103" spans="1:8" x14ac:dyDescent="0.3">
      <c r="A103" s="1">
        <v>45763</v>
      </c>
      <c r="B103">
        <v>198.36</v>
      </c>
      <c r="C103">
        <v>200.7</v>
      </c>
      <c r="D103">
        <v>192.37</v>
      </c>
      <c r="E103">
        <v>194.27</v>
      </c>
      <c r="F103">
        <v>59732423</v>
      </c>
      <c r="H103" s="4">
        <f t="shared" si="1"/>
        <v>2.1053173418438272E-2</v>
      </c>
    </row>
    <row r="104" spans="1:8" x14ac:dyDescent="0.3">
      <c r="A104" s="1">
        <v>45764</v>
      </c>
      <c r="B104">
        <v>197.2</v>
      </c>
      <c r="C104">
        <v>198.83349999999999</v>
      </c>
      <c r="D104">
        <v>194.42</v>
      </c>
      <c r="E104">
        <v>196.98</v>
      </c>
      <c r="F104">
        <v>52164675</v>
      </c>
      <c r="H104" s="4">
        <f t="shared" si="1"/>
        <v>1.1168646563102795E-3</v>
      </c>
    </row>
    <row r="105" spans="1:8" x14ac:dyDescent="0.3">
      <c r="A105" s="1">
        <v>45768</v>
      </c>
      <c r="B105">
        <v>193.26499999999999</v>
      </c>
      <c r="C105">
        <v>193.8</v>
      </c>
      <c r="D105">
        <v>189.81120000000001</v>
      </c>
      <c r="E105">
        <v>193.16</v>
      </c>
      <c r="F105">
        <v>46742537</v>
      </c>
      <c r="H105" s="4">
        <f t="shared" si="1"/>
        <v>5.4359080554975032E-4</v>
      </c>
    </row>
    <row r="106" spans="1:8" x14ac:dyDescent="0.3">
      <c r="A106" s="1">
        <v>45769</v>
      </c>
      <c r="B106">
        <v>196.12</v>
      </c>
      <c r="C106">
        <v>201.59</v>
      </c>
      <c r="D106">
        <v>195.97</v>
      </c>
      <c r="E106">
        <v>199.74</v>
      </c>
      <c r="F106">
        <v>52976371</v>
      </c>
      <c r="H106" s="4">
        <f t="shared" si="1"/>
        <v>-1.8123560628817485E-2</v>
      </c>
    </row>
    <row r="107" spans="1:8" x14ac:dyDescent="0.3">
      <c r="A107" s="1">
        <v>45770</v>
      </c>
      <c r="B107">
        <v>206</v>
      </c>
      <c r="C107">
        <v>208</v>
      </c>
      <c r="D107">
        <v>202.79900000000001</v>
      </c>
      <c r="E107">
        <v>204.6</v>
      </c>
      <c r="F107">
        <v>52929165</v>
      </c>
      <c r="H107" s="4">
        <f t="shared" si="1"/>
        <v>6.84261974584558E-3</v>
      </c>
    </row>
    <row r="108" spans="1:8" x14ac:dyDescent="0.3">
      <c r="A108" s="1">
        <v>45771</v>
      </c>
      <c r="B108">
        <v>204.89</v>
      </c>
      <c r="C108">
        <v>208.82990000000001</v>
      </c>
      <c r="D108">
        <v>202.94</v>
      </c>
      <c r="E108">
        <v>208.37</v>
      </c>
      <c r="F108">
        <v>47310989</v>
      </c>
      <c r="H108" s="4">
        <f t="shared" si="1"/>
        <v>-1.6701060613332139E-2</v>
      </c>
    </row>
    <row r="109" spans="1:8" x14ac:dyDescent="0.3">
      <c r="A109" s="1">
        <v>45772</v>
      </c>
      <c r="B109">
        <v>206.36500000000001</v>
      </c>
      <c r="C109">
        <v>209.75</v>
      </c>
      <c r="D109">
        <v>206.2</v>
      </c>
      <c r="E109">
        <v>209.28</v>
      </c>
      <c r="F109">
        <v>38222258</v>
      </c>
      <c r="H109" s="4">
        <f t="shared" si="1"/>
        <v>-1.3928707951070299E-2</v>
      </c>
    </row>
    <row r="110" spans="1:8" x14ac:dyDescent="0.3">
      <c r="A110" s="1">
        <v>45775</v>
      </c>
      <c r="B110">
        <v>210</v>
      </c>
      <c r="C110">
        <v>211.5</v>
      </c>
      <c r="D110">
        <v>207.46</v>
      </c>
      <c r="E110">
        <v>210.14</v>
      </c>
      <c r="F110">
        <v>38743074</v>
      </c>
      <c r="H110" s="4">
        <f t="shared" si="1"/>
        <v>-6.6622251832105432E-4</v>
      </c>
    </row>
    <row r="111" spans="1:8" x14ac:dyDescent="0.3">
      <c r="A111" s="1">
        <v>45776</v>
      </c>
      <c r="B111">
        <v>208.69300000000001</v>
      </c>
      <c r="C111">
        <v>212.24</v>
      </c>
      <c r="D111">
        <v>208.37</v>
      </c>
      <c r="E111">
        <v>211.21</v>
      </c>
      <c r="F111">
        <v>36827633</v>
      </c>
      <c r="H111" s="4">
        <f t="shared" si="1"/>
        <v>-1.1917049382131508E-2</v>
      </c>
    </row>
    <row r="112" spans="1:8" x14ac:dyDescent="0.3">
      <c r="A112" s="1">
        <v>45777</v>
      </c>
      <c r="B112">
        <v>209.3</v>
      </c>
      <c r="C112">
        <v>213.58</v>
      </c>
      <c r="D112">
        <v>206.6705</v>
      </c>
      <c r="E112">
        <v>212.5</v>
      </c>
      <c r="F112">
        <v>52286454</v>
      </c>
      <c r="H112" s="4">
        <f t="shared" si="1"/>
        <v>-1.5058823529411711E-2</v>
      </c>
    </row>
    <row r="113" spans="1:8" x14ac:dyDescent="0.3">
      <c r="A113" s="1">
        <v>45778</v>
      </c>
      <c r="B113">
        <v>209.08</v>
      </c>
      <c r="C113">
        <v>214.56</v>
      </c>
      <c r="D113">
        <v>208.9</v>
      </c>
      <c r="E113">
        <v>213.32</v>
      </c>
      <c r="F113">
        <v>57365675</v>
      </c>
      <c r="H113" s="4">
        <f t="shared" si="1"/>
        <v>-1.9876242265141481E-2</v>
      </c>
    </row>
    <row r="114" spans="1:8" x14ac:dyDescent="0.3">
      <c r="A114" s="1">
        <v>45779</v>
      </c>
      <c r="B114">
        <v>206.09</v>
      </c>
      <c r="C114">
        <v>206.99</v>
      </c>
      <c r="D114">
        <v>202.16</v>
      </c>
      <c r="E114">
        <v>205.35</v>
      </c>
      <c r="F114">
        <v>101010621</v>
      </c>
      <c r="H114" s="4">
        <f t="shared" si="1"/>
        <v>3.6036036036036479E-3</v>
      </c>
    </row>
    <row r="115" spans="1:8" x14ac:dyDescent="0.3">
      <c r="A115" s="1">
        <v>45782</v>
      </c>
      <c r="B115">
        <v>203.1</v>
      </c>
      <c r="C115">
        <v>204.1</v>
      </c>
      <c r="D115">
        <v>198.21</v>
      </c>
      <c r="E115">
        <v>198.89</v>
      </c>
      <c r="F115">
        <v>69018452</v>
      </c>
      <c r="H115" s="4">
        <f t="shared" si="1"/>
        <v>2.1167479511287689E-2</v>
      </c>
    </row>
    <row r="116" spans="1:8" x14ac:dyDescent="0.3">
      <c r="A116" s="1">
        <v>45783</v>
      </c>
      <c r="B116">
        <v>198.21</v>
      </c>
      <c r="C116">
        <v>200.65</v>
      </c>
      <c r="D116">
        <v>197.02</v>
      </c>
      <c r="E116">
        <v>198.51</v>
      </c>
      <c r="F116">
        <v>51216482</v>
      </c>
      <c r="H116" s="4">
        <f t="shared" si="1"/>
        <v>-1.5112588786458262E-3</v>
      </c>
    </row>
    <row r="117" spans="1:8" x14ac:dyDescent="0.3">
      <c r="A117" s="1">
        <v>45784</v>
      </c>
      <c r="B117">
        <v>199.17</v>
      </c>
      <c r="C117">
        <v>199.44</v>
      </c>
      <c r="D117">
        <v>193.25</v>
      </c>
      <c r="E117">
        <v>196.25</v>
      </c>
      <c r="F117">
        <v>68616943</v>
      </c>
      <c r="H117" s="4">
        <f t="shared" si="1"/>
        <v>1.4878980891719681E-2</v>
      </c>
    </row>
    <row r="118" spans="1:8" x14ac:dyDescent="0.3">
      <c r="A118" s="1">
        <v>45785</v>
      </c>
      <c r="B118">
        <v>197.72</v>
      </c>
      <c r="C118">
        <v>200.05</v>
      </c>
      <c r="D118">
        <v>194.67959999999999</v>
      </c>
      <c r="E118">
        <v>197.49</v>
      </c>
      <c r="F118">
        <v>50478872</v>
      </c>
      <c r="H118" s="4">
        <f t="shared" si="1"/>
        <v>1.1646159299204505E-3</v>
      </c>
    </row>
    <row r="119" spans="1:8" x14ac:dyDescent="0.3">
      <c r="A119" s="1">
        <v>45786</v>
      </c>
      <c r="B119">
        <v>199</v>
      </c>
      <c r="C119">
        <v>200.53989999999999</v>
      </c>
      <c r="D119">
        <v>197.535</v>
      </c>
      <c r="E119">
        <v>198.53</v>
      </c>
      <c r="F119">
        <v>36453923</v>
      </c>
      <c r="H119" s="4">
        <f t="shared" si="1"/>
        <v>2.3674003928877189E-3</v>
      </c>
    </row>
    <row r="120" spans="1:8" x14ac:dyDescent="0.3">
      <c r="A120" s="1">
        <v>45789</v>
      </c>
      <c r="B120">
        <v>210.97</v>
      </c>
      <c r="C120">
        <v>211.2679</v>
      </c>
      <c r="D120">
        <v>206.75</v>
      </c>
      <c r="E120">
        <v>210.79</v>
      </c>
      <c r="F120">
        <v>63775814</v>
      </c>
      <c r="H120" s="4">
        <f t="shared" si="1"/>
        <v>8.5393045210876626E-4</v>
      </c>
    </row>
    <row r="121" spans="1:8" x14ac:dyDescent="0.3">
      <c r="A121" s="1">
        <v>45790</v>
      </c>
      <c r="B121">
        <v>210.43</v>
      </c>
      <c r="C121">
        <v>213.4</v>
      </c>
      <c r="D121">
        <v>209</v>
      </c>
      <c r="E121">
        <v>212.93</v>
      </c>
      <c r="F121">
        <v>51909332</v>
      </c>
      <c r="H121" s="4">
        <f t="shared" si="1"/>
        <v>-1.1740947729300708E-2</v>
      </c>
    </row>
    <row r="122" spans="1:8" x14ac:dyDescent="0.3">
      <c r="A122" s="1">
        <v>45791</v>
      </c>
      <c r="B122">
        <v>212.43</v>
      </c>
      <c r="C122">
        <v>213.94</v>
      </c>
      <c r="D122">
        <v>210.58009999999999</v>
      </c>
      <c r="E122">
        <v>212.33</v>
      </c>
      <c r="F122">
        <v>49325825</v>
      </c>
      <c r="H122" s="4">
        <f t="shared" si="1"/>
        <v>4.7096500729993079E-4</v>
      </c>
    </row>
    <row r="123" spans="1:8" x14ac:dyDescent="0.3">
      <c r="A123" s="1">
        <v>45792</v>
      </c>
      <c r="B123">
        <v>210.95</v>
      </c>
      <c r="C123">
        <v>212.96</v>
      </c>
      <c r="D123">
        <v>209.54</v>
      </c>
      <c r="E123">
        <v>211.45</v>
      </c>
      <c r="F123">
        <v>45029473</v>
      </c>
      <c r="H123" s="4">
        <f t="shared" si="1"/>
        <v>-2.3646252069047056E-3</v>
      </c>
    </row>
    <row r="124" spans="1:8" x14ac:dyDescent="0.3">
      <c r="A124" s="1">
        <v>45793</v>
      </c>
      <c r="B124">
        <v>212.36</v>
      </c>
      <c r="C124">
        <v>212.57</v>
      </c>
      <c r="D124">
        <v>209.77</v>
      </c>
      <c r="E124">
        <v>211.26</v>
      </c>
      <c r="F124">
        <v>54737850</v>
      </c>
      <c r="H124" s="4">
        <f t="shared" si="1"/>
        <v>5.2068541134148577E-3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386</v>
      </c>
      <c r="C2">
        <v>386.3</v>
      </c>
      <c r="D2">
        <v>382.92</v>
      </c>
      <c r="E2">
        <v>384.46</v>
      </c>
      <c r="F2">
        <v>1626303</v>
      </c>
      <c r="H2" s="4">
        <f>(B2-E2)/E2</f>
        <v>4.0056182697810446E-3</v>
      </c>
      <c r="K2" t="s">
        <v>8</v>
      </c>
      <c r="L2" s="3">
        <f>AVERAGE(H2:H122)</f>
        <v>1.2189936115589036E-3</v>
      </c>
    </row>
    <row r="3" spans="1:12" x14ac:dyDescent="0.3">
      <c r="A3" s="1">
        <v>45615</v>
      </c>
      <c r="B3">
        <v>379.42500000000001</v>
      </c>
      <c r="C3">
        <v>383.25</v>
      </c>
      <c r="D3">
        <v>378.03</v>
      </c>
      <c r="E3">
        <v>382.33</v>
      </c>
      <c r="F3">
        <v>1793407</v>
      </c>
      <c r="H3" s="4">
        <f t="shared" ref="H3:H66" si="0">(B3-E3)/E3</f>
        <v>-7.5981481965840319E-3</v>
      </c>
      <c r="K3" t="s">
        <v>9</v>
      </c>
      <c r="L3">
        <f>_xlfn.STDEV.S(H2:H122)</f>
        <v>1.7921455750276503E-2</v>
      </c>
    </row>
    <row r="4" spans="1:12" x14ac:dyDescent="0.3">
      <c r="A4" s="1">
        <v>45616</v>
      </c>
      <c r="B4">
        <v>384.01</v>
      </c>
      <c r="C4">
        <v>386.2</v>
      </c>
      <c r="D4">
        <v>378.47</v>
      </c>
      <c r="E4">
        <v>381.5</v>
      </c>
      <c r="F4">
        <v>1859725</v>
      </c>
      <c r="H4" s="4">
        <f t="shared" si="0"/>
        <v>6.5792922673656379E-3</v>
      </c>
      <c r="K4" t="s">
        <v>10</v>
      </c>
      <c r="L4">
        <f>SQRT(L3)</f>
        <v>0.13387104149246207</v>
      </c>
    </row>
    <row r="5" spans="1:12" x14ac:dyDescent="0.3">
      <c r="A5" s="1">
        <v>45617</v>
      </c>
      <c r="B5">
        <v>383.5</v>
      </c>
      <c r="C5">
        <v>392.02</v>
      </c>
      <c r="D5">
        <v>379</v>
      </c>
      <c r="E5">
        <v>389.59</v>
      </c>
      <c r="F5">
        <v>1833547</v>
      </c>
      <c r="H5" s="4">
        <f t="shared" si="0"/>
        <v>-1.5631818065145346E-2</v>
      </c>
      <c r="K5" s="5" t="s">
        <v>11</v>
      </c>
      <c r="L5" s="2">
        <f>L4*SQRT(252)</f>
        <v>2.1251369012535823</v>
      </c>
    </row>
    <row r="6" spans="1:12" x14ac:dyDescent="0.3">
      <c r="A6" s="1">
        <v>45618</v>
      </c>
      <c r="B6">
        <v>390.04</v>
      </c>
      <c r="C6">
        <v>398.16</v>
      </c>
      <c r="D6">
        <v>387.89</v>
      </c>
      <c r="E6">
        <v>397.49</v>
      </c>
      <c r="F6">
        <v>1893407</v>
      </c>
      <c r="H6" s="4">
        <f t="shared" si="0"/>
        <v>-1.8742609876978008E-2</v>
      </c>
      <c r="K6" t="s">
        <v>12</v>
      </c>
      <c r="L6">
        <f>L4*L5</f>
        <v>0.2844942902848806</v>
      </c>
    </row>
    <row r="7" spans="1:12" x14ac:dyDescent="0.3">
      <c r="A7" s="1">
        <v>45621</v>
      </c>
      <c r="B7">
        <v>400</v>
      </c>
      <c r="C7">
        <v>407.15</v>
      </c>
      <c r="D7">
        <v>400</v>
      </c>
      <c r="E7">
        <v>405.65</v>
      </c>
      <c r="F7">
        <v>4398020</v>
      </c>
      <c r="H7" s="4">
        <f t="shared" si="0"/>
        <v>-1.3928263281153649E-2</v>
      </c>
    </row>
    <row r="8" spans="1:12" x14ac:dyDescent="0.3">
      <c r="A8" s="1">
        <v>45622</v>
      </c>
      <c r="B8">
        <v>403.66</v>
      </c>
      <c r="C8">
        <v>408.41</v>
      </c>
      <c r="D8">
        <v>401.76</v>
      </c>
      <c r="E8">
        <v>407.83</v>
      </c>
      <c r="F8">
        <v>1796714</v>
      </c>
      <c r="H8" s="4">
        <f t="shared" si="0"/>
        <v>-1.0224848588872714E-2</v>
      </c>
    </row>
    <row r="9" spans="1:12" x14ac:dyDescent="0.3">
      <c r="A9" s="1">
        <v>45623</v>
      </c>
      <c r="B9">
        <v>408.39499999999998</v>
      </c>
      <c r="C9">
        <v>412.11989999999997</v>
      </c>
      <c r="D9">
        <v>403.24</v>
      </c>
      <c r="E9">
        <v>403.7</v>
      </c>
      <c r="F9">
        <v>1371922</v>
      </c>
      <c r="H9" s="4">
        <f t="shared" si="0"/>
        <v>1.1629923210304665E-2</v>
      </c>
    </row>
    <row r="10" spans="1:12" x14ac:dyDescent="0.3">
      <c r="A10" s="1">
        <v>45625</v>
      </c>
      <c r="B10">
        <v>405</v>
      </c>
      <c r="C10">
        <v>411.19</v>
      </c>
      <c r="D10">
        <v>405</v>
      </c>
      <c r="E10">
        <v>406.11</v>
      </c>
      <c r="F10">
        <v>1962112</v>
      </c>
      <c r="H10" s="4">
        <f t="shared" si="0"/>
        <v>-2.733249612174075E-3</v>
      </c>
    </row>
    <row r="11" spans="1:12" x14ac:dyDescent="0.3">
      <c r="A11" s="1">
        <v>45628</v>
      </c>
      <c r="B11">
        <v>408</v>
      </c>
      <c r="C11">
        <v>408.14499999999998</v>
      </c>
      <c r="D11">
        <v>400.79</v>
      </c>
      <c r="E11">
        <v>402.51</v>
      </c>
      <c r="F11">
        <v>1548651</v>
      </c>
      <c r="H11" s="4">
        <f t="shared" si="0"/>
        <v>1.3639412685399144E-2</v>
      </c>
    </row>
    <row r="12" spans="1:12" x14ac:dyDescent="0.3">
      <c r="A12" s="1">
        <v>45629</v>
      </c>
      <c r="B12">
        <v>404</v>
      </c>
      <c r="C12">
        <v>405.53</v>
      </c>
      <c r="D12">
        <v>396.59500000000003</v>
      </c>
      <c r="E12">
        <v>399.26</v>
      </c>
      <c r="F12">
        <v>1716152</v>
      </c>
      <c r="H12" s="4">
        <f t="shared" si="0"/>
        <v>1.1871963131793842E-2</v>
      </c>
    </row>
    <row r="13" spans="1:12" x14ac:dyDescent="0.3">
      <c r="A13" s="1">
        <v>45630</v>
      </c>
      <c r="B13">
        <v>398.65</v>
      </c>
      <c r="C13">
        <v>401.47</v>
      </c>
      <c r="D13">
        <v>396.12920000000003</v>
      </c>
      <c r="E13">
        <v>399.51</v>
      </c>
      <c r="F13">
        <v>1193925</v>
      </c>
      <c r="H13" s="4">
        <f t="shared" si="0"/>
        <v>-2.1526369803009028E-3</v>
      </c>
    </row>
    <row r="14" spans="1:12" x14ac:dyDescent="0.3">
      <c r="A14" s="1">
        <v>45631</v>
      </c>
      <c r="B14">
        <v>400.59</v>
      </c>
      <c r="C14">
        <v>401.43</v>
      </c>
      <c r="D14">
        <v>394.21</v>
      </c>
      <c r="E14">
        <v>394.98</v>
      </c>
      <c r="F14">
        <v>1291385</v>
      </c>
      <c r="H14" s="4">
        <f t="shared" si="0"/>
        <v>1.4203250797508624E-2</v>
      </c>
    </row>
    <row r="15" spans="1:12" x14ac:dyDescent="0.3">
      <c r="A15" s="1">
        <v>45632</v>
      </c>
      <c r="B15">
        <v>399.36700000000002</v>
      </c>
      <c r="C15">
        <v>399.74</v>
      </c>
      <c r="D15">
        <v>392.74</v>
      </c>
      <c r="E15">
        <v>395.03</v>
      </c>
      <c r="F15">
        <v>1331099</v>
      </c>
      <c r="H15" s="4">
        <f t="shared" si="0"/>
        <v>1.0978912993949944E-2</v>
      </c>
    </row>
    <row r="16" spans="1:12" x14ac:dyDescent="0.3">
      <c r="A16" s="1">
        <v>45635</v>
      </c>
      <c r="B16">
        <v>402.52</v>
      </c>
      <c r="C16">
        <v>409.71</v>
      </c>
      <c r="D16">
        <v>398.44</v>
      </c>
      <c r="E16">
        <v>399.26</v>
      </c>
      <c r="F16">
        <v>1739787</v>
      </c>
      <c r="H16" s="4">
        <f t="shared" si="0"/>
        <v>8.1651054450733625E-3</v>
      </c>
    </row>
    <row r="17" spans="1:8" x14ac:dyDescent="0.3">
      <c r="A17" s="1">
        <v>45636</v>
      </c>
      <c r="B17">
        <v>390.72</v>
      </c>
      <c r="C17">
        <v>395.46570000000003</v>
      </c>
      <c r="D17">
        <v>385.61</v>
      </c>
      <c r="E17">
        <v>388.39</v>
      </c>
      <c r="F17">
        <v>2250982</v>
      </c>
      <c r="H17" s="4">
        <f t="shared" si="0"/>
        <v>5.9991245912614666E-3</v>
      </c>
    </row>
    <row r="18" spans="1:8" x14ac:dyDescent="0.3">
      <c r="A18" s="1">
        <v>45637</v>
      </c>
      <c r="B18">
        <v>390.48</v>
      </c>
      <c r="C18">
        <v>391.35</v>
      </c>
      <c r="D18">
        <v>387.42500000000001</v>
      </c>
      <c r="E18">
        <v>388.87</v>
      </c>
      <c r="F18">
        <v>1651616</v>
      </c>
      <c r="H18" s="4">
        <f t="shared" si="0"/>
        <v>4.1402010954818156E-3</v>
      </c>
    </row>
    <row r="19" spans="1:8" x14ac:dyDescent="0.3">
      <c r="A19" s="1">
        <v>45638</v>
      </c>
      <c r="B19">
        <v>388.995</v>
      </c>
      <c r="C19">
        <v>389.87</v>
      </c>
      <c r="D19">
        <v>380.15</v>
      </c>
      <c r="E19">
        <v>380.78</v>
      </c>
      <c r="F19">
        <v>1804628</v>
      </c>
      <c r="H19" s="4">
        <f t="shared" si="0"/>
        <v>2.1574137297127035E-2</v>
      </c>
    </row>
    <row r="20" spans="1:8" x14ac:dyDescent="0.3">
      <c r="A20" s="1">
        <v>45639</v>
      </c>
      <c r="B20">
        <v>380.6</v>
      </c>
      <c r="C20">
        <v>382.89</v>
      </c>
      <c r="D20">
        <v>378.89</v>
      </c>
      <c r="E20">
        <v>380.51</v>
      </c>
      <c r="F20">
        <v>2035063</v>
      </c>
      <c r="H20" s="4">
        <f t="shared" si="0"/>
        <v>2.3652466426646299E-4</v>
      </c>
    </row>
    <row r="21" spans="1:8" x14ac:dyDescent="0.3">
      <c r="A21" s="1">
        <v>45642</v>
      </c>
      <c r="B21">
        <v>381.45</v>
      </c>
      <c r="C21">
        <v>382.315</v>
      </c>
      <c r="D21">
        <v>377.76</v>
      </c>
      <c r="E21">
        <v>378.92</v>
      </c>
      <c r="F21">
        <v>1311206</v>
      </c>
      <c r="H21" s="4">
        <f t="shared" si="0"/>
        <v>6.6768711073576809E-3</v>
      </c>
    </row>
    <row r="22" spans="1:8" x14ac:dyDescent="0.3">
      <c r="A22" s="1">
        <v>45643</v>
      </c>
      <c r="B22">
        <v>376.03</v>
      </c>
      <c r="C22">
        <v>378.89</v>
      </c>
      <c r="D22">
        <v>373.83</v>
      </c>
      <c r="E22">
        <v>375.8</v>
      </c>
      <c r="F22">
        <v>2138650</v>
      </c>
      <c r="H22" s="4">
        <f t="shared" si="0"/>
        <v>6.1202767429473475E-4</v>
      </c>
    </row>
    <row r="23" spans="1:8" x14ac:dyDescent="0.3">
      <c r="A23" s="1">
        <v>45644</v>
      </c>
      <c r="B23">
        <v>378.7</v>
      </c>
      <c r="C23">
        <v>381.15499999999997</v>
      </c>
      <c r="D23">
        <v>363.03</v>
      </c>
      <c r="E23">
        <v>363.89</v>
      </c>
      <c r="F23">
        <v>2820729</v>
      </c>
      <c r="H23" s="4">
        <f t="shared" si="0"/>
        <v>4.0699112369122548E-2</v>
      </c>
    </row>
    <row r="24" spans="1:8" x14ac:dyDescent="0.3">
      <c r="A24" s="1">
        <v>45645</v>
      </c>
      <c r="B24">
        <v>368.58</v>
      </c>
      <c r="C24">
        <v>369.57</v>
      </c>
      <c r="D24">
        <v>360.01</v>
      </c>
      <c r="E24">
        <v>360.37</v>
      </c>
      <c r="F24">
        <v>2619200</v>
      </c>
      <c r="H24" s="4">
        <f t="shared" si="0"/>
        <v>2.2782140577739488E-2</v>
      </c>
    </row>
    <row r="25" spans="1:8" x14ac:dyDescent="0.3">
      <c r="A25" s="1">
        <v>45646</v>
      </c>
      <c r="B25">
        <v>358.79500000000002</v>
      </c>
      <c r="C25">
        <v>371.49</v>
      </c>
      <c r="D25">
        <v>357.24</v>
      </c>
      <c r="E25">
        <v>366.04</v>
      </c>
      <c r="F25">
        <v>5141960</v>
      </c>
      <c r="H25" s="4">
        <f t="shared" si="0"/>
        <v>-1.9792918806687806E-2</v>
      </c>
    </row>
    <row r="26" spans="1:8" x14ac:dyDescent="0.3">
      <c r="A26" s="1">
        <v>45649</v>
      </c>
      <c r="B26">
        <v>364.71</v>
      </c>
      <c r="C26">
        <v>366.35</v>
      </c>
      <c r="D26">
        <v>361.495</v>
      </c>
      <c r="E26">
        <v>365.39</v>
      </c>
      <c r="F26">
        <v>1804875</v>
      </c>
      <c r="H26" s="4">
        <f t="shared" si="0"/>
        <v>-1.8610252059443522E-3</v>
      </c>
    </row>
    <row r="27" spans="1:8" x14ac:dyDescent="0.3">
      <c r="A27" s="1">
        <v>45650</v>
      </c>
      <c r="B27">
        <v>364.92</v>
      </c>
      <c r="C27">
        <v>367.57</v>
      </c>
      <c r="D27">
        <v>362.66</v>
      </c>
      <c r="E27">
        <v>367.57</v>
      </c>
      <c r="F27">
        <v>886018</v>
      </c>
      <c r="H27" s="4">
        <f t="shared" si="0"/>
        <v>-7.2095111135293344E-3</v>
      </c>
    </row>
    <row r="28" spans="1:8" x14ac:dyDescent="0.3">
      <c r="A28" s="1">
        <v>45652</v>
      </c>
      <c r="B28">
        <v>365.95249999999999</v>
      </c>
      <c r="C28">
        <v>367.49</v>
      </c>
      <c r="D28">
        <v>363.86500000000001</v>
      </c>
      <c r="E28">
        <v>367.12</v>
      </c>
      <c r="F28">
        <v>1098408</v>
      </c>
      <c r="H28" s="4">
        <f t="shared" si="0"/>
        <v>-3.1801590760514769E-3</v>
      </c>
    </row>
    <row r="29" spans="1:8" x14ac:dyDescent="0.3">
      <c r="A29" s="1">
        <v>45653</v>
      </c>
      <c r="B29">
        <v>363.8999</v>
      </c>
      <c r="C29">
        <v>367.4</v>
      </c>
      <c r="D29">
        <v>361.74680000000001</v>
      </c>
      <c r="E29">
        <v>364.86</v>
      </c>
      <c r="F29">
        <v>1245823</v>
      </c>
      <c r="H29" s="4">
        <f t="shared" si="0"/>
        <v>-2.6314202707888265E-3</v>
      </c>
    </row>
    <row r="30" spans="1:8" x14ac:dyDescent="0.3">
      <c r="A30" s="1">
        <v>45656</v>
      </c>
      <c r="B30">
        <v>361.52</v>
      </c>
      <c r="C30">
        <v>364.81990000000002</v>
      </c>
      <c r="D30">
        <v>358.74</v>
      </c>
      <c r="E30">
        <v>363.01</v>
      </c>
      <c r="F30">
        <v>1422636</v>
      </c>
      <c r="H30" s="4">
        <f t="shared" si="0"/>
        <v>-4.104570122035231E-3</v>
      </c>
    </row>
    <row r="31" spans="1:8" x14ac:dyDescent="0.3">
      <c r="A31" s="1">
        <v>45657</v>
      </c>
      <c r="B31">
        <v>364</v>
      </c>
      <c r="C31">
        <v>365.76769999999999</v>
      </c>
      <c r="D31">
        <v>361.8</v>
      </c>
      <c r="E31">
        <v>362.76</v>
      </c>
      <c r="F31">
        <v>1168071</v>
      </c>
      <c r="H31" s="4">
        <f t="shared" si="0"/>
        <v>3.4182379534678825E-3</v>
      </c>
    </row>
    <row r="32" spans="1:8" x14ac:dyDescent="0.3">
      <c r="A32" s="1">
        <v>45659</v>
      </c>
      <c r="B32">
        <v>366.14</v>
      </c>
      <c r="C32">
        <v>368.85</v>
      </c>
      <c r="D32">
        <v>358.09</v>
      </c>
      <c r="E32">
        <v>359.77</v>
      </c>
      <c r="F32">
        <v>1803731</v>
      </c>
      <c r="H32" s="4">
        <f t="shared" si="0"/>
        <v>1.7705756455513259E-2</v>
      </c>
    </row>
    <row r="33" spans="1:8" x14ac:dyDescent="0.3">
      <c r="A33" s="1">
        <v>45660</v>
      </c>
      <c r="B33">
        <v>361.55</v>
      </c>
      <c r="C33">
        <v>364.48</v>
      </c>
      <c r="D33">
        <v>359.49</v>
      </c>
      <c r="E33">
        <v>363.79</v>
      </c>
      <c r="F33">
        <v>1391959</v>
      </c>
      <c r="H33" s="4">
        <f t="shared" si="0"/>
        <v>-6.1573984991341408E-3</v>
      </c>
    </row>
    <row r="34" spans="1:8" x14ac:dyDescent="0.3">
      <c r="A34" s="1">
        <v>45663</v>
      </c>
      <c r="B34">
        <v>367</v>
      </c>
      <c r="C34">
        <v>370.84</v>
      </c>
      <c r="D34">
        <v>362.58010000000002</v>
      </c>
      <c r="E34">
        <v>364.2</v>
      </c>
      <c r="F34">
        <v>1590975</v>
      </c>
      <c r="H34" s="4">
        <f t="shared" si="0"/>
        <v>7.6880834706205695E-3</v>
      </c>
    </row>
    <row r="35" spans="1:8" x14ac:dyDescent="0.3">
      <c r="A35" s="1">
        <v>45664</v>
      </c>
      <c r="B35">
        <v>365</v>
      </c>
      <c r="C35">
        <v>366.09</v>
      </c>
      <c r="D35">
        <v>361.09</v>
      </c>
      <c r="E35">
        <v>363</v>
      </c>
      <c r="F35">
        <v>1607627</v>
      </c>
      <c r="H35" s="4">
        <f t="shared" si="0"/>
        <v>5.5096418732782371E-3</v>
      </c>
    </row>
    <row r="36" spans="1:8" x14ac:dyDescent="0.3">
      <c r="A36" s="1">
        <v>45665</v>
      </c>
      <c r="B36">
        <v>362.71</v>
      </c>
      <c r="C36">
        <v>362.88</v>
      </c>
      <c r="D36">
        <v>357.7</v>
      </c>
      <c r="E36">
        <v>361.07</v>
      </c>
      <c r="F36">
        <v>1828830</v>
      </c>
      <c r="H36" s="4">
        <f t="shared" si="0"/>
        <v>4.5420555570941544E-3</v>
      </c>
    </row>
    <row r="37" spans="1:8" x14ac:dyDescent="0.3">
      <c r="A37" s="1">
        <v>45667</v>
      </c>
      <c r="B37">
        <v>357.83</v>
      </c>
      <c r="C37">
        <v>359.85</v>
      </c>
      <c r="D37">
        <v>349.8</v>
      </c>
      <c r="E37">
        <v>351</v>
      </c>
      <c r="F37">
        <v>2774045</v>
      </c>
      <c r="H37" s="4">
        <f t="shared" si="0"/>
        <v>1.9458689458689414E-2</v>
      </c>
    </row>
    <row r="38" spans="1:8" x14ac:dyDescent="0.3">
      <c r="A38" s="1">
        <v>45670</v>
      </c>
      <c r="B38">
        <v>353.375</v>
      </c>
      <c r="C38">
        <v>363.19499999999999</v>
      </c>
      <c r="D38">
        <v>351.8</v>
      </c>
      <c r="E38">
        <v>362.5</v>
      </c>
      <c r="F38">
        <v>2745954</v>
      </c>
      <c r="H38" s="4">
        <f t="shared" si="0"/>
        <v>-2.5172413793103449E-2</v>
      </c>
    </row>
    <row r="39" spans="1:8" x14ac:dyDescent="0.3">
      <c r="A39" s="1">
        <v>45671</v>
      </c>
      <c r="B39">
        <v>365.18</v>
      </c>
      <c r="C39">
        <v>372</v>
      </c>
      <c r="D39">
        <v>365.18</v>
      </c>
      <c r="E39">
        <v>371.57</v>
      </c>
      <c r="F39">
        <v>2331660</v>
      </c>
      <c r="H39" s="4">
        <f t="shared" si="0"/>
        <v>-1.719729795193365E-2</v>
      </c>
    </row>
    <row r="40" spans="1:8" x14ac:dyDescent="0.3">
      <c r="A40" s="1">
        <v>45672</v>
      </c>
      <c r="B40">
        <v>379.13</v>
      </c>
      <c r="C40">
        <v>379.94</v>
      </c>
      <c r="D40">
        <v>374.33</v>
      </c>
      <c r="E40">
        <v>374.89</v>
      </c>
      <c r="F40">
        <v>1984512</v>
      </c>
      <c r="H40" s="4">
        <f t="shared" si="0"/>
        <v>1.1309984262050226E-2</v>
      </c>
    </row>
    <row r="41" spans="1:8" x14ac:dyDescent="0.3">
      <c r="A41" s="1">
        <v>45673</v>
      </c>
      <c r="B41">
        <v>375.72</v>
      </c>
      <c r="C41">
        <v>381.42</v>
      </c>
      <c r="D41">
        <v>374.72</v>
      </c>
      <c r="E41">
        <v>380.55</v>
      </c>
      <c r="F41">
        <v>1974718</v>
      </c>
      <c r="H41" s="4">
        <f t="shared" si="0"/>
        <v>-1.2692156089869884E-2</v>
      </c>
    </row>
    <row r="42" spans="1:8" x14ac:dyDescent="0.3">
      <c r="A42" s="1">
        <v>45674</v>
      </c>
      <c r="B42">
        <v>384.37</v>
      </c>
      <c r="C42">
        <v>386.84500000000003</v>
      </c>
      <c r="D42">
        <v>382</v>
      </c>
      <c r="E42">
        <v>386.02</v>
      </c>
      <c r="F42">
        <v>2605870</v>
      </c>
      <c r="H42" s="4">
        <f t="shared" si="0"/>
        <v>-4.2743899279829474E-3</v>
      </c>
    </row>
    <row r="43" spans="1:8" x14ac:dyDescent="0.3">
      <c r="A43" s="1">
        <v>45678</v>
      </c>
      <c r="B43">
        <v>391</v>
      </c>
      <c r="C43">
        <v>402.58</v>
      </c>
      <c r="D43">
        <v>390.8</v>
      </c>
      <c r="E43">
        <v>398.36</v>
      </c>
      <c r="F43">
        <v>3144508</v>
      </c>
      <c r="H43" s="4">
        <f t="shared" si="0"/>
        <v>-1.847575057736724E-2</v>
      </c>
    </row>
    <row r="44" spans="1:8" x14ac:dyDescent="0.3">
      <c r="A44" s="1">
        <v>45679</v>
      </c>
      <c r="B44">
        <v>398.82499999999999</v>
      </c>
      <c r="C44">
        <v>400.4819</v>
      </c>
      <c r="D44">
        <v>395.11099999999999</v>
      </c>
      <c r="E44">
        <v>397.61</v>
      </c>
      <c r="F44">
        <v>1994791</v>
      </c>
      <c r="H44" s="4">
        <f t="shared" si="0"/>
        <v>3.0557581549759184E-3</v>
      </c>
    </row>
    <row r="45" spans="1:8" x14ac:dyDescent="0.3">
      <c r="A45" s="1">
        <v>45680</v>
      </c>
      <c r="B45">
        <v>397.52499999999998</v>
      </c>
      <c r="C45">
        <v>409.59</v>
      </c>
      <c r="D45">
        <v>397.27</v>
      </c>
      <c r="E45">
        <v>406.4</v>
      </c>
      <c r="F45">
        <v>2587401</v>
      </c>
      <c r="H45" s="4">
        <f t="shared" si="0"/>
        <v>-2.1838090551181105E-2</v>
      </c>
    </row>
    <row r="46" spans="1:8" x14ac:dyDescent="0.3">
      <c r="A46" s="1">
        <v>45681</v>
      </c>
      <c r="B46">
        <v>406</v>
      </c>
      <c r="C46">
        <v>409.4</v>
      </c>
      <c r="D46">
        <v>405.28</v>
      </c>
      <c r="E46">
        <v>407.63</v>
      </c>
      <c r="F46">
        <v>1938183</v>
      </c>
      <c r="H46" s="4">
        <f t="shared" si="0"/>
        <v>-3.9987243333414997E-3</v>
      </c>
    </row>
    <row r="47" spans="1:8" x14ac:dyDescent="0.3">
      <c r="A47" s="1">
        <v>45684</v>
      </c>
      <c r="B47">
        <v>397</v>
      </c>
      <c r="C47">
        <v>399.54</v>
      </c>
      <c r="D47">
        <v>389.92</v>
      </c>
      <c r="E47">
        <v>394.98</v>
      </c>
      <c r="F47">
        <v>2964352</v>
      </c>
      <c r="H47" s="4">
        <f t="shared" si="0"/>
        <v>5.1141829966073766E-3</v>
      </c>
    </row>
    <row r="48" spans="1:8" x14ac:dyDescent="0.3">
      <c r="A48" s="1">
        <v>45685</v>
      </c>
      <c r="B48">
        <v>394.5</v>
      </c>
      <c r="C48">
        <v>396.88</v>
      </c>
      <c r="D48">
        <v>386.48</v>
      </c>
      <c r="E48">
        <v>390.29</v>
      </c>
      <c r="F48">
        <v>1788939</v>
      </c>
      <c r="H48" s="4">
        <f t="shared" si="0"/>
        <v>1.0786850803248814E-2</v>
      </c>
    </row>
    <row r="49" spans="1:8" x14ac:dyDescent="0.3">
      <c r="A49" s="1">
        <v>45686</v>
      </c>
      <c r="B49">
        <v>391.25</v>
      </c>
      <c r="C49">
        <v>399.36</v>
      </c>
      <c r="D49">
        <v>391.12</v>
      </c>
      <c r="E49">
        <v>393.23</v>
      </c>
      <c r="F49">
        <v>2675819</v>
      </c>
      <c r="H49" s="4">
        <f t="shared" si="0"/>
        <v>-5.0352211174122478E-3</v>
      </c>
    </row>
    <row r="50" spans="1:8" x14ac:dyDescent="0.3">
      <c r="A50" s="1">
        <v>45687</v>
      </c>
      <c r="B50">
        <v>373.25420000000003</v>
      </c>
      <c r="C50">
        <v>380.81</v>
      </c>
      <c r="D50">
        <v>373.16</v>
      </c>
      <c r="E50">
        <v>374.98</v>
      </c>
      <c r="F50">
        <v>4234597</v>
      </c>
      <c r="H50" s="4">
        <f t="shared" si="0"/>
        <v>-4.6023787935356346E-3</v>
      </c>
    </row>
    <row r="51" spans="1:8" x14ac:dyDescent="0.3">
      <c r="A51" s="1">
        <v>45688</v>
      </c>
      <c r="B51">
        <v>377.47500000000002</v>
      </c>
      <c r="C51">
        <v>378</v>
      </c>
      <c r="D51">
        <v>371.28</v>
      </c>
      <c r="E51">
        <v>371.44</v>
      </c>
      <c r="F51">
        <v>2859000</v>
      </c>
      <c r="H51" s="4">
        <f t="shared" si="0"/>
        <v>1.6247576997630908E-2</v>
      </c>
    </row>
    <row r="52" spans="1:8" x14ac:dyDescent="0.3">
      <c r="A52" s="1">
        <v>45691</v>
      </c>
      <c r="B52">
        <v>363.59</v>
      </c>
      <c r="C52">
        <v>368.55</v>
      </c>
      <c r="D52">
        <v>359.69</v>
      </c>
      <c r="E52">
        <v>361.55</v>
      </c>
      <c r="F52">
        <v>3079283</v>
      </c>
      <c r="H52" s="4">
        <f t="shared" si="0"/>
        <v>5.6423731157515238E-3</v>
      </c>
    </row>
    <row r="53" spans="1:8" x14ac:dyDescent="0.3">
      <c r="A53" s="1">
        <v>45692</v>
      </c>
      <c r="B53">
        <v>369.66</v>
      </c>
      <c r="C53">
        <v>369.66</v>
      </c>
      <c r="D53">
        <v>359.41</v>
      </c>
      <c r="E53">
        <v>361.95</v>
      </c>
      <c r="F53">
        <v>2709817</v>
      </c>
      <c r="H53" s="4">
        <f t="shared" si="0"/>
        <v>2.1301284707832675E-2</v>
      </c>
    </row>
    <row r="54" spans="1:8" x14ac:dyDescent="0.3">
      <c r="A54" s="1">
        <v>45693</v>
      </c>
      <c r="B54">
        <v>362.87</v>
      </c>
      <c r="C54">
        <v>363</v>
      </c>
      <c r="D54">
        <v>357.2</v>
      </c>
      <c r="E54">
        <v>358.85</v>
      </c>
      <c r="F54">
        <v>2134445</v>
      </c>
      <c r="H54" s="4">
        <f t="shared" si="0"/>
        <v>1.120245227811058E-2</v>
      </c>
    </row>
    <row r="55" spans="1:8" x14ac:dyDescent="0.3">
      <c r="A55" s="1">
        <v>45694</v>
      </c>
      <c r="B55">
        <v>362.51499999999999</v>
      </c>
      <c r="C55">
        <v>367.53820000000002</v>
      </c>
      <c r="D55">
        <v>362.51499999999999</v>
      </c>
      <c r="E55">
        <v>365.45</v>
      </c>
      <c r="F55">
        <v>3007274</v>
      </c>
      <c r="H55" s="4">
        <f t="shared" si="0"/>
        <v>-8.0311944178410241E-3</v>
      </c>
    </row>
    <row r="56" spans="1:8" x14ac:dyDescent="0.3">
      <c r="A56" s="1">
        <v>45695</v>
      </c>
      <c r="B56">
        <v>368.38</v>
      </c>
      <c r="C56">
        <v>369.5299</v>
      </c>
      <c r="D56">
        <v>362.58</v>
      </c>
      <c r="E56">
        <v>363.88</v>
      </c>
      <c r="F56">
        <v>1804954</v>
      </c>
      <c r="H56" s="4">
        <f t="shared" si="0"/>
        <v>1.2366714301418049E-2</v>
      </c>
    </row>
    <row r="57" spans="1:8" x14ac:dyDescent="0.3">
      <c r="A57" s="1">
        <v>45698</v>
      </c>
      <c r="B57">
        <v>366.23500000000001</v>
      </c>
      <c r="C57">
        <v>366.23500000000001</v>
      </c>
      <c r="D57">
        <v>361.55</v>
      </c>
      <c r="E57">
        <v>363.22</v>
      </c>
      <c r="F57">
        <v>1944675</v>
      </c>
      <c r="H57" s="4">
        <f t="shared" si="0"/>
        <v>8.3007543637464518E-3</v>
      </c>
    </row>
    <row r="58" spans="1:8" x14ac:dyDescent="0.3">
      <c r="A58" s="1">
        <v>45699</v>
      </c>
      <c r="B58">
        <v>362.16</v>
      </c>
      <c r="C58">
        <v>364.41989999999998</v>
      </c>
      <c r="D58">
        <v>360.97750000000002</v>
      </c>
      <c r="E58">
        <v>362.23</v>
      </c>
      <c r="F58">
        <v>1516854</v>
      </c>
      <c r="H58" s="4">
        <f t="shared" si="0"/>
        <v>-1.9324738425860138E-4</v>
      </c>
    </row>
    <row r="59" spans="1:8" x14ac:dyDescent="0.3">
      <c r="A59" s="1">
        <v>45700</v>
      </c>
      <c r="B59">
        <v>358.85</v>
      </c>
      <c r="C59">
        <v>358.93</v>
      </c>
      <c r="D59">
        <v>351.44</v>
      </c>
      <c r="E59">
        <v>352.04</v>
      </c>
      <c r="F59">
        <v>2833093</v>
      </c>
      <c r="H59" s="4">
        <f t="shared" si="0"/>
        <v>1.9344392682649703E-2</v>
      </c>
    </row>
    <row r="60" spans="1:8" x14ac:dyDescent="0.3">
      <c r="A60" s="1">
        <v>45701</v>
      </c>
      <c r="B60">
        <v>352.57</v>
      </c>
      <c r="C60">
        <v>357.58819999999997</v>
      </c>
      <c r="D60">
        <v>350.42</v>
      </c>
      <c r="E60">
        <v>353.7</v>
      </c>
      <c r="F60">
        <v>3547192</v>
      </c>
      <c r="H60" s="4">
        <f t="shared" si="0"/>
        <v>-3.1947978512863883E-3</v>
      </c>
    </row>
    <row r="61" spans="1:8" x14ac:dyDescent="0.3">
      <c r="A61" s="1">
        <v>45702</v>
      </c>
      <c r="B61">
        <v>356.75</v>
      </c>
      <c r="C61">
        <v>358.87619999999998</v>
      </c>
      <c r="D61">
        <v>352.8</v>
      </c>
      <c r="E61">
        <v>353.32</v>
      </c>
      <c r="F61">
        <v>2045278</v>
      </c>
      <c r="H61" s="4">
        <f t="shared" si="0"/>
        <v>9.7079135061700645E-3</v>
      </c>
    </row>
    <row r="62" spans="1:8" x14ac:dyDescent="0.3">
      <c r="A62" s="1">
        <v>45706</v>
      </c>
      <c r="B62">
        <v>355.25</v>
      </c>
      <c r="C62">
        <v>356.93</v>
      </c>
      <c r="D62">
        <v>351.11</v>
      </c>
      <c r="E62">
        <v>354</v>
      </c>
      <c r="F62">
        <v>3120367</v>
      </c>
      <c r="H62" s="4">
        <f t="shared" si="0"/>
        <v>3.5310734463276836E-3</v>
      </c>
    </row>
    <row r="63" spans="1:8" x14ac:dyDescent="0.3">
      <c r="A63" s="1">
        <v>45707</v>
      </c>
      <c r="B63">
        <v>351.87</v>
      </c>
      <c r="C63">
        <v>353.85329999999999</v>
      </c>
      <c r="D63">
        <v>349.59</v>
      </c>
      <c r="E63">
        <v>353</v>
      </c>
      <c r="F63">
        <v>2211123</v>
      </c>
      <c r="H63" s="4">
        <f t="shared" si="0"/>
        <v>-3.2011331444759079E-3</v>
      </c>
    </row>
    <row r="64" spans="1:8" x14ac:dyDescent="0.3">
      <c r="A64" s="1">
        <v>45708</v>
      </c>
      <c r="B64">
        <v>354</v>
      </c>
      <c r="C64">
        <v>356.85140000000001</v>
      </c>
      <c r="D64">
        <v>347.45179999999999</v>
      </c>
      <c r="E64">
        <v>349.15</v>
      </c>
      <c r="F64">
        <v>2174066</v>
      </c>
      <c r="H64" s="4">
        <f t="shared" si="0"/>
        <v>1.3890877846197976E-2</v>
      </c>
    </row>
    <row r="65" spans="1:8" x14ac:dyDescent="0.3">
      <c r="A65" s="1">
        <v>45709</v>
      </c>
      <c r="B65">
        <v>350</v>
      </c>
      <c r="C65">
        <v>352</v>
      </c>
      <c r="D65">
        <v>337.59890000000001</v>
      </c>
      <c r="E65">
        <v>340.04</v>
      </c>
      <c r="F65">
        <v>3225242</v>
      </c>
      <c r="H65" s="4">
        <f t="shared" si="0"/>
        <v>2.9290671685683976E-2</v>
      </c>
    </row>
    <row r="66" spans="1:8" x14ac:dyDescent="0.3">
      <c r="A66" s="1">
        <v>45712</v>
      </c>
      <c r="B66">
        <v>343.05</v>
      </c>
      <c r="C66">
        <v>345.45</v>
      </c>
      <c r="D66">
        <v>336.23</v>
      </c>
      <c r="E66">
        <v>338.92</v>
      </c>
      <c r="F66">
        <v>2513291</v>
      </c>
      <c r="H66" s="4">
        <f t="shared" si="0"/>
        <v>1.2185766552578766E-2</v>
      </c>
    </row>
    <row r="67" spans="1:8" x14ac:dyDescent="0.3">
      <c r="A67" s="1">
        <v>45713</v>
      </c>
      <c r="B67">
        <v>340.65</v>
      </c>
      <c r="C67">
        <v>344.23</v>
      </c>
      <c r="D67">
        <v>336.38</v>
      </c>
      <c r="E67">
        <v>342.36</v>
      </c>
      <c r="F67">
        <v>3323544</v>
      </c>
      <c r="H67" s="4">
        <f t="shared" ref="H67:H124" si="1">(B67-E67)/E67</f>
        <v>-4.9947423764459525E-3</v>
      </c>
    </row>
    <row r="68" spans="1:8" x14ac:dyDescent="0.3">
      <c r="A68" s="1">
        <v>45714</v>
      </c>
      <c r="B68">
        <v>347.19499999999999</v>
      </c>
      <c r="C68">
        <v>348.78</v>
      </c>
      <c r="D68">
        <v>340.12</v>
      </c>
      <c r="E68">
        <v>342.58</v>
      </c>
      <c r="F68">
        <v>2397754</v>
      </c>
      <c r="H68" s="4">
        <f t="shared" si="1"/>
        <v>1.3471305972327659E-2</v>
      </c>
    </row>
    <row r="69" spans="1:8" x14ac:dyDescent="0.3">
      <c r="A69" s="1">
        <v>45715</v>
      </c>
      <c r="B69">
        <v>344.1</v>
      </c>
      <c r="C69">
        <v>346.92</v>
      </c>
      <c r="D69">
        <v>338.46</v>
      </c>
      <c r="E69">
        <v>340</v>
      </c>
      <c r="F69">
        <v>1971027</v>
      </c>
      <c r="H69" s="4">
        <f t="shared" si="1"/>
        <v>1.2058823529411832E-2</v>
      </c>
    </row>
    <row r="70" spans="1:8" x14ac:dyDescent="0.3">
      <c r="A70" s="1">
        <v>45716</v>
      </c>
      <c r="B70">
        <v>341.98</v>
      </c>
      <c r="C70">
        <v>344.9</v>
      </c>
      <c r="D70">
        <v>338.74</v>
      </c>
      <c r="E70">
        <v>343.95</v>
      </c>
      <c r="F70">
        <v>3210269</v>
      </c>
      <c r="H70" s="4">
        <f t="shared" si="1"/>
        <v>-5.7275766826572769E-3</v>
      </c>
    </row>
    <row r="71" spans="1:8" x14ac:dyDescent="0.3">
      <c r="A71" s="1">
        <v>45719</v>
      </c>
      <c r="B71">
        <v>348.05700000000002</v>
      </c>
      <c r="C71">
        <v>348.15</v>
      </c>
      <c r="D71">
        <v>330.03</v>
      </c>
      <c r="E71">
        <v>332.04</v>
      </c>
      <c r="F71">
        <v>2569655</v>
      </c>
      <c r="H71" s="4">
        <f t="shared" si="1"/>
        <v>4.8238164076617261E-2</v>
      </c>
    </row>
    <row r="72" spans="1:8" x14ac:dyDescent="0.3">
      <c r="A72" s="1">
        <v>45720</v>
      </c>
      <c r="B72">
        <v>326.43259999999998</v>
      </c>
      <c r="C72">
        <v>331.92</v>
      </c>
      <c r="D72">
        <v>318.68</v>
      </c>
      <c r="E72">
        <v>326.75</v>
      </c>
      <c r="F72">
        <v>3500232</v>
      </c>
      <c r="H72" s="4">
        <f t="shared" si="1"/>
        <v>-9.7138485080342939E-4</v>
      </c>
    </row>
    <row r="73" spans="1:8" x14ac:dyDescent="0.3">
      <c r="A73" s="1">
        <v>45721</v>
      </c>
      <c r="B73">
        <v>329.49</v>
      </c>
      <c r="C73">
        <v>339.51</v>
      </c>
      <c r="D73">
        <v>328.65</v>
      </c>
      <c r="E73">
        <v>338.49</v>
      </c>
      <c r="F73">
        <v>3189095</v>
      </c>
      <c r="H73" s="4">
        <f t="shared" si="1"/>
        <v>-2.6588673225206062E-2</v>
      </c>
    </row>
    <row r="74" spans="1:8" x14ac:dyDescent="0.3">
      <c r="A74" s="1">
        <v>45722</v>
      </c>
      <c r="B74">
        <v>335.5</v>
      </c>
      <c r="C74">
        <v>341.91</v>
      </c>
      <c r="D74">
        <v>332.52010000000001</v>
      </c>
      <c r="E74">
        <v>341.01</v>
      </c>
      <c r="F74">
        <v>2234096</v>
      </c>
      <c r="H74" s="4">
        <f t="shared" si="1"/>
        <v>-1.6157883933022466E-2</v>
      </c>
    </row>
    <row r="75" spans="1:8" x14ac:dyDescent="0.3">
      <c r="A75" s="1">
        <v>45723</v>
      </c>
      <c r="B75">
        <v>339.77</v>
      </c>
      <c r="C75">
        <v>352.11500000000001</v>
      </c>
      <c r="D75">
        <v>339.4</v>
      </c>
      <c r="E75">
        <v>350.3</v>
      </c>
      <c r="F75">
        <v>3063803</v>
      </c>
      <c r="H75" s="4">
        <f t="shared" si="1"/>
        <v>-3.0059948615472537E-2</v>
      </c>
    </row>
    <row r="76" spans="1:8" x14ac:dyDescent="0.3">
      <c r="A76" s="1">
        <v>45726</v>
      </c>
      <c r="B76">
        <v>345.5</v>
      </c>
      <c r="C76">
        <v>352.41</v>
      </c>
      <c r="D76">
        <v>341.85</v>
      </c>
      <c r="E76">
        <v>345.21</v>
      </c>
      <c r="F76">
        <v>2809137</v>
      </c>
      <c r="H76" s="4">
        <f t="shared" si="1"/>
        <v>8.4006836418417915E-4</v>
      </c>
    </row>
    <row r="77" spans="1:8" x14ac:dyDescent="0.3">
      <c r="A77" s="1">
        <v>45727</v>
      </c>
      <c r="B77">
        <v>344</v>
      </c>
      <c r="C77">
        <v>345.15</v>
      </c>
      <c r="D77">
        <v>336.37</v>
      </c>
      <c r="E77">
        <v>339.77</v>
      </c>
      <c r="F77">
        <v>3191100</v>
      </c>
      <c r="H77" s="4">
        <f t="shared" si="1"/>
        <v>1.2449598257644932E-2</v>
      </c>
    </row>
    <row r="78" spans="1:8" x14ac:dyDescent="0.3">
      <c r="A78" s="1">
        <v>45728</v>
      </c>
      <c r="B78">
        <v>342.1</v>
      </c>
      <c r="C78">
        <v>344.91</v>
      </c>
      <c r="D78">
        <v>335.45</v>
      </c>
      <c r="E78">
        <v>338.13</v>
      </c>
      <c r="F78">
        <v>1816667</v>
      </c>
      <c r="H78" s="4">
        <f t="shared" si="1"/>
        <v>1.1741046343122549E-2</v>
      </c>
    </row>
    <row r="79" spans="1:8" x14ac:dyDescent="0.3">
      <c r="A79" s="1">
        <v>45729</v>
      </c>
      <c r="B79">
        <v>336.66</v>
      </c>
      <c r="C79">
        <v>340.65</v>
      </c>
      <c r="D79">
        <v>331.67</v>
      </c>
      <c r="E79">
        <v>333.31</v>
      </c>
      <c r="F79">
        <v>2490395</v>
      </c>
      <c r="H79" s="4">
        <f t="shared" si="1"/>
        <v>1.0050703549248516E-2</v>
      </c>
    </row>
    <row r="80" spans="1:8" x14ac:dyDescent="0.3">
      <c r="A80" s="1">
        <v>45730</v>
      </c>
      <c r="B80">
        <v>337.72</v>
      </c>
      <c r="C80">
        <v>341.99</v>
      </c>
      <c r="D80">
        <v>336.95</v>
      </c>
      <c r="E80">
        <v>339.64</v>
      </c>
      <c r="F80">
        <v>1936119</v>
      </c>
      <c r="H80" s="4">
        <f t="shared" si="1"/>
        <v>-5.6530443999527709E-3</v>
      </c>
    </row>
    <row r="81" spans="1:8" x14ac:dyDescent="0.3">
      <c r="A81" s="1">
        <v>45733</v>
      </c>
      <c r="B81">
        <v>339.41500000000002</v>
      </c>
      <c r="C81">
        <v>344.36250000000001</v>
      </c>
      <c r="D81">
        <v>339.00150000000002</v>
      </c>
      <c r="E81">
        <v>342.64</v>
      </c>
      <c r="F81">
        <v>1684083</v>
      </c>
      <c r="H81" s="4">
        <f t="shared" si="1"/>
        <v>-9.4122110670090062E-3</v>
      </c>
    </row>
    <row r="82" spans="1:8" x14ac:dyDescent="0.3">
      <c r="A82" s="1">
        <v>45734</v>
      </c>
      <c r="B82">
        <v>341.18</v>
      </c>
      <c r="C82">
        <v>342</v>
      </c>
      <c r="D82">
        <v>335.35</v>
      </c>
      <c r="E82">
        <v>336.71</v>
      </c>
      <c r="F82">
        <v>3310243</v>
      </c>
      <c r="H82" s="4">
        <f t="shared" si="1"/>
        <v>1.3275518992604995E-2</v>
      </c>
    </row>
    <row r="83" spans="1:8" x14ac:dyDescent="0.3">
      <c r="A83" s="1">
        <v>45735</v>
      </c>
      <c r="B83">
        <v>337.08</v>
      </c>
      <c r="C83">
        <v>342</v>
      </c>
      <c r="D83">
        <v>336.67</v>
      </c>
      <c r="E83">
        <v>338.62</v>
      </c>
      <c r="F83">
        <v>2407288</v>
      </c>
      <c r="H83" s="4">
        <f t="shared" si="1"/>
        <v>-4.5478707695942961E-3</v>
      </c>
    </row>
    <row r="84" spans="1:8" x14ac:dyDescent="0.3">
      <c r="A84" s="1">
        <v>45736</v>
      </c>
      <c r="B84">
        <v>334.52499999999998</v>
      </c>
      <c r="C84">
        <v>339.77969999999999</v>
      </c>
      <c r="D84">
        <v>333.61</v>
      </c>
      <c r="E84">
        <v>336.25</v>
      </c>
      <c r="F84">
        <v>2782873</v>
      </c>
      <c r="H84" s="4">
        <f t="shared" si="1"/>
        <v>-5.1301115241636367E-3</v>
      </c>
    </row>
    <row r="85" spans="1:8" x14ac:dyDescent="0.3">
      <c r="A85" s="1">
        <v>45737</v>
      </c>
      <c r="B85">
        <v>331.34500000000003</v>
      </c>
      <c r="C85">
        <v>335.95</v>
      </c>
      <c r="D85">
        <v>329.21</v>
      </c>
      <c r="E85">
        <v>335.78</v>
      </c>
      <c r="F85">
        <v>6766101</v>
      </c>
      <c r="H85" s="4">
        <f t="shared" si="1"/>
        <v>-1.3208052891774215E-2</v>
      </c>
    </row>
    <row r="86" spans="1:8" x14ac:dyDescent="0.3">
      <c r="A86" s="1">
        <v>45740</v>
      </c>
      <c r="B86">
        <v>340.5</v>
      </c>
      <c r="C86">
        <v>343.15</v>
      </c>
      <c r="D86">
        <v>339.29</v>
      </c>
      <c r="E86">
        <v>341.67</v>
      </c>
      <c r="F86">
        <v>2277496</v>
      </c>
      <c r="H86" s="4">
        <f t="shared" si="1"/>
        <v>-3.4243568355431142E-3</v>
      </c>
    </row>
    <row r="87" spans="1:8" x14ac:dyDescent="0.3">
      <c r="A87" s="1">
        <v>45741</v>
      </c>
      <c r="B87">
        <v>343.48</v>
      </c>
      <c r="C87">
        <v>344.81</v>
      </c>
      <c r="D87">
        <v>340.83</v>
      </c>
      <c r="E87">
        <v>342.62</v>
      </c>
      <c r="F87">
        <v>1678009</v>
      </c>
      <c r="H87" s="4">
        <f t="shared" si="1"/>
        <v>2.5100694647131332E-3</v>
      </c>
    </row>
    <row r="88" spans="1:8" x14ac:dyDescent="0.3">
      <c r="A88" s="1">
        <v>45742</v>
      </c>
      <c r="B88">
        <v>343.36500000000001</v>
      </c>
      <c r="C88">
        <v>347.27</v>
      </c>
      <c r="D88">
        <v>338.79</v>
      </c>
      <c r="E88">
        <v>341.11</v>
      </c>
      <c r="F88">
        <v>1705089</v>
      </c>
      <c r="H88" s="4">
        <f t="shared" si="1"/>
        <v>6.61077071912285E-3</v>
      </c>
    </row>
    <row r="89" spans="1:8" x14ac:dyDescent="0.3">
      <c r="A89" s="1">
        <v>45743</v>
      </c>
      <c r="B89">
        <v>341</v>
      </c>
      <c r="C89">
        <v>341.995</v>
      </c>
      <c r="D89">
        <v>336.63</v>
      </c>
      <c r="E89">
        <v>339.3</v>
      </c>
      <c r="F89">
        <v>1481115</v>
      </c>
      <c r="H89" s="4">
        <f t="shared" si="1"/>
        <v>5.0103153551429077E-3</v>
      </c>
    </row>
    <row r="90" spans="1:8" x14ac:dyDescent="0.3">
      <c r="A90" s="1">
        <v>45744</v>
      </c>
      <c r="B90">
        <v>337.4</v>
      </c>
      <c r="C90">
        <v>338.25</v>
      </c>
      <c r="D90">
        <v>328.05</v>
      </c>
      <c r="E90">
        <v>329.69</v>
      </c>
      <c r="F90">
        <v>1965493</v>
      </c>
      <c r="H90" s="4">
        <f t="shared" si="1"/>
        <v>2.3385604658921956E-2</v>
      </c>
    </row>
    <row r="91" spans="1:8" x14ac:dyDescent="0.3">
      <c r="A91" s="1">
        <v>45747</v>
      </c>
      <c r="B91">
        <v>325.63</v>
      </c>
      <c r="C91">
        <v>331.98</v>
      </c>
      <c r="D91">
        <v>322</v>
      </c>
      <c r="E91">
        <v>329.8</v>
      </c>
      <c r="F91">
        <v>2837768</v>
      </c>
      <c r="H91" s="4">
        <f t="shared" si="1"/>
        <v>-1.2644026682838131E-2</v>
      </c>
    </row>
    <row r="92" spans="1:8" x14ac:dyDescent="0.3">
      <c r="A92" s="1">
        <v>45748</v>
      </c>
      <c r="B92">
        <v>326.31610000000001</v>
      </c>
      <c r="C92">
        <v>332.20870000000002</v>
      </c>
      <c r="D92">
        <v>323.89</v>
      </c>
      <c r="E92">
        <v>330.57</v>
      </c>
      <c r="F92">
        <v>1955410</v>
      </c>
      <c r="H92" s="4">
        <f t="shared" si="1"/>
        <v>-1.2868378860755626E-2</v>
      </c>
    </row>
    <row r="93" spans="1:8" x14ac:dyDescent="0.3">
      <c r="A93" s="1">
        <v>45749</v>
      </c>
      <c r="B93">
        <v>326.10000000000002</v>
      </c>
      <c r="C93">
        <v>336.35</v>
      </c>
      <c r="D93">
        <v>326.10000000000002</v>
      </c>
      <c r="E93">
        <v>334.66</v>
      </c>
      <c r="F93">
        <v>1747616</v>
      </c>
      <c r="H93" s="4">
        <f t="shared" si="1"/>
        <v>-2.5578198768899784E-2</v>
      </c>
    </row>
    <row r="94" spans="1:8" x14ac:dyDescent="0.3">
      <c r="A94" s="1">
        <v>45750</v>
      </c>
      <c r="B94">
        <v>322.11</v>
      </c>
      <c r="C94">
        <v>324.7</v>
      </c>
      <c r="D94">
        <v>305</v>
      </c>
      <c r="E94">
        <v>305.76</v>
      </c>
      <c r="F94">
        <v>4638692</v>
      </c>
      <c r="H94" s="4">
        <f t="shared" si="1"/>
        <v>5.3473312401883903E-2</v>
      </c>
    </row>
    <row r="95" spans="1:8" x14ac:dyDescent="0.3">
      <c r="A95" s="1">
        <v>45751</v>
      </c>
      <c r="B95">
        <v>284.03629999999998</v>
      </c>
      <c r="C95">
        <v>294.29140000000001</v>
      </c>
      <c r="D95">
        <v>281.50130000000001</v>
      </c>
      <c r="E95">
        <v>288.08</v>
      </c>
      <c r="F95">
        <v>7216842</v>
      </c>
      <c r="H95" s="4">
        <f t="shared" si="1"/>
        <v>-1.4036725909469597E-2</v>
      </c>
    </row>
    <row r="96" spans="1:8" x14ac:dyDescent="0.3">
      <c r="A96" s="1">
        <v>45754</v>
      </c>
      <c r="B96">
        <v>275.89</v>
      </c>
      <c r="C96">
        <v>294.3492</v>
      </c>
      <c r="D96">
        <v>267.3</v>
      </c>
      <c r="E96">
        <v>280.06</v>
      </c>
      <c r="F96">
        <v>7824699</v>
      </c>
      <c r="H96" s="4">
        <f t="shared" si="1"/>
        <v>-1.4889666500035764E-2</v>
      </c>
    </row>
    <row r="97" spans="1:8" x14ac:dyDescent="0.3">
      <c r="A97" s="1">
        <v>45755</v>
      </c>
      <c r="B97">
        <v>289.89</v>
      </c>
      <c r="C97">
        <v>291.77999999999997</v>
      </c>
      <c r="D97">
        <v>268.27499999999998</v>
      </c>
      <c r="E97">
        <v>273.94</v>
      </c>
      <c r="F97">
        <v>4989008</v>
      </c>
      <c r="H97" s="4">
        <f t="shared" si="1"/>
        <v>5.8224428707016093E-2</v>
      </c>
    </row>
    <row r="98" spans="1:8" x14ac:dyDescent="0.3">
      <c r="A98" s="1">
        <v>45756</v>
      </c>
      <c r="B98">
        <v>271.12</v>
      </c>
      <c r="C98">
        <v>301.85660000000001</v>
      </c>
      <c r="D98">
        <v>269.13</v>
      </c>
      <c r="E98">
        <v>301.01</v>
      </c>
      <c r="F98">
        <v>6457333</v>
      </c>
      <c r="H98" s="4">
        <f t="shared" si="1"/>
        <v>-9.9299026610411567E-2</v>
      </c>
    </row>
    <row r="99" spans="1:8" x14ac:dyDescent="0.3">
      <c r="A99" s="1">
        <v>45757</v>
      </c>
      <c r="B99">
        <v>296.68</v>
      </c>
      <c r="C99">
        <v>298.27</v>
      </c>
      <c r="D99">
        <v>279.8</v>
      </c>
      <c r="E99">
        <v>289.16000000000003</v>
      </c>
      <c r="F99">
        <v>4116825</v>
      </c>
      <c r="H99" s="4">
        <f t="shared" si="1"/>
        <v>2.6006363259095246E-2</v>
      </c>
    </row>
    <row r="100" spans="1:8" x14ac:dyDescent="0.3">
      <c r="A100" s="1">
        <v>45758</v>
      </c>
      <c r="B100">
        <v>288.49</v>
      </c>
      <c r="C100">
        <v>295.41000000000003</v>
      </c>
      <c r="D100">
        <v>284.14</v>
      </c>
      <c r="E100">
        <v>293.45</v>
      </c>
      <c r="F100">
        <v>3197931</v>
      </c>
      <c r="H100" s="4">
        <f t="shared" si="1"/>
        <v>-1.6902368376213936E-2</v>
      </c>
    </row>
    <row r="101" spans="1:8" x14ac:dyDescent="0.3">
      <c r="A101" s="1">
        <v>45761</v>
      </c>
      <c r="B101">
        <v>298.20999999999998</v>
      </c>
      <c r="C101">
        <v>302.48</v>
      </c>
      <c r="D101">
        <v>295.70999999999998</v>
      </c>
      <c r="E101">
        <v>298.12</v>
      </c>
      <c r="F101">
        <v>2758813</v>
      </c>
      <c r="H101" s="4">
        <f t="shared" si="1"/>
        <v>3.0189185562852201E-4</v>
      </c>
    </row>
    <row r="102" spans="1:8" x14ac:dyDescent="0.3">
      <c r="A102" s="1">
        <v>45762</v>
      </c>
      <c r="B102">
        <v>296.83</v>
      </c>
      <c r="C102">
        <v>301.73</v>
      </c>
      <c r="D102">
        <v>292.39</v>
      </c>
      <c r="E102">
        <v>293.43</v>
      </c>
      <c r="F102">
        <v>3611291</v>
      </c>
      <c r="H102" s="4">
        <f t="shared" si="1"/>
        <v>1.158709061786449E-2</v>
      </c>
    </row>
    <row r="103" spans="1:8" x14ac:dyDescent="0.3">
      <c r="A103" s="1">
        <v>45763</v>
      </c>
      <c r="B103">
        <v>292.83</v>
      </c>
      <c r="C103">
        <v>295.73090000000002</v>
      </c>
      <c r="D103">
        <v>287.61</v>
      </c>
      <c r="E103">
        <v>290.14</v>
      </c>
      <c r="F103">
        <v>3017437</v>
      </c>
      <c r="H103" s="4">
        <f t="shared" si="1"/>
        <v>9.2713862273385191E-3</v>
      </c>
    </row>
    <row r="104" spans="1:8" x14ac:dyDescent="0.3">
      <c r="A104" s="1">
        <v>45764</v>
      </c>
      <c r="B104">
        <v>291.89999999999998</v>
      </c>
      <c r="C104">
        <v>297.69499999999999</v>
      </c>
      <c r="D104">
        <v>291.89999999999998</v>
      </c>
      <c r="E104">
        <v>294.25</v>
      </c>
      <c r="F104">
        <v>2717624</v>
      </c>
      <c r="H104" s="4">
        <f t="shared" si="1"/>
        <v>-7.9864061172473157E-3</v>
      </c>
    </row>
    <row r="105" spans="1:8" x14ac:dyDescent="0.3">
      <c r="A105" s="1">
        <v>45768</v>
      </c>
      <c r="B105">
        <v>289.33</v>
      </c>
      <c r="C105">
        <v>291</v>
      </c>
      <c r="D105">
        <v>282.4563</v>
      </c>
      <c r="E105">
        <v>284.74</v>
      </c>
      <c r="F105">
        <v>2978308</v>
      </c>
      <c r="H105" s="4">
        <f t="shared" si="1"/>
        <v>1.6119969094612541E-2</v>
      </c>
    </row>
    <row r="106" spans="1:8" x14ac:dyDescent="0.3">
      <c r="A106" s="1">
        <v>45769</v>
      </c>
      <c r="B106">
        <v>287</v>
      </c>
      <c r="C106">
        <v>293.23360000000002</v>
      </c>
      <c r="D106">
        <v>287</v>
      </c>
      <c r="E106">
        <v>291.17</v>
      </c>
      <c r="F106">
        <v>2231223</v>
      </c>
      <c r="H106" s="4">
        <f t="shared" si="1"/>
        <v>-1.4321530377442784E-2</v>
      </c>
    </row>
    <row r="107" spans="1:8" x14ac:dyDescent="0.3">
      <c r="A107" s="1">
        <v>45770</v>
      </c>
      <c r="B107">
        <v>300.82</v>
      </c>
      <c r="C107">
        <v>305.36</v>
      </c>
      <c r="D107">
        <v>295.18</v>
      </c>
      <c r="E107">
        <v>295.77</v>
      </c>
      <c r="F107">
        <v>2458327</v>
      </c>
      <c r="H107" s="4">
        <f t="shared" si="1"/>
        <v>1.7074077830746905E-2</v>
      </c>
    </row>
    <row r="108" spans="1:8" x14ac:dyDescent="0.3">
      <c r="A108" s="1">
        <v>45771</v>
      </c>
      <c r="B108">
        <v>297.07</v>
      </c>
      <c r="C108">
        <v>308.20999999999998</v>
      </c>
      <c r="D108">
        <v>297.07</v>
      </c>
      <c r="E108">
        <v>306.86</v>
      </c>
      <c r="F108">
        <v>2874396</v>
      </c>
      <c r="H108" s="4">
        <f t="shared" si="1"/>
        <v>-3.1903799778400639E-2</v>
      </c>
    </row>
    <row r="109" spans="1:8" x14ac:dyDescent="0.3">
      <c r="A109" s="1">
        <v>45772</v>
      </c>
      <c r="B109">
        <v>305.70999999999998</v>
      </c>
      <c r="C109">
        <v>307.99</v>
      </c>
      <c r="D109">
        <v>303.91000000000003</v>
      </c>
      <c r="E109">
        <v>306.45</v>
      </c>
      <c r="F109">
        <v>2162570</v>
      </c>
      <c r="H109" s="4">
        <f t="shared" si="1"/>
        <v>-2.4147495513134579E-3</v>
      </c>
    </row>
    <row r="110" spans="1:8" x14ac:dyDescent="0.3">
      <c r="A110" s="1">
        <v>45775</v>
      </c>
      <c r="B110">
        <v>305.8</v>
      </c>
      <c r="C110">
        <v>311.43</v>
      </c>
      <c r="D110">
        <v>303.8501</v>
      </c>
      <c r="E110">
        <v>307.06</v>
      </c>
      <c r="F110">
        <v>2189801</v>
      </c>
      <c r="H110" s="4">
        <f t="shared" si="1"/>
        <v>-4.1034325538982317E-3</v>
      </c>
    </row>
    <row r="111" spans="1:8" x14ac:dyDescent="0.3">
      <c r="A111" s="1">
        <v>45776</v>
      </c>
      <c r="B111">
        <v>306.89</v>
      </c>
      <c r="C111">
        <v>308.67</v>
      </c>
      <c r="D111">
        <v>302.91000000000003</v>
      </c>
      <c r="E111">
        <v>307.39999999999998</v>
      </c>
      <c r="F111">
        <v>2651012</v>
      </c>
      <c r="H111" s="4">
        <f t="shared" si="1"/>
        <v>-1.6590761223161709E-3</v>
      </c>
    </row>
    <row r="112" spans="1:8" x14ac:dyDescent="0.3">
      <c r="A112" s="1">
        <v>45777</v>
      </c>
      <c r="B112">
        <v>315.20999999999998</v>
      </c>
      <c r="C112">
        <v>316.05</v>
      </c>
      <c r="D112">
        <v>302.17500000000001</v>
      </c>
      <c r="E112">
        <v>309.27</v>
      </c>
      <c r="F112">
        <v>5124833</v>
      </c>
      <c r="H112" s="4">
        <f t="shared" si="1"/>
        <v>1.9206518576001547E-2</v>
      </c>
    </row>
    <row r="113" spans="1:8" x14ac:dyDescent="0.3">
      <c r="A113" s="1">
        <v>45778</v>
      </c>
      <c r="B113">
        <v>311.375</v>
      </c>
      <c r="C113">
        <v>318.89</v>
      </c>
      <c r="D113">
        <v>311.01670000000001</v>
      </c>
      <c r="E113">
        <v>313.95999999999998</v>
      </c>
      <c r="F113">
        <v>2961232</v>
      </c>
      <c r="H113" s="4">
        <f t="shared" si="1"/>
        <v>-8.2335329341316713E-3</v>
      </c>
    </row>
    <row r="114" spans="1:8" x14ac:dyDescent="0.3">
      <c r="A114" s="1">
        <v>45779</v>
      </c>
      <c r="B114">
        <v>318.5</v>
      </c>
      <c r="C114">
        <v>324.67</v>
      </c>
      <c r="D114">
        <v>318.48</v>
      </c>
      <c r="E114">
        <v>323.68</v>
      </c>
      <c r="F114">
        <v>3765238</v>
      </c>
      <c r="H114" s="4">
        <f t="shared" si="1"/>
        <v>-1.6003460207612476E-2</v>
      </c>
    </row>
    <row r="115" spans="1:8" x14ac:dyDescent="0.3">
      <c r="A115" s="1">
        <v>45782</v>
      </c>
      <c r="B115">
        <v>320</v>
      </c>
      <c r="C115">
        <v>326.47000000000003</v>
      </c>
      <c r="D115">
        <v>319.38</v>
      </c>
      <c r="E115">
        <v>323.11</v>
      </c>
      <c r="F115">
        <v>1829247</v>
      </c>
      <c r="H115" s="4">
        <f t="shared" si="1"/>
        <v>-9.6252050385318109E-3</v>
      </c>
    </row>
    <row r="116" spans="1:8" x14ac:dyDescent="0.3">
      <c r="A116" s="1">
        <v>45783</v>
      </c>
      <c r="B116">
        <v>321.46499999999997</v>
      </c>
      <c r="C116">
        <v>324.10000000000002</v>
      </c>
      <c r="D116">
        <v>319.85000000000002</v>
      </c>
      <c r="E116">
        <v>320.89</v>
      </c>
      <c r="F116">
        <v>1724184</v>
      </c>
      <c r="H116" s="4">
        <f t="shared" si="1"/>
        <v>1.7918913023153998E-3</v>
      </c>
    </row>
    <row r="117" spans="1:8" x14ac:dyDescent="0.3">
      <c r="A117" s="1">
        <v>45784</v>
      </c>
      <c r="B117">
        <v>321.8</v>
      </c>
      <c r="C117">
        <v>322.8</v>
      </c>
      <c r="D117">
        <v>318.11</v>
      </c>
      <c r="E117">
        <v>320.29000000000002</v>
      </c>
      <c r="F117">
        <v>1555975</v>
      </c>
      <c r="H117" s="4">
        <f t="shared" si="1"/>
        <v>4.7144775047612813E-3</v>
      </c>
    </row>
    <row r="118" spans="1:8" x14ac:dyDescent="0.3">
      <c r="A118" s="1">
        <v>45785</v>
      </c>
      <c r="B118">
        <v>324.3</v>
      </c>
      <c r="C118">
        <v>328.87</v>
      </c>
      <c r="D118">
        <v>322.89999999999998</v>
      </c>
      <c r="E118">
        <v>324.25</v>
      </c>
      <c r="F118">
        <v>2553435</v>
      </c>
      <c r="H118" s="4">
        <f t="shared" si="1"/>
        <v>1.542020046260952E-4</v>
      </c>
    </row>
    <row r="119" spans="1:8" x14ac:dyDescent="0.3">
      <c r="A119" s="1">
        <v>45786</v>
      </c>
      <c r="B119">
        <v>325.32</v>
      </c>
      <c r="C119">
        <v>327.74</v>
      </c>
      <c r="D119">
        <v>323.31</v>
      </c>
      <c r="E119">
        <v>325.62</v>
      </c>
      <c r="F119">
        <v>1646273</v>
      </c>
      <c r="H119" s="4">
        <f t="shared" si="1"/>
        <v>-9.2131932927956323E-4</v>
      </c>
    </row>
    <row r="120" spans="1:8" x14ac:dyDescent="0.3">
      <c r="A120" s="1">
        <v>45789</v>
      </c>
      <c r="B120">
        <v>343.11</v>
      </c>
      <c r="C120">
        <v>351</v>
      </c>
      <c r="D120">
        <v>339.73</v>
      </c>
      <c r="E120">
        <v>342.55</v>
      </c>
      <c r="F120">
        <v>4592046</v>
      </c>
      <c r="H120" s="4">
        <f t="shared" si="1"/>
        <v>1.6347978397314327E-3</v>
      </c>
    </row>
    <row r="121" spans="1:8" x14ac:dyDescent="0.3">
      <c r="A121" s="1">
        <v>45790</v>
      </c>
      <c r="B121">
        <v>348.93</v>
      </c>
      <c r="C121">
        <v>355.33</v>
      </c>
      <c r="D121">
        <v>348.06720000000001</v>
      </c>
      <c r="E121">
        <v>352.54</v>
      </c>
      <c r="F121">
        <v>4132547</v>
      </c>
      <c r="H121" s="4">
        <f t="shared" si="1"/>
        <v>-1.0239972769047522E-2</v>
      </c>
    </row>
    <row r="122" spans="1:8" x14ac:dyDescent="0.3">
      <c r="A122" s="1">
        <v>45791</v>
      </c>
      <c r="B122">
        <v>351.85</v>
      </c>
      <c r="C122">
        <v>352.43</v>
      </c>
      <c r="D122">
        <v>348.78070000000002</v>
      </c>
      <c r="E122">
        <v>349.66</v>
      </c>
      <c r="F122">
        <v>2052201</v>
      </c>
      <c r="H122" s="4">
        <f t="shared" si="1"/>
        <v>6.2632271349310686E-3</v>
      </c>
    </row>
    <row r="123" spans="1:8" x14ac:dyDescent="0.3">
      <c r="A123" s="1">
        <v>45792</v>
      </c>
      <c r="B123">
        <v>350</v>
      </c>
      <c r="C123">
        <v>351.34</v>
      </c>
      <c r="D123">
        <v>348.5</v>
      </c>
      <c r="E123">
        <v>349.81</v>
      </c>
      <c r="F123">
        <v>1580642</v>
      </c>
      <c r="H123" s="4">
        <f t="shared" si="1"/>
        <v>5.4315199679825545E-4</v>
      </c>
    </row>
    <row r="124" spans="1:8" x14ac:dyDescent="0.3">
      <c r="A124" s="1">
        <v>45793</v>
      </c>
      <c r="B124">
        <v>352</v>
      </c>
      <c r="C124">
        <v>354.22</v>
      </c>
      <c r="D124">
        <v>348.24</v>
      </c>
      <c r="E124">
        <v>353.58</v>
      </c>
      <c r="F124">
        <v>2561699</v>
      </c>
      <c r="H124" s="4">
        <f t="shared" si="1"/>
        <v>-4.4685785395101084E-3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204.15</v>
      </c>
      <c r="C2">
        <v>204.67</v>
      </c>
      <c r="D2">
        <v>200.95</v>
      </c>
      <c r="E2">
        <v>201.7</v>
      </c>
      <c r="F2">
        <v>36512465</v>
      </c>
      <c r="H2" s="4">
        <f>(B2-E2)/E2</f>
        <v>1.2146752602875644E-2</v>
      </c>
      <c r="K2" t="s">
        <v>8</v>
      </c>
      <c r="L2" s="3">
        <f>AVERAGE(H2:H122)</f>
        <v>-6.5267182463720744E-4</v>
      </c>
    </row>
    <row r="3" spans="1:12" x14ac:dyDescent="0.3">
      <c r="A3" s="1">
        <v>45615</v>
      </c>
      <c r="B3">
        <v>199.33</v>
      </c>
      <c r="C3">
        <v>205.3</v>
      </c>
      <c r="D3">
        <v>198.78</v>
      </c>
      <c r="E3">
        <v>204.61</v>
      </c>
      <c r="F3">
        <v>31197867</v>
      </c>
      <c r="H3" s="4">
        <f t="shared" ref="H3:H66" si="0">(B3-E3)/E3</f>
        <v>-2.580519036215239E-2</v>
      </c>
      <c r="K3" t="s">
        <v>9</v>
      </c>
      <c r="L3">
        <f>_xlfn.STDEV.S(H2:H122)</f>
        <v>2.1193865549020658E-2</v>
      </c>
    </row>
    <row r="4" spans="1:12" x14ac:dyDescent="0.3">
      <c r="A4" s="1">
        <v>45616</v>
      </c>
      <c r="B4">
        <v>202.98</v>
      </c>
      <c r="C4">
        <v>203.13</v>
      </c>
      <c r="D4">
        <v>199.45</v>
      </c>
      <c r="E4">
        <v>202.88</v>
      </c>
      <c r="F4">
        <v>32768989</v>
      </c>
      <c r="H4" s="4">
        <f t="shared" si="0"/>
        <v>4.9290220820186474E-4</v>
      </c>
      <c r="K4" t="s">
        <v>10</v>
      </c>
      <c r="L4">
        <f>SQRT(L3)</f>
        <v>0.14558113047033486</v>
      </c>
    </row>
    <row r="5" spans="1:12" x14ac:dyDescent="0.3">
      <c r="A5" s="1">
        <v>45617</v>
      </c>
      <c r="B5">
        <v>203.49</v>
      </c>
      <c r="C5">
        <v>203.49</v>
      </c>
      <c r="D5">
        <v>195.75</v>
      </c>
      <c r="E5">
        <v>198.38</v>
      </c>
      <c r="F5">
        <v>58800042</v>
      </c>
      <c r="H5" s="4">
        <f t="shared" si="0"/>
        <v>2.5758645024700141E-2</v>
      </c>
      <c r="K5" s="5" t="s">
        <v>11</v>
      </c>
      <c r="L5" s="2">
        <f>L4*SQRT(252)</f>
        <v>2.3110288008489221</v>
      </c>
    </row>
    <row r="6" spans="1:12" x14ac:dyDescent="0.3">
      <c r="A6" s="1">
        <v>45618</v>
      </c>
      <c r="B6">
        <v>198.25</v>
      </c>
      <c r="C6">
        <v>199.25989999999999</v>
      </c>
      <c r="D6">
        <v>196.75</v>
      </c>
      <c r="E6">
        <v>197.12</v>
      </c>
      <c r="F6">
        <v>31530844</v>
      </c>
      <c r="H6" s="4">
        <f t="shared" si="0"/>
        <v>5.7325487012986785E-3</v>
      </c>
      <c r="K6" t="s">
        <v>12</v>
      </c>
      <c r="L6">
        <f>L4*L5</f>
        <v>0.33644218537708842</v>
      </c>
    </row>
    <row r="7" spans="1:12" x14ac:dyDescent="0.3">
      <c r="A7" s="1">
        <v>45621</v>
      </c>
      <c r="B7">
        <v>199.28</v>
      </c>
      <c r="C7">
        <v>201.94990000000001</v>
      </c>
      <c r="D7">
        <v>199</v>
      </c>
      <c r="E7">
        <v>201.45</v>
      </c>
      <c r="F7">
        <v>40685672</v>
      </c>
      <c r="H7" s="4">
        <f t="shared" si="0"/>
        <v>-1.0771903698188074E-2</v>
      </c>
    </row>
    <row r="8" spans="1:12" x14ac:dyDescent="0.3">
      <c r="A8" s="1">
        <v>45622</v>
      </c>
      <c r="B8">
        <v>201.9</v>
      </c>
      <c r="C8">
        <v>208</v>
      </c>
      <c r="D8">
        <v>201.79</v>
      </c>
      <c r="E8">
        <v>207.86</v>
      </c>
      <c r="F8">
        <v>41673737</v>
      </c>
      <c r="H8" s="4">
        <f t="shared" si="0"/>
        <v>-2.8673145386317749E-2</v>
      </c>
    </row>
    <row r="9" spans="1:12" x14ac:dyDescent="0.3">
      <c r="A9" s="1">
        <v>45623</v>
      </c>
      <c r="B9">
        <v>206.98</v>
      </c>
      <c r="C9">
        <v>207.64</v>
      </c>
      <c r="D9">
        <v>205.05</v>
      </c>
      <c r="E9">
        <v>205.74</v>
      </c>
      <c r="F9">
        <v>28061638</v>
      </c>
      <c r="H9" s="4">
        <f t="shared" si="0"/>
        <v>6.0270243997277177E-3</v>
      </c>
    </row>
    <row r="10" spans="1:12" x14ac:dyDescent="0.3">
      <c r="A10" s="1">
        <v>45625</v>
      </c>
      <c r="B10">
        <v>205.83</v>
      </c>
      <c r="C10">
        <v>208.2</v>
      </c>
      <c r="D10">
        <v>204.59</v>
      </c>
      <c r="E10">
        <v>207.89</v>
      </c>
      <c r="F10">
        <v>24892447</v>
      </c>
      <c r="H10" s="4">
        <f t="shared" si="0"/>
        <v>-9.9090865361487999E-3</v>
      </c>
    </row>
    <row r="11" spans="1:12" x14ac:dyDescent="0.3">
      <c r="A11" s="1">
        <v>45628</v>
      </c>
      <c r="B11">
        <v>209.96</v>
      </c>
      <c r="C11">
        <v>212.99</v>
      </c>
      <c r="D11">
        <v>209.51009999999999</v>
      </c>
      <c r="E11">
        <v>210.71</v>
      </c>
      <c r="F11">
        <v>39523185</v>
      </c>
      <c r="H11" s="4">
        <f t="shared" si="0"/>
        <v>-3.5593944283612545E-3</v>
      </c>
    </row>
    <row r="12" spans="1:12" x14ac:dyDescent="0.3">
      <c r="A12" s="1">
        <v>45629</v>
      </c>
      <c r="B12">
        <v>210.31</v>
      </c>
      <c r="C12">
        <v>214.02</v>
      </c>
      <c r="D12">
        <v>209.65</v>
      </c>
      <c r="E12">
        <v>213.44</v>
      </c>
      <c r="F12">
        <v>32214828</v>
      </c>
      <c r="H12" s="4">
        <f t="shared" si="0"/>
        <v>-1.4664542728635661E-2</v>
      </c>
    </row>
    <row r="13" spans="1:12" x14ac:dyDescent="0.3">
      <c r="A13" s="1">
        <v>45630</v>
      </c>
      <c r="B13">
        <v>215.96</v>
      </c>
      <c r="C13">
        <v>220</v>
      </c>
      <c r="D13">
        <v>215.75</v>
      </c>
      <c r="E13">
        <v>218.16</v>
      </c>
      <c r="F13">
        <v>48745716</v>
      </c>
      <c r="H13" s="4">
        <f t="shared" si="0"/>
        <v>-1.0084341767510033E-2</v>
      </c>
    </row>
    <row r="14" spans="1:12" x14ac:dyDescent="0.3">
      <c r="A14" s="1">
        <v>45631</v>
      </c>
      <c r="B14">
        <v>218.03</v>
      </c>
      <c r="C14">
        <v>222.15</v>
      </c>
      <c r="D14">
        <v>217.3</v>
      </c>
      <c r="E14">
        <v>220.55</v>
      </c>
      <c r="F14">
        <v>41140220</v>
      </c>
      <c r="H14" s="4">
        <f t="shared" si="0"/>
        <v>-1.1425980503287282E-2</v>
      </c>
    </row>
    <row r="15" spans="1:12" x14ac:dyDescent="0.3">
      <c r="A15" s="1">
        <v>45632</v>
      </c>
      <c r="B15">
        <v>220.75</v>
      </c>
      <c r="C15">
        <v>227.15</v>
      </c>
      <c r="D15">
        <v>220.6</v>
      </c>
      <c r="E15">
        <v>227.03</v>
      </c>
      <c r="F15">
        <v>44178069</v>
      </c>
      <c r="H15" s="4">
        <f t="shared" si="0"/>
        <v>-2.766154252741929E-2</v>
      </c>
    </row>
    <row r="16" spans="1:12" x14ac:dyDescent="0.3">
      <c r="A16" s="1">
        <v>45635</v>
      </c>
      <c r="B16">
        <v>227.21</v>
      </c>
      <c r="C16">
        <v>230.08</v>
      </c>
      <c r="D16">
        <v>225.67</v>
      </c>
      <c r="E16">
        <v>226.09</v>
      </c>
      <c r="F16">
        <v>46819363</v>
      </c>
      <c r="H16" s="4">
        <f t="shared" si="0"/>
        <v>4.9537794683533302E-3</v>
      </c>
    </row>
    <row r="17" spans="1:8" x14ac:dyDescent="0.3">
      <c r="A17" s="1">
        <v>45636</v>
      </c>
      <c r="B17">
        <v>226.09</v>
      </c>
      <c r="C17">
        <v>229.06</v>
      </c>
      <c r="D17">
        <v>224.2002</v>
      </c>
      <c r="E17">
        <v>225.04</v>
      </c>
      <c r="F17">
        <v>31199864</v>
      </c>
      <c r="H17" s="4">
        <f t="shared" si="0"/>
        <v>4.665837184500584E-3</v>
      </c>
    </row>
    <row r="18" spans="1:8" x14ac:dyDescent="0.3">
      <c r="A18" s="1">
        <v>45637</v>
      </c>
      <c r="B18">
        <v>226.41</v>
      </c>
      <c r="C18">
        <v>231.2</v>
      </c>
      <c r="D18">
        <v>226.26</v>
      </c>
      <c r="E18">
        <v>230.26</v>
      </c>
      <c r="F18">
        <v>35385785</v>
      </c>
      <c r="H18" s="4">
        <f t="shared" si="0"/>
        <v>-1.6720229306001887E-2</v>
      </c>
    </row>
    <row r="19" spans="1:8" x14ac:dyDescent="0.3">
      <c r="A19" s="1">
        <v>45638</v>
      </c>
      <c r="B19">
        <v>229.83</v>
      </c>
      <c r="C19">
        <v>231.09</v>
      </c>
      <c r="D19">
        <v>227.63</v>
      </c>
      <c r="E19">
        <v>228.97</v>
      </c>
      <c r="F19">
        <v>28204084</v>
      </c>
      <c r="H19" s="4">
        <f t="shared" si="0"/>
        <v>3.7559505612089518E-3</v>
      </c>
    </row>
    <row r="20" spans="1:8" x14ac:dyDescent="0.3">
      <c r="A20" s="1">
        <v>45639</v>
      </c>
      <c r="B20">
        <v>228.4</v>
      </c>
      <c r="C20">
        <v>230.2</v>
      </c>
      <c r="D20">
        <v>225.86080000000001</v>
      </c>
      <c r="E20">
        <v>227.46</v>
      </c>
      <c r="F20">
        <v>28768080</v>
      </c>
      <c r="H20" s="4">
        <f t="shared" si="0"/>
        <v>4.1325947419326376E-3</v>
      </c>
    </row>
    <row r="21" spans="1:8" x14ac:dyDescent="0.3">
      <c r="A21" s="1">
        <v>45642</v>
      </c>
      <c r="B21">
        <v>230.23</v>
      </c>
      <c r="C21">
        <v>233</v>
      </c>
      <c r="D21">
        <v>228.01</v>
      </c>
      <c r="E21">
        <v>232.93</v>
      </c>
      <c r="F21">
        <v>37552096</v>
      </c>
      <c r="H21" s="4">
        <f t="shared" si="0"/>
        <v>-1.1591465247070007E-2</v>
      </c>
    </row>
    <row r="22" spans="1:8" x14ac:dyDescent="0.3">
      <c r="A22" s="1">
        <v>45643</v>
      </c>
      <c r="B22">
        <v>232.39</v>
      </c>
      <c r="C22">
        <v>232.73</v>
      </c>
      <c r="D22">
        <v>227.85</v>
      </c>
      <c r="E22">
        <v>231.15</v>
      </c>
      <c r="F22">
        <v>35948131</v>
      </c>
      <c r="H22" s="4">
        <f t="shared" si="0"/>
        <v>5.3644819381353263E-3</v>
      </c>
    </row>
    <row r="23" spans="1:8" x14ac:dyDescent="0.3">
      <c r="A23" s="1">
        <v>45644</v>
      </c>
      <c r="B23">
        <v>230.77</v>
      </c>
      <c r="C23">
        <v>231.3999</v>
      </c>
      <c r="D23">
        <v>220.11</v>
      </c>
      <c r="E23">
        <v>220.52</v>
      </c>
      <c r="F23">
        <v>43281443</v>
      </c>
      <c r="H23" s="4">
        <f t="shared" si="0"/>
        <v>4.6481044803192449E-2</v>
      </c>
    </row>
    <row r="24" spans="1:8" x14ac:dyDescent="0.3">
      <c r="A24" s="1">
        <v>45645</v>
      </c>
      <c r="B24">
        <v>224.91</v>
      </c>
      <c r="C24">
        <v>226.09</v>
      </c>
      <c r="D24">
        <v>222.92</v>
      </c>
      <c r="E24">
        <v>223.29</v>
      </c>
      <c r="F24">
        <v>39918739</v>
      </c>
      <c r="H24" s="4">
        <f t="shared" si="0"/>
        <v>7.2551390568319435E-3</v>
      </c>
    </row>
    <row r="25" spans="1:8" x14ac:dyDescent="0.3">
      <c r="A25" s="1">
        <v>45646</v>
      </c>
      <c r="B25">
        <v>219.84</v>
      </c>
      <c r="C25">
        <v>226.21</v>
      </c>
      <c r="D25">
        <v>218.73</v>
      </c>
      <c r="E25">
        <v>224.92</v>
      </c>
      <c r="F25">
        <v>88279184</v>
      </c>
      <c r="H25" s="4">
        <f t="shared" si="0"/>
        <v>-2.2585808287391002E-2</v>
      </c>
    </row>
    <row r="26" spans="1:8" x14ac:dyDescent="0.3">
      <c r="A26" s="1">
        <v>45649</v>
      </c>
      <c r="B26">
        <v>225.01</v>
      </c>
      <c r="C26">
        <v>226.88</v>
      </c>
      <c r="D26">
        <v>223.9</v>
      </c>
      <c r="E26">
        <v>225.06</v>
      </c>
      <c r="F26">
        <v>28070007</v>
      </c>
      <c r="H26" s="4">
        <f t="shared" si="0"/>
        <v>-2.2216297876126974E-4</v>
      </c>
    </row>
    <row r="27" spans="1:8" x14ac:dyDescent="0.3">
      <c r="A27" s="1">
        <v>45650</v>
      </c>
      <c r="B27">
        <v>226.94</v>
      </c>
      <c r="C27">
        <v>229.14</v>
      </c>
      <c r="D27">
        <v>226.13</v>
      </c>
      <c r="E27">
        <v>229.05</v>
      </c>
      <c r="F27">
        <v>15007497</v>
      </c>
      <c r="H27" s="4">
        <f t="shared" si="0"/>
        <v>-9.2119624536128077E-3</v>
      </c>
    </row>
    <row r="28" spans="1:8" x14ac:dyDescent="0.3">
      <c r="A28" s="1">
        <v>45652</v>
      </c>
      <c r="B28">
        <v>228.5</v>
      </c>
      <c r="C28">
        <v>228.5</v>
      </c>
      <c r="D28">
        <v>226.67060000000001</v>
      </c>
      <c r="E28">
        <v>227.05</v>
      </c>
      <c r="F28">
        <v>16174500</v>
      </c>
      <c r="H28" s="4">
        <f t="shared" si="0"/>
        <v>6.3862585333626454E-3</v>
      </c>
    </row>
    <row r="29" spans="1:8" x14ac:dyDescent="0.3">
      <c r="A29" s="1">
        <v>45653</v>
      </c>
      <c r="B29">
        <v>225.6</v>
      </c>
      <c r="C29">
        <v>226.03</v>
      </c>
      <c r="D29">
        <v>220.9</v>
      </c>
      <c r="E29">
        <v>223.75</v>
      </c>
      <c r="F29">
        <v>27367147</v>
      </c>
      <c r="H29" s="4">
        <f t="shared" si="0"/>
        <v>8.2681564245809802E-3</v>
      </c>
    </row>
    <row r="30" spans="1:8" x14ac:dyDescent="0.3">
      <c r="A30" s="1">
        <v>45656</v>
      </c>
      <c r="B30">
        <v>220.06</v>
      </c>
      <c r="C30">
        <v>222.99719999999999</v>
      </c>
      <c r="D30">
        <v>218.43</v>
      </c>
      <c r="E30">
        <v>221.3</v>
      </c>
      <c r="F30">
        <v>28321240</v>
      </c>
      <c r="H30" s="4">
        <f t="shared" si="0"/>
        <v>-5.6032535020334798E-3</v>
      </c>
    </row>
    <row r="31" spans="1:8" x14ac:dyDescent="0.3">
      <c r="A31" s="1">
        <v>45657</v>
      </c>
      <c r="B31">
        <v>222.965</v>
      </c>
      <c r="C31">
        <v>223.22989999999999</v>
      </c>
      <c r="D31">
        <v>218.94</v>
      </c>
      <c r="E31">
        <v>219.39</v>
      </c>
      <c r="F31">
        <v>24819655</v>
      </c>
      <c r="H31" s="4">
        <f t="shared" si="0"/>
        <v>1.6295182095811191E-2</v>
      </c>
    </row>
    <row r="32" spans="1:8" x14ac:dyDescent="0.3">
      <c r="A32" s="1">
        <v>45659</v>
      </c>
      <c r="B32">
        <v>222.03</v>
      </c>
      <c r="C32">
        <v>225.15</v>
      </c>
      <c r="D32">
        <v>218.19</v>
      </c>
      <c r="E32">
        <v>220.22</v>
      </c>
      <c r="F32">
        <v>33956579</v>
      </c>
      <c r="H32" s="4">
        <f t="shared" si="0"/>
        <v>8.2190536735991387E-3</v>
      </c>
    </row>
    <row r="33" spans="1:8" x14ac:dyDescent="0.3">
      <c r="A33" s="1">
        <v>45660</v>
      </c>
      <c r="B33">
        <v>222.505</v>
      </c>
      <c r="C33">
        <v>225.36</v>
      </c>
      <c r="D33">
        <v>221.62</v>
      </c>
      <c r="E33">
        <v>224.19</v>
      </c>
      <c r="F33">
        <v>27515606</v>
      </c>
      <c r="H33" s="4">
        <f t="shared" si="0"/>
        <v>-7.5159462955528894E-3</v>
      </c>
    </row>
    <row r="34" spans="1:8" x14ac:dyDescent="0.3">
      <c r="A34" s="1">
        <v>45663</v>
      </c>
      <c r="B34">
        <v>226.78</v>
      </c>
      <c r="C34">
        <v>228.83500000000001</v>
      </c>
      <c r="D34">
        <v>224.84</v>
      </c>
      <c r="E34">
        <v>227.61</v>
      </c>
      <c r="F34">
        <v>31849831</v>
      </c>
      <c r="H34" s="4">
        <f t="shared" si="0"/>
        <v>-3.6465884627213765E-3</v>
      </c>
    </row>
    <row r="35" spans="1:8" x14ac:dyDescent="0.3">
      <c r="A35" s="1">
        <v>45664</v>
      </c>
      <c r="B35">
        <v>227.9</v>
      </c>
      <c r="C35">
        <v>228.381</v>
      </c>
      <c r="D35">
        <v>221.46</v>
      </c>
      <c r="E35">
        <v>222.11</v>
      </c>
      <c r="F35">
        <v>28084164</v>
      </c>
      <c r="H35" s="4">
        <f t="shared" si="0"/>
        <v>2.6068164423033596E-2</v>
      </c>
    </row>
    <row r="36" spans="1:8" x14ac:dyDescent="0.3">
      <c r="A36" s="1">
        <v>45665</v>
      </c>
      <c r="B36">
        <v>223.185</v>
      </c>
      <c r="C36">
        <v>223.52</v>
      </c>
      <c r="D36">
        <v>220.2</v>
      </c>
      <c r="E36">
        <v>222.13</v>
      </c>
      <c r="F36">
        <v>25033292</v>
      </c>
      <c r="H36" s="4">
        <f t="shared" si="0"/>
        <v>4.7494710304776793E-3</v>
      </c>
    </row>
    <row r="37" spans="1:8" x14ac:dyDescent="0.3">
      <c r="A37" s="1">
        <v>45667</v>
      </c>
      <c r="B37">
        <v>221.46</v>
      </c>
      <c r="C37">
        <v>221.71</v>
      </c>
      <c r="D37">
        <v>216.5</v>
      </c>
      <c r="E37">
        <v>218.94</v>
      </c>
      <c r="F37">
        <v>36811525</v>
      </c>
      <c r="H37" s="4">
        <f t="shared" si="0"/>
        <v>1.151000274047689E-2</v>
      </c>
    </row>
    <row r="38" spans="1:8" x14ac:dyDescent="0.3">
      <c r="A38" s="1">
        <v>45670</v>
      </c>
      <c r="B38">
        <v>218.06</v>
      </c>
      <c r="C38">
        <v>219.4</v>
      </c>
      <c r="D38">
        <v>216.47</v>
      </c>
      <c r="E38">
        <v>218.46</v>
      </c>
      <c r="F38">
        <v>27262655</v>
      </c>
      <c r="H38" s="4">
        <f t="shared" si="0"/>
        <v>-1.8309988098507996E-3</v>
      </c>
    </row>
    <row r="39" spans="1:8" x14ac:dyDescent="0.3">
      <c r="A39" s="1">
        <v>45671</v>
      </c>
      <c r="B39">
        <v>220.44</v>
      </c>
      <c r="C39">
        <v>221.82</v>
      </c>
      <c r="D39">
        <v>216.2</v>
      </c>
      <c r="E39">
        <v>217.76</v>
      </c>
      <c r="F39">
        <v>24711650</v>
      </c>
      <c r="H39" s="4">
        <f t="shared" si="0"/>
        <v>1.2307127112417372E-2</v>
      </c>
    </row>
    <row r="40" spans="1:8" x14ac:dyDescent="0.3">
      <c r="A40" s="1">
        <v>45672</v>
      </c>
      <c r="B40">
        <v>222.83</v>
      </c>
      <c r="C40">
        <v>223.57</v>
      </c>
      <c r="D40">
        <v>220.75</v>
      </c>
      <c r="E40">
        <v>223.35</v>
      </c>
      <c r="F40">
        <v>31291257</v>
      </c>
      <c r="H40" s="4">
        <f t="shared" si="0"/>
        <v>-2.3281844638459001E-3</v>
      </c>
    </row>
    <row r="41" spans="1:8" x14ac:dyDescent="0.3">
      <c r="A41" s="1">
        <v>45673</v>
      </c>
      <c r="B41">
        <v>224.42</v>
      </c>
      <c r="C41">
        <v>224.65</v>
      </c>
      <c r="D41">
        <v>220.31</v>
      </c>
      <c r="E41">
        <v>220.66</v>
      </c>
      <c r="F41">
        <v>24757276</v>
      </c>
      <c r="H41" s="4">
        <f t="shared" si="0"/>
        <v>1.7039789721743817E-2</v>
      </c>
    </row>
    <row r="42" spans="1:8" x14ac:dyDescent="0.3">
      <c r="A42" s="1">
        <v>45674</v>
      </c>
      <c r="B42">
        <v>225.84</v>
      </c>
      <c r="C42">
        <v>226.51</v>
      </c>
      <c r="D42">
        <v>223.08</v>
      </c>
      <c r="E42">
        <v>225.94</v>
      </c>
      <c r="F42">
        <v>42370123</v>
      </c>
      <c r="H42" s="4">
        <f t="shared" si="0"/>
        <v>-4.4259537930421494E-4</v>
      </c>
    </row>
    <row r="43" spans="1:8" x14ac:dyDescent="0.3">
      <c r="A43" s="1">
        <v>45678</v>
      </c>
      <c r="B43">
        <v>228.9</v>
      </c>
      <c r="C43">
        <v>231.78</v>
      </c>
      <c r="D43">
        <v>226.94</v>
      </c>
      <c r="E43">
        <v>230.71</v>
      </c>
      <c r="F43">
        <v>39951456</v>
      </c>
      <c r="H43" s="4">
        <f t="shared" si="0"/>
        <v>-7.8453469723895903E-3</v>
      </c>
    </row>
    <row r="44" spans="1:8" x14ac:dyDescent="0.3">
      <c r="A44" s="1">
        <v>45679</v>
      </c>
      <c r="B44">
        <v>232.02</v>
      </c>
      <c r="C44">
        <v>235.44</v>
      </c>
      <c r="D44">
        <v>231.19</v>
      </c>
      <c r="E44">
        <v>235.01</v>
      </c>
      <c r="F44">
        <v>41448217</v>
      </c>
      <c r="H44" s="4">
        <f t="shared" si="0"/>
        <v>-1.2722862856899624E-2</v>
      </c>
    </row>
    <row r="45" spans="1:8" x14ac:dyDescent="0.3">
      <c r="A45" s="1">
        <v>45680</v>
      </c>
      <c r="B45">
        <v>234.1</v>
      </c>
      <c r="C45">
        <v>235.52</v>
      </c>
      <c r="D45">
        <v>231.51</v>
      </c>
      <c r="E45">
        <v>235.42</v>
      </c>
      <c r="F45">
        <v>26404364</v>
      </c>
      <c r="H45" s="4">
        <f t="shared" si="0"/>
        <v>-5.6070002548636189E-3</v>
      </c>
    </row>
    <row r="46" spans="1:8" x14ac:dyDescent="0.3">
      <c r="A46" s="1">
        <v>45681</v>
      </c>
      <c r="B46">
        <v>234.5</v>
      </c>
      <c r="C46">
        <v>236.4</v>
      </c>
      <c r="D46">
        <v>232.93</v>
      </c>
      <c r="E46">
        <v>234.85</v>
      </c>
      <c r="F46">
        <v>25890738</v>
      </c>
      <c r="H46" s="4">
        <f t="shared" si="0"/>
        <v>-1.4903129657227777E-3</v>
      </c>
    </row>
    <row r="47" spans="1:8" x14ac:dyDescent="0.3">
      <c r="A47" s="1">
        <v>45684</v>
      </c>
      <c r="B47">
        <v>226.21</v>
      </c>
      <c r="C47">
        <v>235.61</v>
      </c>
      <c r="D47">
        <v>225.86</v>
      </c>
      <c r="E47">
        <v>235.42</v>
      </c>
      <c r="F47">
        <v>49428332</v>
      </c>
      <c r="H47" s="4">
        <f t="shared" si="0"/>
        <v>-3.9121569960071274E-2</v>
      </c>
    </row>
    <row r="48" spans="1:8" x14ac:dyDescent="0.3">
      <c r="A48" s="1">
        <v>45685</v>
      </c>
      <c r="B48">
        <v>234.29</v>
      </c>
      <c r="C48">
        <v>241.77</v>
      </c>
      <c r="D48">
        <v>233.98</v>
      </c>
      <c r="E48">
        <v>238.15</v>
      </c>
      <c r="F48">
        <v>41587188</v>
      </c>
      <c r="H48" s="4">
        <f t="shared" si="0"/>
        <v>-1.620827209741765E-2</v>
      </c>
    </row>
    <row r="49" spans="1:8" x14ac:dyDescent="0.3">
      <c r="A49" s="1">
        <v>45686</v>
      </c>
      <c r="B49">
        <v>239.01499999999999</v>
      </c>
      <c r="C49">
        <v>240.39</v>
      </c>
      <c r="D49">
        <v>236.15</v>
      </c>
      <c r="E49">
        <v>237.07</v>
      </c>
      <c r="F49">
        <v>26091716</v>
      </c>
      <c r="H49" s="4">
        <f t="shared" si="0"/>
        <v>8.2043278356603248E-3</v>
      </c>
    </row>
    <row r="50" spans="1:8" x14ac:dyDescent="0.3">
      <c r="A50" s="1">
        <v>45687</v>
      </c>
      <c r="B50">
        <v>237.14</v>
      </c>
      <c r="C50">
        <v>237.95</v>
      </c>
      <c r="D50">
        <v>232.22</v>
      </c>
      <c r="E50">
        <v>234.64</v>
      </c>
      <c r="F50">
        <v>32020728</v>
      </c>
      <c r="H50" s="4">
        <f t="shared" si="0"/>
        <v>1.0654619843163996E-2</v>
      </c>
    </row>
    <row r="51" spans="1:8" x14ac:dyDescent="0.3">
      <c r="A51" s="1">
        <v>45688</v>
      </c>
      <c r="B51">
        <v>236.5</v>
      </c>
      <c r="C51">
        <v>240.29</v>
      </c>
      <c r="D51">
        <v>236.41</v>
      </c>
      <c r="E51">
        <v>237.68</v>
      </c>
      <c r="F51">
        <v>36162377</v>
      </c>
      <c r="H51" s="4">
        <f t="shared" si="0"/>
        <v>-4.9646583641871711E-3</v>
      </c>
    </row>
    <row r="52" spans="1:8" x14ac:dyDescent="0.3">
      <c r="A52" s="1">
        <v>45691</v>
      </c>
      <c r="B52">
        <v>234.06</v>
      </c>
      <c r="C52">
        <v>239.25</v>
      </c>
      <c r="D52">
        <v>232.9</v>
      </c>
      <c r="E52">
        <v>237.42</v>
      </c>
      <c r="F52">
        <v>37285868</v>
      </c>
      <c r="H52" s="4">
        <f t="shared" si="0"/>
        <v>-1.415213545615359E-2</v>
      </c>
    </row>
    <row r="53" spans="1:8" x14ac:dyDescent="0.3">
      <c r="A53" s="1">
        <v>45692</v>
      </c>
      <c r="B53">
        <v>239.01</v>
      </c>
      <c r="C53">
        <v>242.52</v>
      </c>
      <c r="D53">
        <v>238.03</v>
      </c>
      <c r="E53">
        <v>242.06</v>
      </c>
      <c r="F53">
        <v>29713812</v>
      </c>
      <c r="H53" s="4">
        <f t="shared" si="0"/>
        <v>-1.2600181773114151E-2</v>
      </c>
    </row>
    <row r="54" spans="1:8" x14ac:dyDescent="0.3">
      <c r="A54" s="1">
        <v>45693</v>
      </c>
      <c r="B54">
        <v>237.02</v>
      </c>
      <c r="C54">
        <v>238.32</v>
      </c>
      <c r="D54">
        <v>235.2</v>
      </c>
      <c r="E54">
        <v>236.17</v>
      </c>
      <c r="F54">
        <v>38832042</v>
      </c>
      <c r="H54" s="4">
        <f t="shared" si="0"/>
        <v>3.5991023415337373E-3</v>
      </c>
    </row>
    <row r="55" spans="1:8" x14ac:dyDescent="0.3">
      <c r="A55" s="1">
        <v>45694</v>
      </c>
      <c r="B55">
        <v>238.01</v>
      </c>
      <c r="C55">
        <v>239.65989999999999</v>
      </c>
      <c r="D55">
        <v>236.01</v>
      </c>
      <c r="E55">
        <v>238.83</v>
      </c>
      <c r="F55">
        <v>60897095</v>
      </c>
      <c r="H55" s="4">
        <f t="shared" si="0"/>
        <v>-3.433404513670902E-3</v>
      </c>
    </row>
    <row r="56" spans="1:8" x14ac:dyDescent="0.3">
      <c r="A56" s="1">
        <v>45695</v>
      </c>
      <c r="B56">
        <v>232.5</v>
      </c>
      <c r="C56">
        <v>234.81</v>
      </c>
      <c r="D56">
        <v>228.06</v>
      </c>
      <c r="E56">
        <v>229.15</v>
      </c>
      <c r="F56">
        <v>77539276</v>
      </c>
      <c r="H56" s="4">
        <f t="shared" si="0"/>
        <v>1.4619245036002593E-2</v>
      </c>
    </row>
    <row r="57" spans="1:8" x14ac:dyDescent="0.3">
      <c r="A57" s="1">
        <v>45698</v>
      </c>
      <c r="B57">
        <v>230.54499999999999</v>
      </c>
      <c r="C57">
        <v>233.92</v>
      </c>
      <c r="D57">
        <v>229.2</v>
      </c>
      <c r="E57">
        <v>233.14</v>
      </c>
      <c r="F57">
        <v>35419926</v>
      </c>
      <c r="H57" s="4">
        <f t="shared" si="0"/>
        <v>-1.1130651110920473E-2</v>
      </c>
    </row>
    <row r="58" spans="1:8" x14ac:dyDescent="0.3">
      <c r="A58" s="1">
        <v>45699</v>
      </c>
      <c r="B58">
        <v>231.92</v>
      </c>
      <c r="C58">
        <v>233.44</v>
      </c>
      <c r="D58">
        <v>230.13</v>
      </c>
      <c r="E58">
        <v>232.76</v>
      </c>
      <c r="F58">
        <v>23713726</v>
      </c>
      <c r="H58" s="4">
        <f t="shared" si="0"/>
        <v>-3.6088675030074044E-3</v>
      </c>
    </row>
    <row r="59" spans="1:8" x14ac:dyDescent="0.3">
      <c r="A59" s="1">
        <v>45700</v>
      </c>
      <c r="B59">
        <v>230.46</v>
      </c>
      <c r="C59">
        <v>231.18</v>
      </c>
      <c r="D59">
        <v>228.16</v>
      </c>
      <c r="E59">
        <v>228.93</v>
      </c>
      <c r="F59">
        <v>32285249</v>
      </c>
      <c r="H59" s="4">
        <f t="shared" si="0"/>
        <v>6.6832656270475743E-3</v>
      </c>
    </row>
    <row r="60" spans="1:8" x14ac:dyDescent="0.3">
      <c r="A60" s="1">
        <v>45701</v>
      </c>
      <c r="B60">
        <v>228.85</v>
      </c>
      <c r="C60">
        <v>230.42</v>
      </c>
      <c r="D60">
        <v>227.52</v>
      </c>
      <c r="E60">
        <v>230.37</v>
      </c>
      <c r="F60">
        <v>31346512</v>
      </c>
      <c r="H60" s="4">
        <f t="shared" si="0"/>
        <v>-6.5980813473977091E-3</v>
      </c>
    </row>
    <row r="61" spans="1:8" x14ac:dyDescent="0.3">
      <c r="A61" s="1">
        <v>45702</v>
      </c>
      <c r="B61">
        <v>229.2</v>
      </c>
      <c r="C61">
        <v>229.89</v>
      </c>
      <c r="D61">
        <v>227.23</v>
      </c>
      <c r="E61">
        <v>228.68</v>
      </c>
      <c r="F61">
        <v>27031084</v>
      </c>
      <c r="H61" s="4">
        <f t="shared" si="0"/>
        <v>2.2739198880530952E-3</v>
      </c>
    </row>
    <row r="62" spans="1:8" x14ac:dyDescent="0.3">
      <c r="A62" s="1">
        <v>45706</v>
      </c>
      <c r="B62">
        <v>228.82</v>
      </c>
      <c r="C62">
        <v>229.3</v>
      </c>
      <c r="D62">
        <v>223.72</v>
      </c>
      <c r="E62">
        <v>226.65</v>
      </c>
      <c r="F62">
        <v>42975133</v>
      </c>
      <c r="H62" s="4">
        <f t="shared" si="0"/>
        <v>9.5742333995146155E-3</v>
      </c>
    </row>
    <row r="63" spans="1:8" x14ac:dyDescent="0.3">
      <c r="A63" s="1">
        <v>45707</v>
      </c>
      <c r="B63">
        <v>225.52</v>
      </c>
      <c r="C63">
        <v>226.83</v>
      </c>
      <c r="D63">
        <v>223.71</v>
      </c>
      <c r="E63">
        <v>226.63</v>
      </c>
      <c r="F63">
        <v>28566709</v>
      </c>
      <c r="H63" s="4">
        <f t="shared" si="0"/>
        <v>-4.8978511229757103E-3</v>
      </c>
    </row>
    <row r="64" spans="1:8" x14ac:dyDescent="0.3">
      <c r="A64" s="1">
        <v>45708</v>
      </c>
      <c r="B64">
        <v>224.77500000000001</v>
      </c>
      <c r="C64">
        <v>225.13</v>
      </c>
      <c r="D64">
        <v>221.81</v>
      </c>
      <c r="E64">
        <v>222.88</v>
      </c>
      <c r="F64">
        <v>30001665</v>
      </c>
      <c r="H64" s="4">
        <f t="shared" si="0"/>
        <v>8.5023330940416832E-3</v>
      </c>
    </row>
    <row r="65" spans="1:8" x14ac:dyDescent="0.3">
      <c r="A65" s="1">
        <v>45709</v>
      </c>
      <c r="B65">
        <v>223.28</v>
      </c>
      <c r="C65">
        <v>223.31</v>
      </c>
      <c r="D65">
        <v>214.74</v>
      </c>
      <c r="E65">
        <v>216.58</v>
      </c>
      <c r="F65">
        <v>55323850</v>
      </c>
      <c r="H65" s="4">
        <f t="shared" si="0"/>
        <v>3.0935451103518277E-2</v>
      </c>
    </row>
    <row r="66" spans="1:8" x14ac:dyDescent="0.3">
      <c r="A66" s="1">
        <v>45712</v>
      </c>
      <c r="B66">
        <v>217.45</v>
      </c>
      <c r="C66">
        <v>217.715</v>
      </c>
      <c r="D66">
        <v>212.42</v>
      </c>
      <c r="E66">
        <v>212.71</v>
      </c>
      <c r="F66">
        <v>42387585</v>
      </c>
      <c r="H66" s="4">
        <f t="shared" si="0"/>
        <v>2.2283860655352265E-2</v>
      </c>
    </row>
    <row r="67" spans="1:8" x14ac:dyDescent="0.3">
      <c r="A67" s="1">
        <v>45713</v>
      </c>
      <c r="B67">
        <v>211.63</v>
      </c>
      <c r="C67">
        <v>213.34</v>
      </c>
      <c r="D67">
        <v>204.16</v>
      </c>
      <c r="E67">
        <v>212.8</v>
      </c>
      <c r="F67">
        <v>58957977</v>
      </c>
      <c r="H67" s="4">
        <f t="shared" ref="H67:H124" si="1">(B67-E67)/E67</f>
        <v>-5.4981203007519542E-3</v>
      </c>
    </row>
    <row r="68" spans="1:8" x14ac:dyDescent="0.3">
      <c r="A68" s="1">
        <v>45714</v>
      </c>
      <c r="B68">
        <v>214.94</v>
      </c>
      <c r="C68">
        <v>218.16</v>
      </c>
      <c r="D68">
        <v>213.09</v>
      </c>
      <c r="E68">
        <v>214.35</v>
      </c>
      <c r="F68">
        <v>39120603</v>
      </c>
      <c r="H68" s="4">
        <f t="shared" si="1"/>
        <v>2.7525075810590316E-3</v>
      </c>
    </row>
    <row r="69" spans="1:8" x14ac:dyDescent="0.3">
      <c r="A69" s="1">
        <v>45715</v>
      </c>
      <c r="B69">
        <v>218.35</v>
      </c>
      <c r="C69">
        <v>219.97</v>
      </c>
      <c r="D69">
        <v>208.37</v>
      </c>
      <c r="E69">
        <v>208.74</v>
      </c>
      <c r="F69">
        <v>40548571</v>
      </c>
      <c r="H69" s="4">
        <f t="shared" si="1"/>
        <v>4.6038133563284393E-2</v>
      </c>
    </row>
    <row r="70" spans="1:8" x14ac:dyDescent="0.3">
      <c r="A70" s="1">
        <v>45716</v>
      </c>
      <c r="B70">
        <v>209.06</v>
      </c>
      <c r="C70">
        <v>212.62</v>
      </c>
      <c r="D70">
        <v>206.99</v>
      </c>
      <c r="E70">
        <v>212.28</v>
      </c>
      <c r="F70">
        <v>51771737</v>
      </c>
      <c r="H70" s="4">
        <f t="shared" si="1"/>
        <v>-1.5168645185603914E-2</v>
      </c>
    </row>
    <row r="71" spans="1:8" x14ac:dyDescent="0.3">
      <c r="A71" s="1">
        <v>45719</v>
      </c>
      <c r="B71">
        <v>213.352</v>
      </c>
      <c r="C71">
        <v>214.01</v>
      </c>
      <c r="D71">
        <v>202.55</v>
      </c>
      <c r="E71">
        <v>205.02</v>
      </c>
      <c r="F71">
        <v>42948447</v>
      </c>
      <c r="H71" s="4">
        <f t="shared" si="1"/>
        <v>4.0639937567066596E-2</v>
      </c>
    </row>
    <row r="72" spans="1:8" x14ac:dyDescent="0.3">
      <c r="A72" s="1">
        <v>45720</v>
      </c>
      <c r="B72">
        <v>200.11</v>
      </c>
      <c r="C72">
        <v>206.8</v>
      </c>
      <c r="D72">
        <v>197.43199999999999</v>
      </c>
      <c r="E72">
        <v>203.8</v>
      </c>
      <c r="F72">
        <v>60853084</v>
      </c>
      <c r="H72" s="4">
        <f t="shared" si="1"/>
        <v>-1.8105986261040222E-2</v>
      </c>
    </row>
    <row r="73" spans="1:8" x14ac:dyDescent="0.3">
      <c r="A73" s="1">
        <v>45721</v>
      </c>
      <c r="B73">
        <v>204.8</v>
      </c>
      <c r="C73">
        <v>209.98</v>
      </c>
      <c r="D73">
        <v>203.26</v>
      </c>
      <c r="E73">
        <v>208.36</v>
      </c>
      <c r="F73">
        <v>38610085</v>
      </c>
      <c r="H73" s="4">
        <f t="shared" si="1"/>
        <v>-1.7085813015933971E-2</v>
      </c>
    </row>
    <row r="74" spans="1:8" x14ac:dyDescent="0.3">
      <c r="A74" s="1">
        <v>45722</v>
      </c>
      <c r="B74">
        <v>204.4</v>
      </c>
      <c r="C74">
        <v>205.77</v>
      </c>
      <c r="D74">
        <v>198.3015</v>
      </c>
      <c r="E74">
        <v>200.7</v>
      </c>
      <c r="F74">
        <v>49863755</v>
      </c>
      <c r="H74" s="4">
        <f t="shared" si="1"/>
        <v>1.8435475834579058E-2</v>
      </c>
    </row>
    <row r="75" spans="1:8" x14ac:dyDescent="0.3">
      <c r="A75" s="1">
        <v>45723</v>
      </c>
      <c r="B75">
        <v>199.49</v>
      </c>
      <c r="C75">
        <v>202.2653</v>
      </c>
      <c r="D75">
        <v>192.53</v>
      </c>
      <c r="E75">
        <v>199.25</v>
      </c>
      <c r="F75">
        <v>59802821</v>
      </c>
      <c r="H75" s="4">
        <f t="shared" si="1"/>
        <v>1.2045169385194936E-3</v>
      </c>
    </row>
    <row r="76" spans="1:8" x14ac:dyDescent="0.3">
      <c r="A76" s="1">
        <v>45726</v>
      </c>
      <c r="B76">
        <v>195.6</v>
      </c>
      <c r="C76">
        <v>196.73</v>
      </c>
      <c r="D76">
        <v>190.85</v>
      </c>
      <c r="E76">
        <v>194.54</v>
      </c>
      <c r="F76">
        <v>62350926</v>
      </c>
      <c r="H76" s="4">
        <f t="shared" si="1"/>
        <v>5.4487508995579434E-3</v>
      </c>
    </row>
    <row r="77" spans="1:8" x14ac:dyDescent="0.3">
      <c r="A77" s="1">
        <v>45727</v>
      </c>
      <c r="B77">
        <v>193.9</v>
      </c>
      <c r="C77">
        <v>200.18</v>
      </c>
      <c r="D77">
        <v>193.4</v>
      </c>
      <c r="E77">
        <v>196.59</v>
      </c>
      <c r="F77">
        <v>54002880</v>
      </c>
      <c r="H77" s="4">
        <f t="shared" si="1"/>
        <v>-1.3683300269596611E-2</v>
      </c>
    </row>
    <row r="78" spans="1:8" x14ac:dyDescent="0.3">
      <c r="A78" s="1">
        <v>45728</v>
      </c>
      <c r="B78">
        <v>200.72</v>
      </c>
      <c r="C78">
        <v>201.52</v>
      </c>
      <c r="D78">
        <v>195.29</v>
      </c>
      <c r="E78">
        <v>198.89</v>
      </c>
      <c r="F78">
        <v>43679284</v>
      </c>
      <c r="H78" s="4">
        <f t="shared" si="1"/>
        <v>9.2010659158329351E-3</v>
      </c>
    </row>
    <row r="79" spans="1:8" x14ac:dyDescent="0.3">
      <c r="A79" s="1">
        <v>45729</v>
      </c>
      <c r="B79">
        <v>198.16499999999999</v>
      </c>
      <c r="C79">
        <v>198.87989999999999</v>
      </c>
      <c r="D79">
        <v>191.82</v>
      </c>
      <c r="E79">
        <v>193.89</v>
      </c>
      <c r="F79">
        <v>41270761</v>
      </c>
      <c r="H79" s="4">
        <f t="shared" si="1"/>
        <v>2.2048584248800896E-2</v>
      </c>
    </row>
    <row r="80" spans="1:8" x14ac:dyDescent="0.3">
      <c r="A80" s="1">
        <v>45730</v>
      </c>
      <c r="B80">
        <v>197.41</v>
      </c>
      <c r="C80">
        <v>198.65</v>
      </c>
      <c r="D80">
        <v>195.32</v>
      </c>
      <c r="E80">
        <v>197.95</v>
      </c>
      <c r="F80">
        <v>38096663</v>
      </c>
      <c r="H80" s="4">
        <f t="shared" si="1"/>
        <v>-2.7279616064662393E-3</v>
      </c>
    </row>
    <row r="81" spans="1:8" x14ac:dyDescent="0.3">
      <c r="A81" s="1">
        <v>45733</v>
      </c>
      <c r="B81">
        <v>198.77</v>
      </c>
      <c r="C81">
        <v>199</v>
      </c>
      <c r="D81">
        <v>194.32470000000001</v>
      </c>
      <c r="E81">
        <v>195.74</v>
      </c>
      <c r="F81">
        <v>47341752</v>
      </c>
      <c r="H81" s="4">
        <f t="shared" si="1"/>
        <v>1.5479717993256365E-2</v>
      </c>
    </row>
    <row r="82" spans="1:8" x14ac:dyDescent="0.3">
      <c r="A82" s="1">
        <v>45734</v>
      </c>
      <c r="B82">
        <v>192.52</v>
      </c>
      <c r="C82">
        <v>194</v>
      </c>
      <c r="D82">
        <v>189.38</v>
      </c>
      <c r="E82">
        <v>192.82</v>
      </c>
      <c r="F82">
        <v>40414867</v>
      </c>
      <c r="H82" s="4">
        <f t="shared" si="1"/>
        <v>-1.5558552017424694E-3</v>
      </c>
    </row>
    <row r="83" spans="1:8" x14ac:dyDescent="0.3">
      <c r="A83" s="1">
        <v>45735</v>
      </c>
      <c r="B83">
        <v>193.38</v>
      </c>
      <c r="C83">
        <v>195.965</v>
      </c>
      <c r="D83">
        <v>191.96</v>
      </c>
      <c r="E83">
        <v>195.54</v>
      </c>
      <c r="F83">
        <v>39442878</v>
      </c>
      <c r="H83" s="4">
        <f t="shared" si="1"/>
        <v>-1.1046333231052453E-2</v>
      </c>
    </row>
    <row r="84" spans="1:8" x14ac:dyDescent="0.3">
      <c r="A84" s="1">
        <v>45736</v>
      </c>
      <c r="B84">
        <v>193.07</v>
      </c>
      <c r="C84">
        <v>199.32</v>
      </c>
      <c r="D84">
        <v>192.3</v>
      </c>
      <c r="E84">
        <v>194.95</v>
      </c>
      <c r="F84">
        <v>38921113</v>
      </c>
      <c r="H84" s="4">
        <f t="shared" si="1"/>
        <v>-9.6434983329058508E-3</v>
      </c>
    </row>
    <row r="85" spans="1:8" x14ac:dyDescent="0.3">
      <c r="A85" s="1">
        <v>45737</v>
      </c>
      <c r="B85">
        <v>192.9</v>
      </c>
      <c r="C85">
        <v>196.99</v>
      </c>
      <c r="D85">
        <v>192.52</v>
      </c>
      <c r="E85">
        <v>196.21</v>
      </c>
      <c r="F85">
        <v>60056917</v>
      </c>
      <c r="H85" s="4">
        <f t="shared" si="1"/>
        <v>-1.6869680444421803E-2</v>
      </c>
    </row>
    <row r="86" spans="1:8" x14ac:dyDescent="0.3">
      <c r="A86" s="1">
        <v>45740</v>
      </c>
      <c r="B86">
        <v>200</v>
      </c>
      <c r="C86">
        <v>203.64</v>
      </c>
      <c r="D86">
        <v>199.95</v>
      </c>
      <c r="E86">
        <v>203.26</v>
      </c>
      <c r="F86">
        <v>41625365</v>
      </c>
      <c r="H86" s="4">
        <f t="shared" si="1"/>
        <v>-1.6038571288005465E-2</v>
      </c>
    </row>
    <row r="87" spans="1:8" x14ac:dyDescent="0.3">
      <c r="A87" s="1">
        <v>45741</v>
      </c>
      <c r="B87">
        <v>203.595</v>
      </c>
      <c r="C87">
        <v>206.21</v>
      </c>
      <c r="D87">
        <v>203.22</v>
      </c>
      <c r="E87">
        <v>205.71</v>
      </c>
      <c r="F87">
        <v>31171161</v>
      </c>
      <c r="H87" s="4">
        <f t="shared" si="1"/>
        <v>-1.0281464197170818E-2</v>
      </c>
    </row>
    <row r="88" spans="1:8" x14ac:dyDescent="0.3">
      <c r="A88" s="1">
        <v>45742</v>
      </c>
      <c r="B88">
        <v>205.83500000000001</v>
      </c>
      <c r="C88">
        <v>206.01</v>
      </c>
      <c r="D88">
        <v>199.92500000000001</v>
      </c>
      <c r="E88">
        <v>201.13</v>
      </c>
      <c r="F88">
        <v>32990973</v>
      </c>
      <c r="H88" s="4">
        <f t="shared" si="1"/>
        <v>2.3392830507631943E-2</v>
      </c>
    </row>
    <row r="89" spans="1:8" x14ac:dyDescent="0.3">
      <c r="A89" s="1">
        <v>45743</v>
      </c>
      <c r="B89">
        <v>200.89</v>
      </c>
      <c r="C89">
        <v>203.79</v>
      </c>
      <c r="D89">
        <v>199.28210000000001</v>
      </c>
      <c r="E89">
        <v>201.36</v>
      </c>
      <c r="F89">
        <v>27317661</v>
      </c>
      <c r="H89" s="4">
        <f t="shared" si="1"/>
        <v>-2.3341279300756221E-3</v>
      </c>
    </row>
    <row r="90" spans="1:8" x14ac:dyDescent="0.3">
      <c r="A90" s="1">
        <v>45744</v>
      </c>
      <c r="B90">
        <v>198.42</v>
      </c>
      <c r="C90">
        <v>199.26</v>
      </c>
      <c r="D90">
        <v>191.881</v>
      </c>
      <c r="E90">
        <v>192.72</v>
      </c>
      <c r="F90">
        <v>52548226</v>
      </c>
      <c r="H90" s="4">
        <f t="shared" si="1"/>
        <v>2.9576587795765819E-2</v>
      </c>
    </row>
    <row r="91" spans="1:8" x14ac:dyDescent="0.3">
      <c r="A91" s="1">
        <v>45747</v>
      </c>
      <c r="B91">
        <v>188.19</v>
      </c>
      <c r="C91">
        <v>191.33</v>
      </c>
      <c r="D91">
        <v>184.4</v>
      </c>
      <c r="E91">
        <v>190.26</v>
      </c>
      <c r="F91">
        <v>63547558</v>
      </c>
      <c r="H91" s="4">
        <f t="shared" si="1"/>
        <v>-1.0879848628192964E-2</v>
      </c>
    </row>
    <row r="92" spans="1:8" x14ac:dyDescent="0.3">
      <c r="A92" s="1">
        <v>45748</v>
      </c>
      <c r="B92">
        <v>187.86</v>
      </c>
      <c r="C92">
        <v>193.93</v>
      </c>
      <c r="D92">
        <v>187.2</v>
      </c>
      <c r="E92">
        <v>192.17</v>
      </c>
      <c r="F92">
        <v>41267315</v>
      </c>
      <c r="H92" s="4">
        <f t="shared" si="1"/>
        <v>-2.2428058489878618E-2</v>
      </c>
    </row>
    <row r="93" spans="1:8" x14ac:dyDescent="0.3">
      <c r="A93" s="1">
        <v>45749</v>
      </c>
      <c r="B93">
        <v>187.66</v>
      </c>
      <c r="C93">
        <v>198.34</v>
      </c>
      <c r="D93">
        <v>187.66</v>
      </c>
      <c r="E93">
        <v>196.01</v>
      </c>
      <c r="F93">
        <v>53679198</v>
      </c>
      <c r="H93" s="4">
        <f t="shared" si="1"/>
        <v>-4.2599867353706418E-2</v>
      </c>
    </row>
    <row r="94" spans="1:8" x14ac:dyDescent="0.3">
      <c r="A94" s="1">
        <v>45750</v>
      </c>
      <c r="B94">
        <v>182.995</v>
      </c>
      <c r="C94">
        <v>184.13</v>
      </c>
      <c r="D94">
        <v>176.92</v>
      </c>
      <c r="E94">
        <v>178.41</v>
      </c>
      <c r="F94">
        <v>95553617</v>
      </c>
      <c r="H94" s="4">
        <f t="shared" si="1"/>
        <v>2.569923210582371E-2</v>
      </c>
    </row>
    <row r="95" spans="1:8" x14ac:dyDescent="0.3">
      <c r="A95" s="1">
        <v>45751</v>
      </c>
      <c r="B95">
        <v>167.14500000000001</v>
      </c>
      <c r="C95">
        <v>178.14359999999999</v>
      </c>
      <c r="D95">
        <v>166</v>
      </c>
      <c r="E95">
        <v>171</v>
      </c>
      <c r="F95">
        <v>123159359</v>
      </c>
      <c r="H95" s="4">
        <f t="shared" si="1"/>
        <v>-2.2543859649122748E-2</v>
      </c>
    </row>
    <row r="96" spans="1:8" x14ac:dyDescent="0.3">
      <c r="A96" s="1">
        <v>45754</v>
      </c>
      <c r="B96">
        <v>162</v>
      </c>
      <c r="C96">
        <v>183.40989999999999</v>
      </c>
      <c r="D96">
        <v>161.38</v>
      </c>
      <c r="E96">
        <v>175.26</v>
      </c>
      <c r="F96">
        <v>109327115</v>
      </c>
      <c r="H96" s="4">
        <f t="shared" si="1"/>
        <v>-7.5659020883259112E-2</v>
      </c>
    </row>
    <row r="97" spans="1:8" x14ac:dyDescent="0.3">
      <c r="A97" s="1">
        <v>45755</v>
      </c>
      <c r="B97">
        <v>185.23</v>
      </c>
      <c r="C97">
        <v>185.9</v>
      </c>
      <c r="D97">
        <v>168.57</v>
      </c>
      <c r="E97">
        <v>170.66</v>
      </c>
      <c r="F97">
        <v>87710360</v>
      </c>
      <c r="H97" s="4">
        <f t="shared" si="1"/>
        <v>8.5374428688620607E-2</v>
      </c>
    </row>
    <row r="98" spans="1:8" x14ac:dyDescent="0.3">
      <c r="A98" s="1">
        <v>45756</v>
      </c>
      <c r="B98">
        <v>172.11500000000001</v>
      </c>
      <c r="C98">
        <v>192.65</v>
      </c>
      <c r="D98">
        <v>169.93</v>
      </c>
      <c r="E98">
        <v>191.1</v>
      </c>
      <c r="F98">
        <v>116804328</v>
      </c>
      <c r="H98" s="4">
        <f t="shared" si="1"/>
        <v>-9.9345892203034983E-2</v>
      </c>
    </row>
    <row r="99" spans="1:8" x14ac:dyDescent="0.3">
      <c r="A99" s="1">
        <v>45757</v>
      </c>
      <c r="B99">
        <v>185.44</v>
      </c>
      <c r="C99">
        <v>186.86920000000001</v>
      </c>
      <c r="D99">
        <v>175.8518</v>
      </c>
      <c r="E99">
        <v>181.22</v>
      </c>
      <c r="F99">
        <v>68302045</v>
      </c>
      <c r="H99" s="4">
        <f t="shared" si="1"/>
        <v>2.3286612956627296E-2</v>
      </c>
    </row>
    <row r="100" spans="1:8" x14ac:dyDescent="0.3">
      <c r="A100" s="1">
        <v>45758</v>
      </c>
      <c r="B100">
        <v>179.93</v>
      </c>
      <c r="C100">
        <v>185.86</v>
      </c>
      <c r="D100">
        <v>178</v>
      </c>
      <c r="E100">
        <v>184.87</v>
      </c>
      <c r="F100">
        <v>50594339</v>
      </c>
      <c r="H100" s="4">
        <f t="shared" si="1"/>
        <v>-2.6721479958890019E-2</v>
      </c>
    </row>
    <row r="101" spans="1:8" x14ac:dyDescent="0.3">
      <c r="A101" s="1">
        <v>45761</v>
      </c>
      <c r="B101">
        <v>186.84</v>
      </c>
      <c r="C101">
        <v>187.44</v>
      </c>
      <c r="D101">
        <v>179.23</v>
      </c>
      <c r="E101">
        <v>182.12</v>
      </c>
      <c r="F101">
        <v>48002540</v>
      </c>
      <c r="H101" s="4">
        <f t="shared" si="1"/>
        <v>2.5916977816824064E-2</v>
      </c>
    </row>
    <row r="102" spans="1:8" x14ac:dyDescent="0.3">
      <c r="A102" s="1">
        <v>45762</v>
      </c>
      <c r="B102">
        <v>181.41</v>
      </c>
      <c r="C102">
        <v>182.35</v>
      </c>
      <c r="D102">
        <v>177.9331</v>
      </c>
      <c r="E102">
        <v>179.59</v>
      </c>
      <c r="F102">
        <v>43641952</v>
      </c>
      <c r="H102" s="4">
        <f t="shared" si="1"/>
        <v>1.0134194554262449E-2</v>
      </c>
    </row>
    <row r="103" spans="1:8" x14ac:dyDescent="0.3">
      <c r="A103" s="1">
        <v>45763</v>
      </c>
      <c r="B103">
        <v>176.29</v>
      </c>
      <c r="C103">
        <v>179.1046</v>
      </c>
      <c r="D103">
        <v>171.41</v>
      </c>
      <c r="E103">
        <v>174.33</v>
      </c>
      <c r="F103">
        <v>51875316</v>
      </c>
      <c r="H103" s="4">
        <f t="shared" si="1"/>
        <v>1.1243044800091662E-2</v>
      </c>
    </row>
    <row r="104" spans="1:8" x14ac:dyDescent="0.3">
      <c r="A104" s="1">
        <v>45764</v>
      </c>
      <c r="B104">
        <v>176</v>
      </c>
      <c r="C104">
        <v>176.21</v>
      </c>
      <c r="D104">
        <v>172</v>
      </c>
      <c r="E104">
        <v>172.61</v>
      </c>
      <c r="F104">
        <v>44726453</v>
      </c>
      <c r="H104" s="4">
        <f t="shared" si="1"/>
        <v>1.9639650078210915E-2</v>
      </c>
    </row>
    <row r="105" spans="1:8" x14ac:dyDescent="0.3">
      <c r="A105" s="1">
        <v>45768</v>
      </c>
      <c r="B105">
        <v>169.6</v>
      </c>
      <c r="C105">
        <v>169.6</v>
      </c>
      <c r="D105">
        <v>165.285</v>
      </c>
      <c r="E105">
        <v>167.32</v>
      </c>
      <c r="F105">
        <v>48126111</v>
      </c>
      <c r="H105" s="4">
        <f t="shared" si="1"/>
        <v>1.3626583791537182E-2</v>
      </c>
    </row>
    <row r="106" spans="1:8" x14ac:dyDescent="0.3">
      <c r="A106" s="1">
        <v>45769</v>
      </c>
      <c r="B106">
        <v>169.845</v>
      </c>
      <c r="C106">
        <v>176.78</v>
      </c>
      <c r="D106">
        <v>169.35</v>
      </c>
      <c r="E106">
        <v>173.18</v>
      </c>
      <c r="F106">
        <v>56607202</v>
      </c>
      <c r="H106" s="4">
        <f t="shared" si="1"/>
        <v>-1.9257420025407136E-2</v>
      </c>
    </row>
    <row r="107" spans="1:8" x14ac:dyDescent="0.3">
      <c r="A107" s="1">
        <v>45770</v>
      </c>
      <c r="B107">
        <v>183.45</v>
      </c>
      <c r="C107">
        <v>187.38</v>
      </c>
      <c r="D107">
        <v>180.19</v>
      </c>
      <c r="E107">
        <v>180.6</v>
      </c>
      <c r="F107">
        <v>63470149</v>
      </c>
      <c r="H107" s="4">
        <f t="shared" si="1"/>
        <v>1.5780730897009935E-2</v>
      </c>
    </row>
    <row r="108" spans="1:8" x14ac:dyDescent="0.3">
      <c r="A108" s="1">
        <v>45771</v>
      </c>
      <c r="B108">
        <v>180.91499999999999</v>
      </c>
      <c r="C108">
        <v>186.74</v>
      </c>
      <c r="D108">
        <v>180.18</v>
      </c>
      <c r="E108">
        <v>186.54</v>
      </c>
      <c r="F108">
        <v>43763196</v>
      </c>
      <c r="H108" s="4">
        <f t="shared" si="1"/>
        <v>-3.0154390479253782E-2</v>
      </c>
    </row>
    <row r="109" spans="1:8" x14ac:dyDescent="0.3">
      <c r="A109" s="1">
        <v>45772</v>
      </c>
      <c r="B109">
        <v>187.62</v>
      </c>
      <c r="C109">
        <v>189.94</v>
      </c>
      <c r="D109">
        <v>185.49</v>
      </c>
      <c r="E109">
        <v>188.99</v>
      </c>
      <c r="F109">
        <v>36414330</v>
      </c>
      <c r="H109" s="4">
        <f t="shared" si="1"/>
        <v>-7.2490607968675831E-3</v>
      </c>
    </row>
    <row r="110" spans="1:8" x14ac:dyDescent="0.3">
      <c r="A110" s="1">
        <v>45775</v>
      </c>
      <c r="B110">
        <v>190.10499999999999</v>
      </c>
      <c r="C110">
        <v>190.22</v>
      </c>
      <c r="D110">
        <v>184.88499999999999</v>
      </c>
      <c r="E110">
        <v>187.7</v>
      </c>
      <c r="F110">
        <v>33224732</v>
      </c>
      <c r="H110" s="4">
        <f t="shared" si="1"/>
        <v>1.2812999467234956E-2</v>
      </c>
    </row>
    <row r="111" spans="1:8" x14ac:dyDescent="0.3">
      <c r="A111" s="1">
        <v>45776</v>
      </c>
      <c r="B111">
        <v>183.99</v>
      </c>
      <c r="C111">
        <v>188.01580000000001</v>
      </c>
      <c r="D111">
        <v>183.68</v>
      </c>
      <c r="E111">
        <v>187.39</v>
      </c>
      <c r="F111">
        <v>41667255</v>
      </c>
      <c r="H111" s="4">
        <f t="shared" si="1"/>
        <v>-1.8143977800309394E-2</v>
      </c>
    </row>
    <row r="112" spans="1:8" x14ac:dyDescent="0.3">
      <c r="A112" s="1">
        <v>45777</v>
      </c>
      <c r="B112">
        <v>182.17</v>
      </c>
      <c r="C112">
        <v>185.05</v>
      </c>
      <c r="D112">
        <v>178.85</v>
      </c>
      <c r="E112">
        <v>184.42</v>
      </c>
      <c r="F112">
        <v>55176543</v>
      </c>
      <c r="H112" s="4">
        <f t="shared" si="1"/>
        <v>-1.2200412102808807E-2</v>
      </c>
    </row>
    <row r="113" spans="1:8" x14ac:dyDescent="0.3">
      <c r="A113" s="1">
        <v>45778</v>
      </c>
      <c r="B113">
        <v>190.63</v>
      </c>
      <c r="C113">
        <v>191.80710999999999</v>
      </c>
      <c r="D113">
        <v>187.5</v>
      </c>
      <c r="E113">
        <v>190.2</v>
      </c>
      <c r="F113">
        <v>74265963</v>
      </c>
      <c r="H113" s="4">
        <f t="shared" si="1"/>
        <v>2.2607781282860508E-3</v>
      </c>
    </row>
    <row r="114" spans="1:8" x14ac:dyDescent="0.3">
      <c r="A114" s="1">
        <v>45779</v>
      </c>
      <c r="B114">
        <v>191.435</v>
      </c>
      <c r="C114">
        <v>192.88</v>
      </c>
      <c r="D114">
        <v>186.4</v>
      </c>
      <c r="E114">
        <v>189.98</v>
      </c>
      <c r="F114">
        <v>77903487</v>
      </c>
      <c r="H114" s="4">
        <f t="shared" si="1"/>
        <v>7.6587009158859487E-3</v>
      </c>
    </row>
    <row r="115" spans="1:8" x14ac:dyDescent="0.3">
      <c r="A115" s="1">
        <v>45782</v>
      </c>
      <c r="B115">
        <v>186.51</v>
      </c>
      <c r="C115">
        <v>188.18</v>
      </c>
      <c r="D115">
        <v>185.53</v>
      </c>
      <c r="E115">
        <v>186.35</v>
      </c>
      <c r="F115">
        <v>35217469</v>
      </c>
      <c r="H115" s="4">
        <f t="shared" si="1"/>
        <v>8.5859940971288757E-4</v>
      </c>
    </row>
    <row r="116" spans="1:8" x14ac:dyDescent="0.3">
      <c r="A116" s="1">
        <v>45783</v>
      </c>
      <c r="B116">
        <v>184.57</v>
      </c>
      <c r="C116">
        <v>187.93</v>
      </c>
      <c r="D116">
        <v>183.85</v>
      </c>
      <c r="E116">
        <v>185.01</v>
      </c>
      <c r="F116">
        <v>29314055</v>
      </c>
      <c r="H116" s="4">
        <f t="shared" si="1"/>
        <v>-2.3782498243338076E-3</v>
      </c>
    </row>
    <row r="117" spans="1:8" x14ac:dyDescent="0.3">
      <c r="A117" s="1">
        <v>45784</v>
      </c>
      <c r="B117">
        <v>185.56</v>
      </c>
      <c r="C117">
        <v>190.99</v>
      </c>
      <c r="D117">
        <v>185.01</v>
      </c>
      <c r="E117">
        <v>188.71</v>
      </c>
      <c r="F117">
        <v>44002926</v>
      </c>
      <c r="H117" s="4">
        <f t="shared" si="1"/>
        <v>-1.6692279158497195E-2</v>
      </c>
    </row>
    <row r="118" spans="1:8" x14ac:dyDescent="0.3">
      <c r="A118" s="1">
        <v>45785</v>
      </c>
      <c r="B118">
        <v>191.43</v>
      </c>
      <c r="C118">
        <v>194.33</v>
      </c>
      <c r="D118">
        <v>188.82</v>
      </c>
      <c r="E118">
        <v>192.08</v>
      </c>
      <c r="F118">
        <v>41043620</v>
      </c>
      <c r="H118" s="4">
        <f t="shared" si="1"/>
        <v>-3.384006663890075E-3</v>
      </c>
    </row>
    <row r="119" spans="1:8" x14ac:dyDescent="0.3">
      <c r="A119" s="1">
        <v>45786</v>
      </c>
      <c r="B119">
        <v>193.375</v>
      </c>
      <c r="C119">
        <v>194.69</v>
      </c>
      <c r="D119">
        <v>191.16</v>
      </c>
      <c r="E119">
        <v>193.06</v>
      </c>
      <c r="F119">
        <v>29663143</v>
      </c>
      <c r="H119" s="4">
        <f t="shared" si="1"/>
        <v>1.6316171138506046E-3</v>
      </c>
    </row>
    <row r="120" spans="1:8" x14ac:dyDescent="0.3">
      <c r="A120" s="1">
        <v>45789</v>
      </c>
      <c r="B120">
        <v>210.71</v>
      </c>
      <c r="C120">
        <v>211.66</v>
      </c>
      <c r="D120">
        <v>205.75</v>
      </c>
      <c r="E120">
        <v>208.64</v>
      </c>
      <c r="F120">
        <v>75205042</v>
      </c>
      <c r="H120" s="4">
        <f t="shared" si="1"/>
        <v>9.9213957055215764E-3</v>
      </c>
    </row>
    <row r="121" spans="1:8" x14ac:dyDescent="0.3">
      <c r="A121" s="1">
        <v>45790</v>
      </c>
      <c r="B121">
        <v>211.08</v>
      </c>
      <c r="C121">
        <v>214.84</v>
      </c>
      <c r="D121">
        <v>210.1</v>
      </c>
      <c r="E121">
        <v>211.37</v>
      </c>
      <c r="F121">
        <v>56193682</v>
      </c>
      <c r="H121" s="4">
        <f t="shared" si="1"/>
        <v>-1.3720017031744905E-3</v>
      </c>
    </row>
    <row r="122" spans="1:8" x14ac:dyDescent="0.3">
      <c r="A122" s="1">
        <v>45791</v>
      </c>
      <c r="B122">
        <v>211.45</v>
      </c>
      <c r="C122">
        <v>211.93</v>
      </c>
      <c r="D122">
        <v>208.85</v>
      </c>
      <c r="E122">
        <v>210.25</v>
      </c>
      <c r="F122">
        <v>38492128</v>
      </c>
      <c r="H122" s="4">
        <f t="shared" si="1"/>
        <v>5.7074910820451305E-3</v>
      </c>
    </row>
    <row r="123" spans="1:8" x14ac:dyDescent="0.3">
      <c r="A123" s="1">
        <v>45792</v>
      </c>
      <c r="B123">
        <v>206.45</v>
      </c>
      <c r="C123">
        <v>206.88</v>
      </c>
      <c r="D123">
        <v>202.673</v>
      </c>
      <c r="E123">
        <v>205.17</v>
      </c>
      <c r="F123">
        <v>64347317</v>
      </c>
      <c r="H123" s="4">
        <f t="shared" si="1"/>
        <v>6.2387288589949861E-3</v>
      </c>
    </row>
    <row r="124" spans="1:8" x14ac:dyDescent="0.3">
      <c r="A124" s="1">
        <v>45793</v>
      </c>
      <c r="B124">
        <v>206.85</v>
      </c>
      <c r="C124">
        <v>206.85</v>
      </c>
      <c r="D124">
        <v>204.374</v>
      </c>
      <c r="E124">
        <v>205.59</v>
      </c>
      <c r="F124">
        <v>43318478</v>
      </c>
      <c r="H124" s="4">
        <f t="shared" si="1"/>
        <v>6.1287027579161966E-3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97" workbookViewId="0">
      <selection activeCell="H1" sqref="H1:L124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</row>
    <row r="2" spans="1:12" x14ac:dyDescent="0.3">
      <c r="A2" s="1">
        <v>45614</v>
      </c>
      <c r="B2">
        <v>57.375</v>
      </c>
      <c r="C2">
        <v>57.52</v>
      </c>
      <c r="D2">
        <v>55.84</v>
      </c>
      <c r="E2">
        <v>56.25</v>
      </c>
      <c r="F2">
        <v>12277778</v>
      </c>
      <c r="H2" s="4">
        <f>(B2-E2)/E2</f>
        <v>0.02</v>
      </c>
      <c r="K2" t="s">
        <v>8</v>
      </c>
      <c r="L2" s="3">
        <f>AVERAGE(H2:H122)</f>
        <v>-1.4078011085769441E-4</v>
      </c>
    </row>
    <row r="3" spans="1:12" x14ac:dyDescent="0.3">
      <c r="A3" s="1">
        <v>45615</v>
      </c>
      <c r="B3">
        <v>55.02</v>
      </c>
      <c r="C3">
        <v>56.78</v>
      </c>
      <c r="D3">
        <v>54.77</v>
      </c>
      <c r="E3">
        <v>55.11</v>
      </c>
      <c r="F3">
        <v>14530551</v>
      </c>
      <c r="H3" s="4">
        <f t="shared" ref="H3:H66" si="0">(B3-E3)/E3</f>
        <v>-1.633097441480608E-3</v>
      </c>
      <c r="K3" t="s">
        <v>9</v>
      </c>
      <c r="L3">
        <f>_xlfn.STDEV.S(H2:H122)</f>
        <v>2.1014842857148549E-2</v>
      </c>
    </row>
    <row r="4" spans="1:12" x14ac:dyDescent="0.3">
      <c r="A4" s="1">
        <v>45616</v>
      </c>
      <c r="B4">
        <v>55.04</v>
      </c>
      <c r="C4">
        <v>55.49</v>
      </c>
      <c r="D4">
        <v>54.575000000000003</v>
      </c>
      <c r="E4">
        <v>54.87</v>
      </c>
      <c r="F4">
        <v>12183690</v>
      </c>
      <c r="H4" s="4">
        <f t="shared" si="0"/>
        <v>3.0982321851649665E-3</v>
      </c>
      <c r="K4" t="s">
        <v>10</v>
      </c>
      <c r="L4">
        <f>SQRT(L3)</f>
        <v>0.14496497113837034</v>
      </c>
    </row>
    <row r="5" spans="1:12" x14ac:dyDescent="0.3">
      <c r="A5" s="1">
        <v>45617</v>
      </c>
      <c r="B5">
        <v>55.2</v>
      </c>
      <c r="C5">
        <v>55.81</v>
      </c>
      <c r="D5">
        <v>54.73</v>
      </c>
      <c r="E5">
        <v>55.68</v>
      </c>
      <c r="F5">
        <v>11326720</v>
      </c>
      <c r="H5" s="4">
        <f t="shared" si="0"/>
        <v>-8.6206896551723582E-3</v>
      </c>
      <c r="K5" s="5" t="s">
        <v>11</v>
      </c>
      <c r="L5" s="2">
        <f>L4*SQRT(252)</f>
        <v>2.3012475746867032</v>
      </c>
    </row>
    <row r="6" spans="1:12" x14ac:dyDescent="0.3">
      <c r="A6" s="1">
        <v>45618</v>
      </c>
      <c r="B6">
        <v>55.7</v>
      </c>
      <c r="C6">
        <v>58.895000000000003</v>
      </c>
      <c r="D6">
        <v>55.65</v>
      </c>
      <c r="E6">
        <v>58.53</v>
      </c>
      <c r="F6">
        <v>14591701</v>
      </c>
      <c r="H6" s="4">
        <f t="shared" si="0"/>
        <v>-4.8351272851529098E-2</v>
      </c>
      <c r="K6" t="s">
        <v>12</v>
      </c>
      <c r="L6">
        <f>L4*L5</f>
        <v>0.33360028824670268</v>
      </c>
    </row>
    <row r="7" spans="1:12" x14ac:dyDescent="0.3">
      <c r="A7" s="1">
        <v>45621</v>
      </c>
      <c r="B7">
        <v>59.16</v>
      </c>
      <c r="C7">
        <v>61.24</v>
      </c>
      <c r="D7">
        <v>58.9</v>
      </c>
      <c r="E7">
        <v>60.2</v>
      </c>
      <c r="F7">
        <v>25347318</v>
      </c>
      <c r="H7" s="4">
        <f t="shared" si="0"/>
        <v>-1.7275747508305749E-2</v>
      </c>
    </row>
    <row r="8" spans="1:12" x14ac:dyDescent="0.3">
      <c r="A8" s="1">
        <v>45622</v>
      </c>
      <c r="B8">
        <v>57.65</v>
      </c>
      <c r="C8">
        <v>58.32</v>
      </c>
      <c r="D8">
        <v>54.73</v>
      </c>
      <c r="E8">
        <v>54.79</v>
      </c>
      <c r="F8">
        <v>25817330</v>
      </c>
      <c r="H8" s="4">
        <f t="shared" si="0"/>
        <v>5.2199306442781521E-2</v>
      </c>
    </row>
    <row r="9" spans="1:12" x14ac:dyDescent="0.3">
      <c r="A9" s="1">
        <v>45623</v>
      </c>
      <c r="B9">
        <v>55.21</v>
      </c>
      <c r="C9">
        <v>56.07</v>
      </c>
      <c r="D9">
        <v>55.15</v>
      </c>
      <c r="E9">
        <v>55.5</v>
      </c>
      <c r="F9">
        <v>11386763</v>
      </c>
      <c r="H9" s="4">
        <f t="shared" si="0"/>
        <v>-5.22522522522521E-3</v>
      </c>
    </row>
    <row r="10" spans="1:12" x14ac:dyDescent="0.3">
      <c r="A10" s="1">
        <v>45625</v>
      </c>
      <c r="B10">
        <v>56.43</v>
      </c>
      <c r="C10">
        <v>56.99</v>
      </c>
      <c r="D10">
        <v>55.59</v>
      </c>
      <c r="E10">
        <v>55.59</v>
      </c>
      <c r="F10">
        <v>8064728</v>
      </c>
      <c r="H10" s="4">
        <f t="shared" si="0"/>
        <v>1.5110631408526646E-2</v>
      </c>
    </row>
    <row r="11" spans="1:12" x14ac:dyDescent="0.3">
      <c r="A11" s="1">
        <v>45628</v>
      </c>
      <c r="B11">
        <v>55.5</v>
      </c>
      <c r="C11">
        <v>55.62</v>
      </c>
      <c r="D11">
        <v>54.69</v>
      </c>
      <c r="E11">
        <v>55.04</v>
      </c>
      <c r="F11">
        <v>10602602</v>
      </c>
      <c r="H11" s="4">
        <f t="shared" si="0"/>
        <v>8.3575581395348986E-3</v>
      </c>
    </row>
    <row r="12" spans="1:12" x14ac:dyDescent="0.3">
      <c r="A12" s="1">
        <v>45629</v>
      </c>
      <c r="B12">
        <v>54.84</v>
      </c>
      <c r="C12">
        <v>55.211599999999997</v>
      </c>
      <c r="D12">
        <v>53.48</v>
      </c>
      <c r="E12">
        <v>53.66</v>
      </c>
      <c r="F12">
        <v>14234798</v>
      </c>
      <c r="H12" s="4">
        <f t="shared" si="0"/>
        <v>2.1990309355199533E-2</v>
      </c>
    </row>
    <row r="13" spans="1:12" x14ac:dyDescent="0.3">
      <c r="A13" s="1">
        <v>45630</v>
      </c>
      <c r="B13">
        <v>53.65</v>
      </c>
      <c r="C13">
        <v>53.83</v>
      </c>
      <c r="D13">
        <v>52.755000000000003</v>
      </c>
      <c r="E13">
        <v>53.36</v>
      </c>
      <c r="F13">
        <v>13225674</v>
      </c>
      <c r="H13" s="4">
        <f t="shared" si="0"/>
        <v>5.4347826086956364E-3</v>
      </c>
    </row>
    <row r="14" spans="1:12" x14ac:dyDescent="0.3">
      <c r="A14" s="1">
        <v>45631</v>
      </c>
      <c r="B14">
        <v>53.6</v>
      </c>
      <c r="C14">
        <v>53.91</v>
      </c>
      <c r="D14">
        <v>53.01</v>
      </c>
      <c r="E14">
        <v>53.39</v>
      </c>
      <c r="F14">
        <v>10017884</v>
      </c>
      <c r="H14" s="4">
        <f t="shared" si="0"/>
        <v>3.9333208466005029E-3</v>
      </c>
    </row>
    <row r="15" spans="1:12" x14ac:dyDescent="0.3">
      <c r="A15" s="1">
        <v>45632</v>
      </c>
      <c r="B15">
        <v>53.725000000000001</v>
      </c>
      <c r="C15">
        <v>53.9</v>
      </c>
      <c r="D15">
        <v>53.005000000000003</v>
      </c>
      <c r="E15">
        <v>53.41</v>
      </c>
      <c r="F15">
        <v>8625892</v>
      </c>
      <c r="H15" s="4">
        <f t="shared" si="0"/>
        <v>5.8977719528179153E-3</v>
      </c>
    </row>
    <row r="16" spans="1:12" x14ac:dyDescent="0.3">
      <c r="A16" s="1">
        <v>45635</v>
      </c>
      <c r="B16">
        <v>53.75</v>
      </c>
      <c r="C16">
        <v>54.46</v>
      </c>
      <c r="D16">
        <v>52.66</v>
      </c>
      <c r="E16">
        <v>52.71</v>
      </c>
      <c r="F16">
        <v>7959628</v>
      </c>
      <c r="H16" s="4">
        <f t="shared" si="0"/>
        <v>1.9730601403908161E-2</v>
      </c>
    </row>
    <row r="17" spans="1:8" x14ac:dyDescent="0.3">
      <c r="A17" s="1">
        <v>45636</v>
      </c>
      <c r="B17">
        <v>53.7</v>
      </c>
      <c r="C17">
        <v>53.77</v>
      </c>
      <c r="D17">
        <v>52.34</v>
      </c>
      <c r="E17">
        <v>52.74</v>
      </c>
      <c r="F17">
        <v>7721990</v>
      </c>
      <c r="H17" s="4">
        <f t="shared" si="0"/>
        <v>1.8202502844141086E-2</v>
      </c>
    </row>
    <row r="18" spans="1:8" x14ac:dyDescent="0.3">
      <c r="A18" s="1">
        <v>45637</v>
      </c>
      <c r="B18">
        <v>53.25</v>
      </c>
      <c r="C18">
        <v>53.45</v>
      </c>
      <c r="D18">
        <v>51.3</v>
      </c>
      <c r="E18">
        <v>52.04</v>
      </c>
      <c r="F18">
        <v>12609062</v>
      </c>
      <c r="H18" s="4">
        <f t="shared" si="0"/>
        <v>2.3251345119139139E-2</v>
      </c>
    </row>
    <row r="19" spans="1:8" x14ac:dyDescent="0.3">
      <c r="A19" s="1">
        <v>45638</v>
      </c>
      <c r="B19">
        <v>52.395000000000003</v>
      </c>
      <c r="C19">
        <v>52.69</v>
      </c>
      <c r="D19">
        <v>51.94</v>
      </c>
      <c r="E19">
        <v>52.3</v>
      </c>
      <c r="F19">
        <v>9454864</v>
      </c>
      <c r="H19" s="4">
        <f t="shared" si="0"/>
        <v>1.8164435946463858E-3</v>
      </c>
    </row>
    <row r="20" spans="1:8" x14ac:dyDescent="0.3">
      <c r="A20" s="1">
        <v>45639</v>
      </c>
      <c r="B20">
        <v>52.25</v>
      </c>
      <c r="C20">
        <v>52.82</v>
      </c>
      <c r="D20">
        <v>51.9</v>
      </c>
      <c r="E20">
        <v>52.53</v>
      </c>
      <c r="F20">
        <v>8849316</v>
      </c>
      <c r="H20" s="4">
        <f t="shared" si="0"/>
        <v>-5.3302874547877617E-3</v>
      </c>
    </row>
    <row r="21" spans="1:8" x14ac:dyDescent="0.3">
      <c r="A21" s="1">
        <v>45642</v>
      </c>
      <c r="B21">
        <v>52.07</v>
      </c>
      <c r="C21">
        <v>52.615000000000002</v>
      </c>
      <c r="D21">
        <v>51.28</v>
      </c>
      <c r="E21">
        <v>52.24</v>
      </c>
      <c r="F21">
        <v>11688379</v>
      </c>
      <c r="H21" s="4">
        <f t="shared" si="0"/>
        <v>-3.2542113323124366E-3</v>
      </c>
    </row>
    <row r="22" spans="1:8" x14ac:dyDescent="0.3">
      <c r="A22" s="1">
        <v>45643</v>
      </c>
      <c r="B22">
        <v>51.61</v>
      </c>
      <c r="C22">
        <v>51.932299999999998</v>
      </c>
      <c r="D22">
        <v>51.13</v>
      </c>
      <c r="E22">
        <v>51.15</v>
      </c>
      <c r="F22">
        <v>11201602</v>
      </c>
      <c r="H22" s="4">
        <f t="shared" si="0"/>
        <v>8.9931573802541718E-3</v>
      </c>
    </row>
    <row r="23" spans="1:8" x14ac:dyDescent="0.3">
      <c r="A23" s="1">
        <v>45644</v>
      </c>
      <c r="B23">
        <v>51.26</v>
      </c>
      <c r="C23">
        <v>51.86</v>
      </c>
      <c r="D23">
        <v>49.96</v>
      </c>
      <c r="E23">
        <v>49.99</v>
      </c>
      <c r="F23">
        <v>13564953</v>
      </c>
      <c r="H23" s="4">
        <f t="shared" si="0"/>
        <v>2.540508101620316E-2</v>
      </c>
    </row>
    <row r="24" spans="1:8" x14ac:dyDescent="0.3">
      <c r="A24" s="1">
        <v>45645</v>
      </c>
      <c r="B24">
        <v>50.69</v>
      </c>
      <c r="C24">
        <v>51.335000000000001</v>
      </c>
      <c r="D24">
        <v>50.29</v>
      </c>
      <c r="E24">
        <v>50.34</v>
      </c>
      <c r="F24">
        <v>11214221</v>
      </c>
      <c r="H24" s="4">
        <f t="shared" si="0"/>
        <v>6.952721493841762E-3</v>
      </c>
    </row>
    <row r="25" spans="1:8" x14ac:dyDescent="0.3">
      <c r="A25" s="1">
        <v>45646</v>
      </c>
      <c r="B25">
        <v>50.09</v>
      </c>
      <c r="C25">
        <v>52.14</v>
      </c>
      <c r="D25">
        <v>50.07</v>
      </c>
      <c r="E25">
        <v>51.81</v>
      </c>
      <c r="F25">
        <v>23917849</v>
      </c>
      <c r="H25" s="4">
        <f t="shared" si="0"/>
        <v>-3.3198224281026804E-2</v>
      </c>
    </row>
    <row r="26" spans="1:8" x14ac:dyDescent="0.3">
      <c r="A26" s="1">
        <v>45649</v>
      </c>
      <c r="B26">
        <v>51.42</v>
      </c>
      <c r="C26">
        <v>52.59</v>
      </c>
      <c r="D26">
        <v>51.36</v>
      </c>
      <c r="E26">
        <v>52.56</v>
      </c>
      <c r="F26">
        <v>7553113</v>
      </c>
      <c r="H26" s="4">
        <f t="shared" si="0"/>
        <v>-2.1689497716894986E-2</v>
      </c>
    </row>
    <row r="27" spans="1:8" x14ac:dyDescent="0.3">
      <c r="A27" s="1">
        <v>45650</v>
      </c>
      <c r="B27">
        <v>52.7</v>
      </c>
      <c r="C27">
        <v>53.63</v>
      </c>
      <c r="D27">
        <v>52.52</v>
      </c>
      <c r="E27">
        <v>53.51</v>
      </c>
      <c r="F27">
        <v>4541139</v>
      </c>
      <c r="H27" s="4">
        <f t="shared" si="0"/>
        <v>-1.5137357503270327E-2</v>
      </c>
    </row>
    <row r="28" spans="1:8" x14ac:dyDescent="0.3">
      <c r="A28" s="1">
        <v>45652</v>
      </c>
      <c r="B28">
        <v>53.35</v>
      </c>
      <c r="C28">
        <v>54.38</v>
      </c>
      <c r="D28">
        <v>53.14</v>
      </c>
      <c r="E28">
        <v>54.18</v>
      </c>
      <c r="F28">
        <v>6073502</v>
      </c>
      <c r="H28" s="4">
        <f t="shared" si="0"/>
        <v>-1.5319306016980404E-2</v>
      </c>
    </row>
    <row r="29" spans="1:8" x14ac:dyDescent="0.3">
      <c r="A29" s="1">
        <v>45653</v>
      </c>
      <c r="B29">
        <v>53.935000000000002</v>
      </c>
      <c r="C29">
        <v>54.86</v>
      </c>
      <c r="D29">
        <v>53.76</v>
      </c>
      <c r="E29">
        <v>54.28</v>
      </c>
      <c r="F29">
        <v>5884436</v>
      </c>
      <c r="H29" s="4">
        <f t="shared" si="0"/>
        <v>-6.3559322033898092E-3</v>
      </c>
    </row>
    <row r="30" spans="1:8" x14ac:dyDescent="0.3">
      <c r="A30" s="1">
        <v>45656</v>
      </c>
      <c r="B30">
        <v>53.765000000000001</v>
      </c>
      <c r="C30">
        <v>54.094999999999999</v>
      </c>
      <c r="D30">
        <v>52.93</v>
      </c>
      <c r="E30">
        <v>53.66</v>
      </c>
      <c r="F30">
        <v>7246775</v>
      </c>
      <c r="H30" s="4">
        <f t="shared" si="0"/>
        <v>1.9567648155051059E-3</v>
      </c>
    </row>
    <row r="31" spans="1:8" x14ac:dyDescent="0.3">
      <c r="A31" s="1">
        <v>45657</v>
      </c>
      <c r="B31">
        <v>53.94</v>
      </c>
      <c r="C31">
        <v>54.22</v>
      </c>
      <c r="D31">
        <v>52.95</v>
      </c>
      <c r="E31">
        <v>53.27</v>
      </c>
      <c r="F31">
        <v>4734394</v>
      </c>
      <c r="H31" s="4">
        <f t="shared" si="0"/>
        <v>1.2577435704899467E-2</v>
      </c>
    </row>
    <row r="32" spans="1:8" x14ac:dyDescent="0.3">
      <c r="A32" s="1">
        <v>45659</v>
      </c>
      <c r="B32">
        <v>53.33</v>
      </c>
      <c r="C32">
        <v>53.47</v>
      </c>
      <c r="D32">
        <v>51.024000000000001</v>
      </c>
      <c r="E32">
        <v>51.37</v>
      </c>
      <c r="F32">
        <v>10170423</v>
      </c>
      <c r="H32" s="4">
        <f t="shared" si="0"/>
        <v>3.8154564921160226E-2</v>
      </c>
    </row>
    <row r="33" spans="1:8" x14ac:dyDescent="0.3">
      <c r="A33" s="1">
        <v>45660</v>
      </c>
      <c r="B33">
        <v>51.475000000000001</v>
      </c>
      <c r="C33">
        <v>51.954999999999998</v>
      </c>
      <c r="D33">
        <v>50.454999999999998</v>
      </c>
      <c r="E33">
        <v>51.77</v>
      </c>
      <c r="F33">
        <v>8949929</v>
      </c>
      <c r="H33" s="4">
        <f t="shared" si="0"/>
        <v>-5.6982808576395922E-3</v>
      </c>
    </row>
    <row r="34" spans="1:8" x14ac:dyDescent="0.3">
      <c r="A34" s="1">
        <v>45663</v>
      </c>
      <c r="B34">
        <v>52.76</v>
      </c>
      <c r="C34">
        <v>54.395000000000003</v>
      </c>
      <c r="D34">
        <v>52.25</v>
      </c>
      <c r="E34">
        <v>53.53</v>
      </c>
      <c r="F34">
        <v>9728239</v>
      </c>
      <c r="H34" s="4">
        <f t="shared" si="0"/>
        <v>-1.4384457313655952E-2</v>
      </c>
    </row>
    <row r="35" spans="1:8" x14ac:dyDescent="0.3">
      <c r="A35" s="1">
        <v>45664</v>
      </c>
      <c r="B35">
        <v>53.7</v>
      </c>
      <c r="C35">
        <v>53.7</v>
      </c>
      <c r="D35">
        <v>51.92</v>
      </c>
      <c r="E35">
        <v>51.98</v>
      </c>
      <c r="F35">
        <v>9093274</v>
      </c>
      <c r="H35" s="4">
        <f t="shared" si="0"/>
        <v>3.3089649865332936E-2</v>
      </c>
    </row>
    <row r="36" spans="1:8" x14ac:dyDescent="0.3">
      <c r="A36" s="1">
        <v>45665</v>
      </c>
      <c r="B36">
        <v>51.7</v>
      </c>
      <c r="C36">
        <v>51.75</v>
      </c>
      <c r="D36">
        <v>50.305</v>
      </c>
      <c r="E36">
        <v>51</v>
      </c>
      <c r="F36">
        <v>7243663</v>
      </c>
      <c r="H36" s="4">
        <f t="shared" si="0"/>
        <v>1.3725490196078487E-2</v>
      </c>
    </row>
    <row r="37" spans="1:8" x14ac:dyDescent="0.3">
      <c r="A37" s="1">
        <v>45667</v>
      </c>
      <c r="B37">
        <v>50.78</v>
      </c>
      <c r="C37">
        <v>50.84</v>
      </c>
      <c r="D37">
        <v>49.76</v>
      </c>
      <c r="E37">
        <v>49.85</v>
      </c>
      <c r="F37">
        <v>7847704</v>
      </c>
      <c r="H37" s="4">
        <f t="shared" si="0"/>
        <v>1.8655967903711126E-2</v>
      </c>
    </row>
    <row r="38" spans="1:8" x14ac:dyDescent="0.3">
      <c r="A38" s="1">
        <v>45670</v>
      </c>
      <c r="B38">
        <v>49.034999999999997</v>
      </c>
      <c r="C38">
        <v>50.1</v>
      </c>
      <c r="D38">
        <v>49.02</v>
      </c>
      <c r="E38">
        <v>49.93</v>
      </c>
      <c r="F38">
        <v>7950908</v>
      </c>
      <c r="H38" s="4">
        <f t="shared" si="0"/>
        <v>-1.7925095133186523E-2</v>
      </c>
    </row>
    <row r="39" spans="1:8" x14ac:dyDescent="0.3">
      <c r="A39" s="1">
        <v>45671</v>
      </c>
      <c r="B39">
        <v>50.43</v>
      </c>
      <c r="C39">
        <v>51.414999999999999</v>
      </c>
      <c r="D39">
        <v>50.2</v>
      </c>
      <c r="E39">
        <v>50.94</v>
      </c>
      <c r="F39">
        <v>7170066</v>
      </c>
      <c r="H39" s="4">
        <f t="shared" si="0"/>
        <v>-1.0011778563015274E-2</v>
      </c>
    </row>
    <row r="40" spans="1:8" x14ac:dyDescent="0.3">
      <c r="A40" s="1">
        <v>45672</v>
      </c>
      <c r="B40">
        <v>52.23</v>
      </c>
      <c r="C40">
        <v>52.945</v>
      </c>
      <c r="D40">
        <v>51.62</v>
      </c>
      <c r="E40">
        <v>51.7</v>
      </c>
      <c r="F40">
        <v>7518934</v>
      </c>
      <c r="H40" s="4">
        <f t="shared" si="0"/>
        <v>1.0251450676982476E-2</v>
      </c>
    </row>
    <row r="41" spans="1:8" x14ac:dyDescent="0.3">
      <c r="A41" s="1">
        <v>45673</v>
      </c>
      <c r="B41">
        <v>51.66</v>
      </c>
      <c r="C41">
        <v>52.02</v>
      </c>
      <c r="D41">
        <v>51.16</v>
      </c>
      <c r="E41">
        <v>51.84</v>
      </c>
      <c r="F41">
        <v>6415449</v>
      </c>
      <c r="H41" s="4">
        <f t="shared" si="0"/>
        <v>-3.4722222222223534E-3</v>
      </c>
    </row>
    <row r="42" spans="1:8" x14ac:dyDescent="0.3">
      <c r="A42" s="1">
        <v>45674</v>
      </c>
      <c r="B42">
        <v>51.93</v>
      </c>
      <c r="C42">
        <v>52.1892</v>
      </c>
      <c r="D42">
        <v>50.73</v>
      </c>
      <c r="E42">
        <v>50.97</v>
      </c>
      <c r="F42">
        <v>9619992</v>
      </c>
      <c r="H42" s="4">
        <f t="shared" si="0"/>
        <v>1.8834608593290187E-2</v>
      </c>
    </row>
    <row r="43" spans="1:8" x14ac:dyDescent="0.3">
      <c r="A43" s="1">
        <v>45678</v>
      </c>
      <c r="B43">
        <v>51.784999999999997</v>
      </c>
      <c r="C43">
        <v>54.06</v>
      </c>
      <c r="D43">
        <v>51.29</v>
      </c>
      <c r="E43">
        <v>53.89</v>
      </c>
      <c r="F43">
        <v>12962111</v>
      </c>
      <c r="H43" s="4">
        <f t="shared" si="0"/>
        <v>-3.9061050287623009E-2</v>
      </c>
    </row>
    <row r="44" spans="1:8" x14ac:dyDescent="0.3">
      <c r="A44" s="1">
        <v>45679</v>
      </c>
      <c r="B44">
        <v>53.45</v>
      </c>
      <c r="C44">
        <v>53.45</v>
      </c>
      <c r="D44">
        <v>52.43</v>
      </c>
      <c r="E44">
        <v>52.76</v>
      </c>
      <c r="F44">
        <v>7778056</v>
      </c>
      <c r="H44" s="4">
        <f t="shared" si="0"/>
        <v>1.3078089461713511E-2</v>
      </c>
    </row>
    <row r="45" spans="1:8" x14ac:dyDescent="0.3">
      <c r="A45" s="1">
        <v>45680</v>
      </c>
      <c r="B45">
        <v>53.034999999999997</v>
      </c>
      <c r="C45">
        <v>54.35</v>
      </c>
      <c r="D45">
        <v>52.738</v>
      </c>
      <c r="E45">
        <v>54.22</v>
      </c>
      <c r="F45">
        <v>7452914</v>
      </c>
      <c r="H45" s="4">
        <f t="shared" si="0"/>
        <v>-2.1855403909996355E-2</v>
      </c>
    </row>
    <row r="46" spans="1:8" x14ac:dyDescent="0.3">
      <c r="A46" s="1">
        <v>45681</v>
      </c>
      <c r="B46">
        <v>54.15</v>
      </c>
      <c r="C46">
        <v>54.6</v>
      </c>
      <c r="D46">
        <v>53.704999999999998</v>
      </c>
      <c r="E46">
        <v>53.91</v>
      </c>
      <c r="F46">
        <v>6619598</v>
      </c>
      <c r="H46" s="4">
        <f t="shared" si="0"/>
        <v>4.4518642181413841E-3</v>
      </c>
    </row>
    <row r="47" spans="1:8" x14ac:dyDescent="0.3">
      <c r="A47" s="1">
        <v>45684</v>
      </c>
      <c r="B47">
        <v>54.28</v>
      </c>
      <c r="C47">
        <v>55.06</v>
      </c>
      <c r="D47">
        <v>54.075000000000003</v>
      </c>
      <c r="E47">
        <v>54.92</v>
      </c>
      <c r="F47">
        <v>12075424</v>
      </c>
      <c r="H47" s="4">
        <f t="shared" si="0"/>
        <v>-1.1653313911143491E-2</v>
      </c>
    </row>
    <row r="48" spans="1:8" x14ac:dyDescent="0.3">
      <c r="A48" s="1">
        <v>45685</v>
      </c>
      <c r="B48">
        <v>50.98</v>
      </c>
      <c r="C48">
        <v>50.98</v>
      </c>
      <c r="D48">
        <v>48.72</v>
      </c>
      <c r="E48">
        <v>50.04</v>
      </c>
      <c r="F48">
        <v>33776651</v>
      </c>
      <c r="H48" s="4">
        <f t="shared" si="0"/>
        <v>1.8784972022382048E-2</v>
      </c>
    </row>
    <row r="49" spans="1:8" x14ac:dyDescent="0.3">
      <c r="A49" s="1">
        <v>45686</v>
      </c>
      <c r="B49">
        <v>50.274999999999999</v>
      </c>
      <c r="C49">
        <v>50.61</v>
      </c>
      <c r="D49">
        <v>49.12</v>
      </c>
      <c r="E49">
        <v>49.78</v>
      </c>
      <c r="F49">
        <v>15122973</v>
      </c>
      <c r="H49" s="4">
        <f t="shared" si="0"/>
        <v>9.943752511048563E-3</v>
      </c>
    </row>
    <row r="50" spans="1:8" x14ac:dyDescent="0.3">
      <c r="A50" s="1">
        <v>45687</v>
      </c>
      <c r="B50">
        <v>50.45</v>
      </c>
      <c r="C50">
        <v>50.984999999999999</v>
      </c>
      <c r="D50">
        <v>47.76</v>
      </c>
      <c r="E50">
        <v>49.5</v>
      </c>
      <c r="F50">
        <v>16443173</v>
      </c>
      <c r="H50" s="4">
        <f t="shared" si="0"/>
        <v>1.919191919191925E-2</v>
      </c>
    </row>
    <row r="51" spans="1:8" x14ac:dyDescent="0.3">
      <c r="A51" s="1">
        <v>45688</v>
      </c>
      <c r="B51">
        <v>49.65</v>
      </c>
      <c r="C51">
        <v>51.73</v>
      </c>
      <c r="D51">
        <v>49.18</v>
      </c>
      <c r="E51">
        <v>49.46</v>
      </c>
      <c r="F51">
        <v>20578687</v>
      </c>
      <c r="H51" s="4">
        <f t="shared" si="0"/>
        <v>3.841488071168575E-3</v>
      </c>
    </row>
    <row r="52" spans="1:8" x14ac:dyDescent="0.3">
      <c r="A52" s="1">
        <v>45691</v>
      </c>
      <c r="B52">
        <v>46.5</v>
      </c>
      <c r="C52">
        <v>49.23</v>
      </c>
      <c r="D52">
        <v>46.37</v>
      </c>
      <c r="E52">
        <v>47.9</v>
      </c>
      <c r="F52">
        <v>28555886</v>
      </c>
      <c r="H52" s="4">
        <f t="shared" si="0"/>
        <v>-2.9227557411273457E-2</v>
      </c>
    </row>
    <row r="53" spans="1:8" x14ac:dyDescent="0.3">
      <c r="A53" s="1">
        <v>45692</v>
      </c>
      <c r="B53">
        <v>47.17</v>
      </c>
      <c r="C53">
        <v>48.935000000000002</v>
      </c>
      <c r="D53">
        <v>47.11</v>
      </c>
      <c r="E53">
        <v>48.57</v>
      </c>
      <c r="F53">
        <v>9746674</v>
      </c>
      <c r="H53" s="4">
        <f t="shared" si="0"/>
        <v>-2.882437718756431E-2</v>
      </c>
    </row>
    <row r="54" spans="1:8" x14ac:dyDescent="0.3">
      <c r="A54" s="1">
        <v>45693</v>
      </c>
      <c r="B54">
        <v>48.715000000000003</v>
      </c>
      <c r="C54">
        <v>48.79</v>
      </c>
      <c r="D54">
        <v>47.74</v>
      </c>
      <c r="E54">
        <v>47.81</v>
      </c>
      <c r="F54">
        <v>10719377</v>
      </c>
      <c r="H54" s="4">
        <f t="shared" si="0"/>
        <v>1.8929094331729786E-2</v>
      </c>
    </row>
    <row r="55" spans="1:8" x14ac:dyDescent="0.3">
      <c r="A55" s="1">
        <v>45694</v>
      </c>
      <c r="B55">
        <v>47.95</v>
      </c>
      <c r="C55">
        <v>48.39</v>
      </c>
      <c r="D55">
        <v>47.44</v>
      </c>
      <c r="E55">
        <v>47.93</v>
      </c>
      <c r="F55">
        <v>9218439</v>
      </c>
      <c r="H55" s="4">
        <f t="shared" si="0"/>
        <v>4.1727519298984198E-4</v>
      </c>
    </row>
    <row r="56" spans="1:8" x14ac:dyDescent="0.3">
      <c r="A56" s="1">
        <v>45695</v>
      </c>
      <c r="B56">
        <v>47.69</v>
      </c>
      <c r="C56">
        <v>48.32</v>
      </c>
      <c r="D56">
        <v>47.21</v>
      </c>
      <c r="E56">
        <v>47.39</v>
      </c>
      <c r="F56">
        <v>9608542</v>
      </c>
      <c r="H56" s="4">
        <f t="shared" si="0"/>
        <v>6.3304494619117356E-3</v>
      </c>
    </row>
    <row r="57" spans="1:8" x14ac:dyDescent="0.3">
      <c r="A57" s="1">
        <v>45698</v>
      </c>
      <c r="B57">
        <v>47.5</v>
      </c>
      <c r="C57">
        <v>47.6</v>
      </c>
      <c r="D57">
        <v>46.44</v>
      </c>
      <c r="E57">
        <v>46.57</v>
      </c>
      <c r="F57">
        <v>9017178</v>
      </c>
      <c r="H57" s="4">
        <f t="shared" si="0"/>
        <v>1.9969937728151164E-2</v>
      </c>
    </row>
    <row r="58" spans="1:8" x14ac:dyDescent="0.3">
      <c r="A58" s="1">
        <v>45699</v>
      </c>
      <c r="B58">
        <v>46.35</v>
      </c>
      <c r="C58">
        <v>46.84</v>
      </c>
      <c r="D58">
        <v>46.26</v>
      </c>
      <c r="E58">
        <v>46.7</v>
      </c>
      <c r="F58">
        <v>7058475</v>
      </c>
      <c r="H58" s="4">
        <f t="shared" si="0"/>
        <v>-7.4946466809422138E-3</v>
      </c>
    </row>
    <row r="59" spans="1:8" x14ac:dyDescent="0.3">
      <c r="A59" s="1">
        <v>45700</v>
      </c>
      <c r="B59">
        <v>46.4</v>
      </c>
      <c r="C59">
        <v>47.99</v>
      </c>
      <c r="D59">
        <v>46.26</v>
      </c>
      <c r="E59">
        <v>47.69</v>
      </c>
      <c r="F59">
        <v>10572397</v>
      </c>
      <c r="H59" s="4">
        <f t="shared" si="0"/>
        <v>-2.704969595302997E-2</v>
      </c>
    </row>
    <row r="60" spans="1:8" x14ac:dyDescent="0.3">
      <c r="A60" s="1">
        <v>45701</v>
      </c>
      <c r="B60">
        <v>48.14</v>
      </c>
      <c r="C60">
        <v>48.63</v>
      </c>
      <c r="D60">
        <v>47.35</v>
      </c>
      <c r="E60">
        <v>47.89</v>
      </c>
      <c r="F60">
        <v>7748283</v>
      </c>
      <c r="H60" s="4">
        <f t="shared" si="0"/>
        <v>5.2202965128419297E-3</v>
      </c>
    </row>
    <row r="61" spans="1:8" x14ac:dyDescent="0.3">
      <c r="A61" s="1">
        <v>45702</v>
      </c>
      <c r="B61">
        <v>48.39</v>
      </c>
      <c r="C61">
        <v>48.68</v>
      </c>
      <c r="D61">
        <v>47.92</v>
      </c>
      <c r="E61">
        <v>48.37</v>
      </c>
      <c r="F61">
        <v>5630048</v>
      </c>
      <c r="H61" s="4">
        <f t="shared" si="0"/>
        <v>4.1347942939845209E-4</v>
      </c>
    </row>
    <row r="62" spans="1:8" x14ac:dyDescent="0.3">
      <c r="A62" s="1">
        <v>45706</v>
      </c>
      <c r="B62">
        <v>48.67</v>
      </c>
      <c r="C62">
        <v>48.71</v>
      </c>
      <c r="D62">
        <v>47.6</v>
      </c>
      <c r="E62">
        <v>48.13</v>
      </c>
      <c r="F62">
        <v>6967252</v>
      </c>
      <c r="H62" s="4">
        <f t="shared" si="0"/>
        <v>1.1219613546644486E-2</v>
      </c>
    </row>
    <row r="63" spans="1:8" x14ac:dyDescent="0.3">
      <c r="A63" s="1">
        <v>45707</v>
      </c>
      <c r="B63">
        <v>47.765000000000001</v>
      </c>
      <c r="C63">
        <v>47.97</v>
      </c>
      <c r="D63">
        <v>47.22</v>
      </c>
      <c r="E63">
        <v>47.8</v>
      </c>
      <c r="F63">
        <v>6835996</v>
      </c>
      <c r="H63" s="4">
        <f t="shared" si="0"/>
        <v>-7.3221757322168601E-4</v>
      </c>
    </row>
    <row r="64" spans="1:8" x14ac:dyDescent="0.3">
      <c r="A64" s="1">
        <v>45708</v>
      </c>
      <c r="B64">
        <v>47.71</v>
      </c>
      <c r="C64">
        <v>47.91</v>
      </c>
      <c r="D64">
        <v>46.76</v>
      </c>
      <c r="E64">
        <v>47.89</v>
      </c>
      <c r="F64">
        <v>5801818</v>
      </c>
      <c r="H64" s="4">
        <f t="shared" si="0"/>
        <v>-3.7586134892461831E-3</v>
      </c>
    </row>
    <row r="65" spans="1:8" x14ac:dyDescent="0.3">
      <c r="A65" s="1">
        <v>45709</v>
      </c>
      <c r="B65">
        <v>47.91</v>
      </c>
      <c r="C65">
        <v>48.09</v>
      </c>
      <c r="D65">
        <v>45.924999999999997</v>
      </c>
      <c r="E65">
        <v>46.29</v>
      </c>
      <c r="F65">
        <v>6775712</v>
      </c>
      <c r="H65" s="4">
        <f t="shared" si="0"/>
        <v>3.4996759559300011E-2</v>
      </c>
    </row>
    <row r="66" spans="1:8" x14ac:dyDescent="0.3">
      <c r="A66" s="1">
        <v>45712</v>
      </c>
      <c r="B66">
        <v>46.67</v>
      </c>
      <c r="C66">
        <v>46.91</v>
      </c>
      <c r="D66">
        <v>46.04</v>
      </c>
      <c r="E66">
        <v>46.57</v>
      </c>
      <c r="F66">
        <v>8127113</v>
      </c>
      <c r="H66" s="4">
        <f t="shared" si="0"/>
        <v>2.1473051320592962E-3</v>
      </c>
    </row>
    <row r="67" spans="1:8" x14ac:dyDescent="0.3">
      <c r="A67" s="1">
        <v>45713</v>
      </c>
      <c r="B67">
        <v>46.72</v>
      </c>
      <c r="C67">
        <v>47.02</v>
      </c>
      <c r="D67">
        <v>45.69</v>
      </c>
      <c r="E67">
        <v>46.71</v>
      </c>
      <c r="F67">
        <v>7903769</v>
      </c>
      <c r="H67" s="4">
        <f t="shared" ref="H67:H124" si="1">(B67-E67)/E67</f>
        <v>2.1408691928918882E-4</v>
      </c>
    </row>
    <row r="68" spans="1:8" x14ac:dyDescent="0.3">
      <c r="A68" s="1">
        <v>45714</v>
      </c>
      <c r="B68">
        <v>48.99</v>
      </c>
      <c r="C68">
        <v>50.19</v>
      </c>
      <c r="D68">
        <v>48.155000000000001</v>
      </c>
      <c r="E68">
        <v>48.46</v>
      </c>
      <c r="F68">
        <v>17082037</v>
      </c>
      <c r="H68" s="4">
        <f t="shared" si="1"/>
        <v>1.0936855138258381E-2</v>
      </c>
    </row>
    <row r="69" spans="1:8" x14ac:dyDescent="0.3">
      <c r="A69" s="1">
        <v>45715</v>
      </c>
      <c r="B69">
        <v>47.88</v>
      </c>
      <c r="C69">
        <v>48.927500000000002</v>
      </c>
      <c r="D69">
        <v>47.56</v>
      </c>
      <c r="E69">
        <v>47.63</v>
      </c>
      <c r="F69">
        <v>14881111</v>
      </c>
      <c r="H69" s="4">
        <f t="shared" si="1"/>
        <v>5.2487927776611373E-3</v>
      </c>
    </row>
    <row r="70" spans="1:8" x14ac:dyDescent="0.3">
      <c r="A70" s="1">
        <v>45716</v>
      </c>
      <c r="B70">
        <v>47.127899999999997</v>
      </c>
      <c r="C70">
        <v>49.49</v>
      </c>
      <c r="D70">
        <v>47.127899999999997</v>
      </c>
      <c r="E70">
        <v>49.13</v>
      </c>
      <c r="F70">
        <v>21380538</v>
      </c>
      <c r="H70" s="4">
        <f t="shared" si="1"/>
        <v>-4.0751068593527492E-2</v>
      </c>
    </row>
    <row r="71" spans="1:8" x14ac:dyDescent="0.3">
      <c r="A71" s="1">
        <v>45719</v>
      </c>
      <c r="B71">
        <v>49.98</v>
      </c>
      <c r="C71">
        <v>50.5</v>
      </c>
      <c r="D71">
        <v>46.74</v>
      </c>
      <c r="E71">
        <v>47.38</v>
      </c>
      <c r="F71">
        <v>16880518</v>
      </c>
      <c r="H71" s="4">
        <f t="shared" si="1"/>
        <v>5.4875474883917141E-2</v>
      </c>
    </row>
    <row r="72" spans="1:8" x14ac:dyDescent="0.3">
      <c r="A72" s="1">
        <v>45720</v>
      </c>
      <c r="B72">
        <v>46.414999999999999</v>
      </c>
      <c r="C72">
        <v>46.42</v>
      </c>
      <c r="D72">
        <v>44.41</v>
      </c>
      <c r="E72">
        <v>45.22</v>
      </c>
      <c r="F72">
        <v>20786776</v>
      </c>
      <c r="H72" s="4">
        <f t="shared" si="1"/>
        <v>2.6426360017691292E-2</v>
      </c>
    </row>
    <row r="73" spans="1:8" x14ac:dyDescent="0.3">
      <c r="A73" s="1">
        <v>45721</v>
      </c>
      <c r="B73">
        <v>46.7</v>
      </c>
      <c r="C73">
        <v>49.07</v>
      </c>
      <c r="D73">
        <v>46.23</v>
      </c>
      <c r="E73">
        <v>48.48</v>
      </c>
      <c r="F73">
        <v>27954242</v>
      </c>
      <c r="H73" s="4">
        <f t="shared" si="1"/>
        <v>-3.6716171617161598E-2</v>
      </c>
    </row>
    <row r="74" spans="1:8" x14ac:dyDescent="0.3">
      <c r="A74" s="1">
        <v>45722</v>
      </c>
      <c r="B74">
        <v>47.77</v>
      </c>
      <c r="C74">
        <v>48.33</v>
      </c>
      <c r="D74">
        <v>46.39</v>
      </c>
      <c r="E74">
        <v>47.2</v>
      </c>
      <c r="F74">
        <v>14332014</v>
      </c>
      <c r="H74" s="4">
        <f t="shared" si="1"/>
        <v>1.2076271186440684E-2</v>
      </c>
    </row>
    <row r="75" spans="1:8" x14ac:dyDescent="0.3">
      <c r="A75" s="1">
        <v>45723</v>
      </c>
      <c r="B75">
        <v>47.64</v>
      </c>
      <c r="C75">
        <v>47.82</v>
      </c>
      <c r="D75">
        <v>46.04</v>
      </c>
      <c r="E75">
        <v>47.44</v>
      </c>
      <c r="F75">
        <v>13824430</v>
      </c>
      <c r="H75" s="4">
        <f t="shared" si="1"/>
        <v>4.2158516020236693E-3</v>
      </c>
    </row>
    <row r="76" spans="1:8" x14ac:dyDescent="0.3">
      <c r="A76" s="1">
        <v>45726</v>
      </c>
      <c r="B76">
        <v>46.97</v>
      </c>
      <c r="C76">
        <v>48.18</v>
      </c>
      <c r="D76">
        <v>46.77</v>
      </c>
      <c r="E76">
        <v>48.08</v>
      </c>
      <c r="F76">
        <v>21621576</v>
      </c>
      <c r="H76" s="4">
        <f t="shared" si="1"/>
        <v>-2.3086522462562386E-2</v>
      </c>
    </row>
    <row r="77" spans="1:8" x14ac:dyDescent="0.3">
      <c r="A77" s="1">
        <v>45727</v>
      </c>
      <c r="B77">
        <v>48</v>
      </c>
      <c r="C77">
        <v>48.819499999999998</v>
      </c>
      <c r="D77">
        <v>46.03</v>
      </c>
      <c r="E77">
        <v>48.28</v>
      </c>
      <c r="F77">
        <v>21879864</v>
      </c>
      <c r="H77" s="4">
        <f t="shared" si="1"/>
        <v>-5.7995028997514736E-3</v>
      </c>
    </row>
    <row r="78" spans="1:8" x14ac:dyDescent="0.3">
      <c r="A78" s="1">
        <v>45728</v>
      </c>
      <c r="B78">
        <v>48.52</v>
      </c>
      <c r="C78">
        <v>48.74</v>
      </c>
      <c r="D78">
        <v>46.9328</v>
      </c>
      <c r="E78">
        <v>47.9</v>
      </c>
      <c r="F78">
        <v>10041760</v>
      </c>
      <c r="H78" s="4">
        <f t="shared" si="1"/>
        <v>1.2943632567849783E-2</v>
      </c>
    </row>
    <row r="79" spans="1:8" x14ac:dyDescent="0.3">
      <c r="A79" s="1">
        <v>45729</v>
      </c>
      <c r="B79">
        <v>47.8</v>
      </c>
      <c r="C79">
        <v>49.27</v>
      </c>
      <c r="D79">
        <v>46.87</v>
      </c>
      <c r="E79">
        <v>47.11</v>
      </c>
      <c r="F79">
        <v>14189931</v>
      </c>
      <c r="H79" s="4">
        <f t="shared" si="1"/>
        <v>1.4646571853109695E-2</v>
      </c>
    </row>
    <row r="80" spans="1:8" x14ac:dyDescent="0.3">
      <c r="A80" s="1">
        <v>45730</v>
      </c>
      <c r="B80">
        <v>47.8</v>
      </c>
      <c r="C80">
        <v>48.75</v>
      </c>
      <c r="D80">
        <v>47.64</v>
      </c>
      <c r="E80">
        <v>48.34</v>
      </c>
      <c r="F80">
        <v>14143864</v>
      </c>
      <c r="H80" s="4">
        <f t="shared" si="1"/>
        <v>-1.1170872983036951E-2</v>
      </c>
    </row>
    <row r="81" spans="1:8" x14ac:dyDescent="0.3">
      <c r="A81" s="1">
        <v>45733</v>
      </c>
      <c r="B81">
        <v>48.445</v>
      </c>
      <c r="C81">
        <v>49.268999999999998</v>
      </c>
      <c r="D81">
        <v>48.28</v>
      </c>
      <c r="E81">
        <v>49</v>
      </c>
      <c r="F81">
        <v>14102359</v>
      </c>
      <c r="H81" s="4">
        <f t="shared" si="1"/>
        <v>-1.1326530612244892E-2</v>
      </c>
    </row>
    <row r="82" spans="1:8" x14ac:dyDescent="0.3">
      <c r="A82" s="1">
        <v>45734</v>
      </c>
      <c r="B82">
        <v>49.34</v>
      </c>
      <c r="C82">
        <v>49.83</v>
      </c>
      <c r="D82">
        <v>48.19</v>
      </c>
      <c r="E82">
        <v>48.67</v>
      </c>
      <c r="F82">
        <v>19265430</v>
      </c>
      <c r="H82" s="4">
        <f t="shared" si="1"/>
        <v>1.3766180398602871E-2</v>
      </c>
    </row>
    <row r="83" spans="1:8" x14ac:dyDescent="0.3">
      <c r="A83" s="1">
        <v>45735</v>
      </c>
      <c r="B83">
        <v>48.825000000000003</v>
      </c>
      <c r="C83">
        <v>50.21</v>
      </c>
      <c r="D83">
        <v>48.7</v>
      </c>
      <c r="E83">
        <v>49.79</v>
      </c>
      <c r="F83">
        <v>13291566</v>
      </c>
      <c r="H83" s="4">
        <f t="shared" si="1"/>
        <v>-1.938140188792923E-2</v>
      </c>
    </row>
    <row r="84" spans="1:8" x14ac:dyDescent="0.3">
      <c r="A84" s="1">
        <v>45736</v>
      </c>
      <c r="B84">
        <v>48.81</v>
      </c>
      <c r="C84">
        <v>49.98</v>
      </c>
      <c r="D84">
        <v>48.75</v>
      </c>
      <c r="E84">
        <v>49.44</v>
      </c>
      <c r="F84">
        <v>12906866</v>
      </c>
      <c r="H84" s="4">
        <f t="shared" si="1"/>
        <v>-1.2742718446601851E-2</v>
      </c>
    </row>
    <row r="85" spans="1:8" x14ac:dyDescent="0.3">
      <c r="A85" s="1">
        <v>45737</v>
      </c>
      <c r="B85">
        <v>49.01</v>
      </c>
      <c r="C85">
        <v>50.04</v>
      </c>
      <c r="D85">
        <v>48.734999999999999</v>
      </c>
      <c r="E85">
        <v>49.8</v>
      </c>
      <c r="F85">
        <v>37624933</v>
      </c>
      <c r="H85" s="4">
        <f t="shared" si="1"/>
        <v>-1.5863453815261028E-2</v>
      </c>
    </row>
    <row r="86" spans="1:8" x14ac:dyDescent="0.3">
      <c r="A86" s="1">
        <v>45740</v>
      </c>
      <c r="B86">
        <v>50.46</v>
      </c>
      <c r="C86">
        <v>51.884999999999998</v>
      </c>
      <c r="D86">
        <v>50.46</v>
      </c>
      <c r="E86">
        <v>51.46</v>
      </c>
      <c r="F86">
        <v>16024351</v>
      </c>
      <c r="H86" s="4">
        <f t="shared" si="1"/>
        <v>-1.9432568985619899E-2</v>
      </c>
    </row>
    <row r="87" spans="1:8" x14ac:dyDescent="0.3">
      <c r="A87" s="1">
        <v>45741</v>
      </c>
      <c r="B87">
        <v>51.585000000000001</v>
      </c>
      <c r="C87">
        <v>52.76</v>
      </c>
      <c r="D87">
        <v>51.5</v>
      </c>
      <c r="E87">
        <v>52.59</v>
      </c>
      <c r="F87">
        <v>14836174</v>
      </c>
      <c r="H87" s="4">
        <f t="shared" si="1"/>
        <v>-1.9110096976611569E-2</v>
      </c>
    </row>
    <row r="88" spans="1:8" x14ac:dyDescent="0.3">
      <c r="A88" s="1">
        <v>45742</v>
      </c>
      <c r="B88">
        <v>52.69</v>
      </c>
      <c r="C88">
        <v>53.29</v>
      </c>
      <c r="D88">
        <v>50.65</v>
      </c>
      <c r="E88">
        <v>50.95</v>
      </c>
      <c r="F88">
        <v>20907416</v>
      </c>
      <c r="H88" s="4">
        <f t="shared" si="1"/>
        <v>3.4151128557409122E-2</v>
      </c>
    </row>
    <row r="89" spans="1:8" x14ac:dyDescent="0.3">
      <c r="A89" s="1">
        <v>45743</v>
      </c>
      <c r="B89">
        <v>46.99</v>
      </c>
      <c r="C89">
        <v>48.4</v>
      </c>
      <c r="D89">
        <v>46.26</v>
      </c>
      <c r="E89">
        <v>47.2</v>
      </c>
      <c r="F89">
        <v>35798981</v>
      </c>
      <c r="H89" s="4">
        <f t="shared" si="1"/>
        <v>-4.4491525423728988E-3</v>
      </c>
    </row>
    <row r="90" spans="1:8" x14ac:dyDescent="0.3">
      <c r="A90" s="1">
        <v>45744</v>
      </c>
      <c r="B90">
        <v>46.854999999999997</v>
      </c>
      <c r="C90">
        <v>47.14</v>
      </c>
      <c r="D90">
        <v>45.81</v>
      </c>
      <c r="E90">
        <v>46.68</v>
      </c>
      <c r="F90">
        <v>18820084</v>
      </c>
      <c r="H90" s="4">
        <f t="shared" si="1"/>
        <v>3.748928877463521E-3</v>
      </c>
    </row>
    <row r="91" spans="1:8" x14ac:dyDescent="0.3">
      <c r="A91" s="1">
        <v>45747</v>
      </c>
      <c r="B91">
        <v>45.664999999999999</v>
      </c>
      <c r="C91">
        <v>47.27</v>
      </c>
      <c r="D91">
        <v>45.61</v>
      </c>
      <c r="E91">
        <v>47.03</v>
      </c>
      <c r="F91">
        <v>15878574</v>
      </c>
      <c r="H91" s="4">
        <f t="shared" si="1"/>
        <v>-2.9024027216670252E-2</v>
      </c>
    </row>
    <row r="92" spans="1:8" x14ac:dyDescent="0.3">
      <c r="A92" s="1">
        <v>45748</v>
      </c>
      <c r="B92">
        <v>47.01</v>
      </c>
      <c r="C92">
        <v>47.77</v>
      </c>
      <c r="D92">
        <v>46.5</v>
      </c>
      <c r="E92">
        <v>47.26</v>
      </c>
      <c r="F92">
        <v>14065626</v>
      </c>
      <c r="H92" s="4">
        <f t="shared" si="1"/>
        <v>-5.2898857384680491E-3</v>
      </c>
    </row>
    <row r="93" spans="1:8" x14ac:dyDescent="0.3">
      <c r="A93" s="1">
        <v>45749</v>
      </c>
      <c r="B93">
        <v>46.87</v>
      </c>
      <c r="C93">
        <v>48.27</v>
      </c>
      <c r="D93">
        <v>46.87</v>
      </c>
      <c r="E93">
        <v>47.98</v>
      </c>
      <c r="F93">
        <v>12305553</v>
      </c>
      <c r="H93" s="4">
        <f t="shared" si="1"/>
        <v>-2.3134639433097112E-2</v>
      </c>
    </row>
    <row r="94" spans="1:8" x14ac:dyDescent="0.3">
      <c r="A94" s="1">
        <v>45750</v>
      </c>
      <c r="B94">
        <v>46.94</v>
      </c>
      <c r="C94">
        <v>47.78</v>
      </c>
      <c r="D94">
        <v>45.844999999999999</v>
      </c>
      <c r="E94">
        <v>45.9</v>
      </c>
      <c r="F94">
        <v>18871212</v>
      </c>
      <c r="H94" s="4">
        <f t="shared" si="1"/>
        <v>2.2657952069716759E-2</v>
      </c>
    </row>
    <row r="95" spans="1:8" x14ac:dyDescent="0.3">
      <c r="A95" s="1">
        <v>45751</v>
      </c>
      <c r="B95">
        <v>44.45</v>
      </c>
      <c r="C95">
        <v>44.73</v>
      </c>
      <c r="D95">
        <v>42.73</v>
      </c>
      <c r="E95">
        <v>44.18</v>
      </c>
      <c r="F95">
        <v>26717436</v>
      </c>
      <c r="H95" s="4">
        <f t="shared" si="1"/>
        <v>6.1113626075147837E-3</v>
      </c>
    </row>
    <row r="96" spans="1:8" x14ac:dyDescent="0.3">
      <c r="A96" s="1">
        <v>45754</v>
      </c>
      <c r="B96">
        <v>41.75</v>
      </c>
      <c r="C96">
        <v>45.35</v>
      </c>
      <c r="D96">
        <v>41.6</v>
      </c>
      <c r="E96">
        <v>43.53</v>
      </c>
      <c r="F96">
        <v>25522109</v>
      </c>
      <c r="H96" s="4">
        <f t="shared" si="1"/>
        <v>-4.089133930622562E-2</v>
      </c>
    </row>
    <row r="97" spans="1:8" x14ac:dyDescent="0.3">
      <c r="A97" s="1">
        <v>45755</v>
      </c>
      <c r="B97">
        <v>44.94</v>
      </c>
      <c r="C97">
        <v>45.4</v>
      </c>
      <c r="D97">
        <v>41.94</v>
      </c>
      <c r="E97">
        <v>42.48</v>
      </c>
      <c r="F97">
        <v>16415589</v>
      </c>
      <c r="H97" s="4">
        <f t="shared" si="1"/>
        <v>5.7909604519774033E-2</v>
      </c>
    </row>
    <row r="98" spans="1:8" x14ac:dyDescent="0.3">
      <c r="A98" s="1">
        <v>45756</v>
      </c>
      <c r="B98">
        <v>41.86</v>
      </c>
      <c r="C98">
        <v>46.299900000000001</v>
      </c>
      <c r="D98">
        <v>41.634999999999998</v>
      </c>
      <c r="E98">
        <v>45.74</v>
      </c>
      <c r="F98">
        <v>23918113</v>
      </c>
      <c r="H98" s="4">
        <f t="shared" si="1"/>
        <v>-8.4827284652383081E-2</v>
      </c>
    </row>
    <row r="99" spans="1:8" x14ac:dyDescent="0.3">
      <c r="A99" s="1">
        <v>45757</v>
      </c>
      <c r="B99">
        <v>44.16</v>
      </c>
      <c r="C99">
        <v>44.46</v>
      </c>
      <c r="D99">
        <v>42.62</v>
      </c>
      <c r="E99">
        <v>43.73</v>
      </c>
      <c r="F99">
        <v>17437873</v>
      </c>
      <c r="H99" s="4">
        <f t="shared" si="1"/>
        <v>9.8330665447061462E-3</v>
      </c>
    </row>
    <row r="100" spans="1:8" x14ac:dyDescent="0.3">
      <c r="A100" s="1">
        <v>45758</v>
      </c>
      <c r="B100">
        <v>43.52</v>
      </c>
      <c r="C100">
        <v>43.94</v>
      </c>
      <c r="D100">
        <v>42.75</v>
      </c>
      <c r="E100">
        <v>43.63</v>
      </c>
      <c r="F100">
        <v>10735592</v>
      </c>
      <c r="H100" s="4">
        <f t="shared" si="1"/>
        <v>-2.5212010084803903E-3</v>
      </c>
    </row>
    <row r="101" spans="1:8" x14ac:dyDescent="0.3">
      <c r="A101" s="1">
        <v>45761</v>
      </c>
      <c r="B101">
        <v>43.87</v>
      </c>
      <c r="C101">
        <v>45.87</v>
      </c>
      <c r="D101">
        <v>43.11</v>
      </c>
      <c r="E101">
        <v>45.14</v>
      </c>
      <c r="F101">
        <v>22020941</v>
      </c>
      <c r="H101" s="4">
        <f t="shared" si="1"/>
        <v>-2.8134692069118367E-2</v>
      </c>
    </row>
    <row r="102" spans="1:8" x14ac:dyDescent="0.3">
      <c r="A102" s="1">
        <v>45762</v>
      </c>
      <c r="B102">
        <v>44.56</v>
      </c>
      <c r="C102">
        <v>44.87</v>
      </c>
      <c r="D102">
        <v>44.13</v>
      </c>
      <c r="E102">
        <v>44.54</v>
      </c>
      <c r="F102">
        <v>9799297</v>
      </c>
      <c r="H102" s="4">
        <f t="shared" si="1"/>
        <v>4.4903457566239618E-4</v>
      </c>
    </row>
    <row r="103" spans="1:8" x14ac:dyDescent="0.3">
      <c r="A103" s="1">
        <v>45763</v>
      </c>
      <c r="B103">
        <v>44.34</v>
      </c>
      <c r="C103">
        <v>45.055</v>
      </c>
      <c r="D103">
        <v>43.89</v>
      </c>
      <c r="E103">
        <v>44.22</v>
      </c>
      <c r="F103">
        <v>9876971</v>
      </c>
      <c r="H103" s="4">
        <f t="shared" si="1"/>
        <v>2.7137042062416227E-3</v>
      </c>
    </row>
    <row r="104" spans="1:8" x14ac:dyDescent="0.3">
      <c r="A104" s="1">
        <v>45764</v>
      </c>
      <c r="B104">
        <v>44.3</v>
      </c>
      <c r="C104">
        <v>45.28</v>
      </c>
      <c r="D104">
        <v>43.93</v>
      </c>
      <c r="E104">
        <v>44.57</v>
      </c>
      <c r="F104">
        <v>11707464</v>
      </c>
      <c r="H104" s="4">
        <f t="shared" si="1"/>
        <v>-6.0578864707202858E-3</v>
      </c>
    </row>
    <row r="105" spans="1:8" x14ac:dyDescent="0.3">
      <c r="A105" s="1">
        <v>45768</v>
      </c>
      <c r="B105">
        <v>44.39</v>
      </c>
      <c r="C105">
        <v>44.69</v>
      </c>
      <c r="D105">
        <v>43.765000000000001</v>
      </c>
      <c r="E105">
        <v>44.39</v>
      </c>
      <c r="F105">
        <v>6424836</v>
      </c>
      <c r="H105" s="4">
        <f t="shared" si="1"/>
        <v>0</v>
      </c>
    </row>
    <row r="106" spans="1:8" x14ac:dyDescent="0.3">
      <c r="A106" s="1">
        <v>45769</v>
      </c>
      <c r="B106">
        <v>45.005000000000003</v>
      </c>
      <c r="C106">
        <v>45.65</v>
      </c>
      <c r="D106">
        <v>44.74</v>
      </c>
      <c r="E106">
        <v>45.16</v>
      </c>
      <c r="F106">
        <v>8438508</v>
      </c>
      <c r="H106" s="4">
        <f t="shared" si="1"/>
        <v>-3.4322409211690443E-3</v>
      </c>
    </row>
    <row r="107" spans="1:8" x14ac:dyDescent="0.3">
      <c r="A107" s="1">
        <v>45770</v>
      </c>
      <c r="B107">
        <v>46.5</v>
      </c>
      <c r="C107">
        <v>47.414999999999999</v>
      </c>
      <c r="D107">
        <v>45.68</v>
      </c>
      <c r="E107">
        <v>45.84</v>
      </c>
      <c r="F107">
        <v>9032792</v>
      </c>
      <c r="H107" s="4">
        <f t="shared" si="1"/>
        <v>1.4397905759162229E-2</v>
      </c>
    </row>
    <row r="108" spans="1:8" x14ac:dyDescent="0.3">
      <c r="A108" s="1">
        <v>45771</v>
      </c>
      <c r="B108">
        <v>46.21</v>
      </c>
      <c r="C108">
        <v>47.07</v>
      </c>
      <c r="D108">
        <v>45.84</v>
      </c>
      <c r="E108">
        <v>46.88</v>
      </c>
      <c r="F108">
        <v>7509202</v>
      </c>
      <c r="H108" s="4">
        <f t="shared" si="1"/>
        <v>-1.4291808873720172E-2</v>
      </c>
    </row>
    <row r="109" spans="1:8" x14ac:dyDescent="0.3">
      <c r="A109" s="1">
        <v>45772</v>
      </c>
      <c r="B109">
        <v>46.54</v>
      </c>
      <c r="C109">
        <v>47.56</v>
      </c>
      <c r="D109">
        <v>46.54</v>
      </c>
      <c r="E109">
        <v>47.11</v>
      </c>
      <c r="F109">
        <v>8108116</v>
      </c>
      <c r="H109" s="4">
        <f t="shared" si="1"/>
        <v>-1.2099341965612402E-2</v>
      </c>
    </row>
    <row r="110" spans="1:8" x14ac:dyDescent="0.3">
      <c r="A110" s="1">
        <v>45775</v>
      </c>
      <c r="B110">
        <v>47.204999999999998</v>
      </c>
      <c r="C110">
        <v>47.81</v>
      </c>
      <c r="D110">
        <v>46.65</v>
      </c>
      <c r="E110">
        <v>47.24</v>
      </c>
      <c r="F110">
        <v>15269764</v>
      </c>
      <c r="H110" s="4">
        <f t="shared" si="1"/>
        <v>-7.4089754445393085E-4</v>
      </c>
    </row>
    <row r="111" spans="1:8" x14ac:dyDescent="0.3">
      <c r="A111" s="1">
        <v>45776</v>
      </c>
      <c r="B111">
        <v>45.91</v>
      </c>
      <c r="C111">
        <v>47.46</v>
      </c>
      <c r="D111">
        <v>45.341900000000003</v>
      </c>
      <c r="E111">
        <v>46.94</v>
      </c>
      <c r="F111">
        <v>24183084</v>
      </c>
      <c r="H111" s="4">
        <f t="shared" si="1"/>
        <v>-2.1942905837239055E-2</v>
      </c>
    </row>
    <row r="112" spans="1:8" x14ac:dyDescent="0.3">
      <c r="A112" s="1">
        <v>45777</v>
      </c>
      <c r="B112">
        <v>46.21</v>
      </c>
      <c r="C112">
        <v>46.54</v>
      </c>
      <c r="D112">
        <v>44.72</v>
      </c>
      <c r="E112">
        <v>45.24</v>
      </c>
      <c r="F112">
        <v>17948634</v>
      </c>
      <c r="H112" s="4">
        <f t="shared" si="1"/>
        <v>2.1441202475685209E-2</v>
      </c>
    </row>
    <row r="113" spans="1:8" x14ac:dyDescent="0.3">
      <c r="A113" s="1">
        <v>45778</v>
      </c>
      <c r="B113">
        <v>46.5</v>
      </c>
      <c r="C113">
        <v>46.54</v>
      </c>
      <c r="D113">
        <v>44.72</v>
      </c>
      <c r="E113">
        <v>45.05</v>
      </c>
      <c r="F113">
        <v>15875496</v>
      </c>
      <c r="H113" s="4">
        <f t="shared" si="1"/>
        <v>3.2186459489456226E-2</v>
      </c>
    </row>
    <row r="114" spans="1:8" x14ac:dyDescent="0.3">
      <c r="A114" s="1">
        <v>45779</v>
      </c>
      <c r="B114">
        <v>45.58</v>
      </c>
      <c r="C114">
        <v>45.814999999999998</v>
      </c>
      <c r="D114">
        <v>44.95</v>
      </c>
      <c r="E114">
        <v>45.3</v>
      </c>
      <c r="F114">
        <v>11649770</v>
      </c>
      <c r="H114" s="4">
        <f t="shared" si="1"/>
        <v>6.1810154525386565E-3</v>
      </c>
    </row>
    <row r="115" spans="1:8" x14ac:dyDescent="0.3">
      <c r="A115" s="1">
        <v>45782</v>
      </c>
      <c r="B115">
        <v>45.28</v>
      </c>
      <c r="C115">
        <v>45.75</v>
      </c>
      <c r="D115">
        <v>45.15</v>
      </c>
      <c r="E115">
        <v>45.38</v>
      </c>
      <c r="F115">
        <v>8084268</v>
      </c>
      <c r="H115" s="4">
        <f t="shared" si="1"/>
        <v>-2.2036139268400488E-3</v>
      </c>
    </row>
    <row r="116" spans="1:8" x14ac:dyDescent="0.3">
      <c r="A116" s="1">
        <v>45783</v>
      </c>
      <c r="B116">
        <v>45</v>
      </c>
      <c r="C116">
        <v>45.97</v>
      </c>
      <c r="D116">
        <v>44.84</v>
      </c>
      <c r="E116">
        <v>45.46</v>
      </c>
      <c r="F116">
        <v>9638215</v>
      </c>
      <c r="H116" s="4">
        <f t="shared" si="1"/>
        <v>-1.0118785745710533E-2</v>
      </c>
    </row>
    <row r="117" spans="1:8" x14ac:dyDescent="0.3">
      <c r="A117" s="1">
        <v>45784</v>
      </c>
      <c r="B117">
        <v>45.67</v>
      </c>
      <c r="C117">
        <v>45.94</v>
      </c>
      <c r="D117">
        <v>44.97</v>
      </c>
      <c r="E117">
        <v>45.47</v>
      </c>
      <c r="F117">
        <v>8711862</v>
      </c>
      <c r="H117" s="4">
        <f t="shared" si="1"/>
        <v>4.3985045084671834E-3</v>
      </c>
    </row>
    <row r="118" spans="1:8" x14ac:dyDescent="0.3">
      <c r="A118" s="1">
        <v>45785</v>
      </c>
      <c r="B118">
        <v>46.1</v>
      </c>
      <c r="C118">
        <v>47.715000000000003</v>
      </c>
      <c r="D118">
        <v>46.09</v>
      </c>
      <c r="E118">
        <v>47.35</v>
      </c>
      <c r="F118">
        <v>14499471</v>
      </c>
      <c r="H118" s="4">
        <f t="shared" si="1"/>
        <v>-2.6399155227032733E-2</v>
      </c>
    </row>
    <row r="119" spans="1:8" x14ac:dyDescent="0.3">
      <c r="A119" s="1">
        <v>45786</v>
      </c>
      <c r="B119">
        <v>47.52</v>
      </c>
      <c r="C119">
        <v>47.965000000000003</v>
      </c>
      <c r="D119">
        <v>47.25</v>
      </c>
      <c r="E119">
        <v>47.5</v>
      </c>
      <c r="F119">
        <v>8582913</v>
      </c>
      <c r="H119" s="4">
        <f t="shared" si="1"/>
        <v>4.210526315790132E-4</v>
      </c>
    </row>
    <row r="120" spans="1:8" x14ac:dyDescent="0.3">
      <c r="A120" s="1">
        <v>45789</v>
      </c>
      <c r="B120">
        <v>49.68</v>
      </c>
      <c r="C120">
        <v>50.14</v>
      </c>
      <c r="D120">
        <v>48.87</v>
      </c>
      <c r="E120">
        <v>49.61</v>
      </c>
      <c r="F120">
        <v>13160583</v>
      </c>
      <c r="H120" s="4">
        <f t="shared" si="1"/>
        <v>1.4110058455956518E-3</v>
      </c>
    </row>
    <row r="121" spans="1:8" x14ac:dyDescent="0.3">
      <c r="A121" s="1">
        <v>45790</v>
      </c>
      <c r="B121">
        <v>49.73</v>
      </c>
      <c r="C121">
        <v>50.615000000000002</v>
      </c>
      <c r="D121">
        <v>49.395000000000003</v>
      </c>
      <c r="E121">
        <v>50.46</v>
      </c>
      <c r="F121">
        <v>10427591</v>
      </c>
      <c r="H121" s="4">
        <f t="shared" si="1"/>
        <v>-1.4466904478795164E-2</v>
      </c>
    </row>
    <row r="122" spans="1:8" x14ac:dyDescent="0.3">
      <c r="A122" s="1">
        <v>45791</v>
      </c>
      <c r="B122">
        <v>50.36</v>
      </c>
      <c r="C122">
        <v>50.81</v>
      </c>
      <c r="D122">
        <v>50.09</v>
      </c>
      <c r="E122">
        <v>50.31</v>
      </c>
      <c r="F122">
        <v>8949319</v>
      </c>
      <c r="H122" s="4">
        <f t="shared" si="1"/>
        <v>9.9383820314047225E-4</v>
      </c>
    </row>
    <row r="123" spans="1:8" x14ac:dyDescent="0.3">
      <c r="A123" s="1">
        <v>45792</v>
      </c>
      <c r="B123">
        <v>49.683999999999997</v>
      </c>
      <c r="C123">
        <v>50.234999999999999</v>
      </c>
      <c r="D123">
        <v>49.58</v>
      </c>
      <c r="E123">
        <v>50.12</v>
      </c>
      <c r="F123">
        <v>7286622</v>
      </c>
      <c r="H123" s="4">
        <f t="shared" si="1"/>
        <v>-8.6991221069433345E-3</v>
      </c>
    </row>
    <row r="124" spans="1:8" x14ac:dyDescent="0.3">
      <c r="A124" s="1">
        <v>45793</v>
      </c>
      <c r="B124">
        <v>50.11</v>
      </c>
      <c r="C124">
        <v>50.39</v>
      </c>
      <c r="D124">
        <v>49.85</v>
      </c>
      <c r="E124">
        <v>50.37</v>
      </c>
      <c r="F124">
        <v>6099765</v>
      </c>
      <c r="H124" s="4">
        <f t="shared" si="1"/>
        <v>-5.1618026603136398E-3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pkn_d</vt:lpstr>
      <vt:lpstr>Obliczone dane</vt:lpstr>
      <vt:lpstr>phm_us_d</vt:lpstr>
      <vt:lpstr>nke_us_d</vt:lpstr>
      <vt:lpstr>msft_us_d</vt:lpstr>
      <vt:lpstr>aapl_us_d</vt:lpstr>
      <vt:lpstr>cat_us_d</vt:lpstr>
      <vt:lpstr>amzn_us_d</vt:lpstr>
      <vt:lpstr>gm_us_d</vt:lpstr>
      <vt:lpstr>meta_us_d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charchut</dc:creator>
  <cp:lastModifiedBy>Nikodem</cp:lastModifiedBy>
  <dcterms:created xsi:type="dcterms:W3CDTF">2025-05-18T21:23:11Z</dcterms:created>
  <dcterms:modified xsi:type="dcterms:W3CDTF">2025-05-20T20:12:13Z</dcterms:modified>
</cp:coreProperties>
</file>