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WIG20\"/>
    </mc:Choice>
  </mc:AlternateContent>
  <xr:revisionPtr revIDLastSave="0" documentId="13_ncr:1_{98BE7C26-356C-4C22-A7AC-6F0ACF072CAE}" xr6:coauthVersionLast="47" xr6:coauthVersionMax="47" xr10:uidLastSave="{00000000-0000-0000-0000-000000000000}"/>
  <bookViews>
    <workbookView xWindow="-108" yWindow="-108" windowWidth="23256" windowHeight="13176" xr2:uid="{88A75B0A-8C01-479E-A98B-8E14D5B7C3EB}"/>
  </bookViews>
  <sheets>
    <sheet name="Altman Score" sheetId="1" r:id="rId1"/>
    <sheet name="Alior Bank" sheetId="2" r:id="rId2"/>
    <sheet name="Allegro" sheetId="3" r:id="rId3"/>
    <sheet name="Bank Pekao" sheetId="4" r:id="rId4"/>
    <sheet name="Budimex" sheetId="5" r:id="rId5"/>
    <sheet name="CCC" sheetId="6" r:id="rId6"/>
    <sheet name="CD Projekt" sheetId="7" r:id="rId7"/>
    <sheet name="Dino" sheetId="8" r:id="rId8"/>
    <sheet name="Kęty S.A." sheetId="9" r:id="rId9"/>
    <sheet name="KGHM" sheetId="10" r:id="rId10"/>
    <sheet name="Kruk SA" sheetId="11" r:id="rId11"/>
    <sheet name="LPP" sheetId="12" r:id="rId12"/>
    <sheet name="Mbank" sheetId="13" r:id="rId13"/>
    <sheet name="Orange" sheetId="14" r:id="rId14"/>
    <sheet name="Pepco" sheetId="15" r:id="rId15"/>
    <sheet name="PGE SA" sheetId="16" r:id="rId16"/>
    <sheet name="PKN Orlen" sheetId="17" r:id="rId17"/>
    <sheet name="PKO BP" sheetId="18" r:id="rId18"/>
    <sheet name="PZU SA" sheetId="19" r:id="rId19"/>
    <sheet name="Santander" sheetId="20" r:id="rId20"/>
    <sheet name="Zabka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3" i="1"/>
  <c r="E21" i="1"/>
  <c r="D21" i="1"/>
  <c r="C21" i="1"/>
  <c r="B21" i="1"/>
  <c r="G21" i="1"/>
  <c r="F21" i="1"/>
  <c r="B19" i="1"/>
  <c r="G19" i="1"/>
  <c r="F19" i="1"/>
  <c r="E19" i="1"/>
  <c r="D19" i="1"/>
  <c r="C19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C14" i="1"/>
  <c r="B14" i="1"/>
  <c r="D12" i="1"/>
  <c r="B12" i="1"/>
  <c r="G12" i="1"/>
  <c r="F12" i="1"/>
  <c r="E12" i="1"/>
  <c r="C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H6" i="1"/>
  <c r="G6" i="1"/>
  <c r="F6" i="1"/>
  <c r="E6" i="1"/>
  <c r="D6" i="1"/>
  <c r="C6" i="1"/>
  <c r="G5" i="1"/>
  <c r="F5" i="1"/>
  <c r="E5" i="1"/>
  <c r="D5" i="1"/>
  <c r="C5" i="1"/>
  <c r="H12" i="1"/>
  <c r="H16" i="1"/>
  <c r="G3" i="1"/>
  <c r="F3" i="1"/>
  <c r="E3" i="1"/>
  <c r="D3" i="1"/>
  <c r="C3" i="1"/>
  <c r="C34" i="2"/>
  <c r="H21" i="1" l="1"/>
  <c r="H19" i="1"/>
  <c r="H17" i="1"/>
  <c r="H15" i="1"/>
  <c r="H14" i="1"/>
  <c r="H10" i="1"/>
  <c r="H9" i="1"/>
  <c r="H8" i="1"/>
  <c r="H7" i="1"/>
  <c r="H5" i="1"/>
  <c r="H3" i="1"/>
</calcChain>
</file>

<file path=xl/sharedStrings.xml><?xml version="1.0" encoding="utf-8"?>
<sst xmlns="http://schemas.openxmlformats.org/spreadsheetml/2006/main" count="2246" uniqueCount="266">
  <si>
    <t>EMIS</t>
  </si>
  <si>
    <t>12TH FLOOR 30 CROWN PLACE</t>
  </si>
  <si>
    <t>London, EC2A 4EB, United Kingdom</t>
  </si>
  <si>
    <t>www.emis.com</t>
  </si>
  <si>
    <t>Alior Bank S.A. (Polska)</t>
  </si>
  <si>
    <t>Rodzaj raportu</t>
  </si>
  <si>
    <t>Roczne, Skonsolidowane</t>
  </si>
  <si>
    <t>Koniec okresu</t>
  </si>
  <si>
    <t>2024-12-31</t>
  </si>
  <si>
    <t>Jednostki</t>
  </si>
  <si>
    <t xml:space="preserve"> PLN</t>
  </si>
  <si>
    <t xml:space="preserve">Rachunek zysków i strat </t>
  </si>
  <si>
    <t xml:space="preserve">2024 </t>
  </si>
  <si>
    <t xml:space="preserve">    Przychody ogółem</t>
  </si>
  <si>
    <t xml:space="preserve">    Przychód netto z odsetek</t>
  </si>
  <si>
    <t xml:space="preserve">        Przychody odsetkowe i inne</t>
  </si>
  <si>
    <t xml:space="preserve">        Koszty odsetkowe i inne</t>
  </si>
  <si>
    <t xml:space="preserve">    Przychody z inwestycyjnych papierów wartościowych (dywidenda, akcje)</t>
  </si>
  <si>
    <t xml:space="preserve">    Przychody netto z opłat i prowizji</t>
  </si>
  <si>
    <t xml:space="preserve">        Przychody z tytułu opłat i prowizji</t>
  </si>
  <si>
    <t xml:space="preserve">        Koszty z tytułu opłat i prowizji</t>
  </si>
  <si>
    <t xml:space="preserve">    Zysk/Strata netto na różnicach kursowych</t>
  </si>
  <si>
    <t xml:space="preserve">    Pozostały zysk z działalności operacyjnej </t>
  </si>
  <si>
    <t xml:space="preserve">    Koszty administracyjne</t>
  </si>
  <si>
    <t xml:space="preserve">    Pozostałe koszty operacyjne</t>
  </si>
  <si>
    <t xml:space="preserve">    Wynik z tytułu odpisów aktualizujących z tytułu utraty wartości i rezerw</t>
  </si>
  <si>
    <t xml:space="preserve">    Zysk brutto</t>
  </si>
  <si>
    <t xml:space="preserve">    Podatek dochodowy</t>
  </si>
  <si>
    <t xml:space="preserve">    Zysk netto</t>
  </si>
  <si>
    <t xml:space="preserve">    Zysk netto (strata netto)</t>
  </si>
  <si>
    <t xml:space="preserve">Bilans </t>
  </si>
  <si>
    <t xml:space="preserve">    Aktywa ogółem</t>
  </si>
  <si>
    <t xml:space="preserve">        Gotówka i ekwiwalenty</t>
  </si>
  <si>
    <t xml:space="preserve">        Kredyty i pożyczki</t>
  </si>
  <si>
    <t xml:space="preserve">            Kredyty i pożyczki wobec banków</t>
  </si>
  <si>
    <t xml:space="preserve">            Kredyty i pożyczki wobec klientów</t>
  </si>
  <si>
    <t xml:space="preserve">        Aktywa finansowe przeznaczone do sprzedaży</t>
  </si>
  <si>
    <t xml:space="preserve">        Derywaty zabezpieczające ryzyko</t>
  </si>
  <si>
    <t xml:space="preserve">        Rzeczowe aktywa trwałe</t>
  </si>
  <si>
    <t xml:space="preserve">        Wartości niematerialne i prawne oraz wartość firmy</t>
  </si>
  <si>
    <t xml:space="preserve">        Aktywa z tytułu odroczonego podatku dochodowego</t>
  </si>
  <si>
    <t xml:space="preserve">        Pozostałe aktywa</t>
  </si>
  <si>
    <t xml:space="preserve">    Pasywa ogółem</t>
  </si>
  <si>
    <t xml:space="preserve">        Zobowiązania ogółem</t>
  </si>
  <si>
    <t xml:space="preserve">            Depozyty</t>
  </si>
  <si>
    <t xml:space="preserve">                Zobowiązania wobec banków</t>
  </si>
  <si>
    <t xml:space="preserve">                Zobowiązania wobec klientów</t>
  </si>
  <si>
    <t xml:space="preserve">            Zobowiązania finansowe wyceniane według wartości godziwej przez rachunek zysków i strat</t>
  </si>
  <si>
    <t xml:space="preserve">            Zobowiązania w ramach operacji hegingowych</t>
  </si>
  <si>
    <t xml:space="preserve">            Rezerwy</t>
  </si>
  <si>
    <t xml:space="preserve">            Zobowiązania z tytułu bieżącego podatku dochodowego</t>
  </si>
  <si>
    <t xml:space="preserve">            obowiązania z tytułu podatku dochodowego odroczonego</t>
  </si>
  <si>
    <t xml:space="preserve">        Kapitał własny ogółem</t>
  </si>
  <si>
    <t xml:space="preserve">            Kapitał własny spółki dominującej</t>
  </si>
  <si>
    <t xml:space="preserve">                Wyemitowany kapitał</t>
  </si>
  <si>
    <t xml:space="preserve">                Pozostałe składowe kapitału własnego</t>
  </si>
  <si>
    <t xml:space="preserve">                Różnice kursowe z przeliczenia jednostek podporządkowanych</t>
  </si>
  <si>
    <t xml:space="preserve">                Zyski zatrzymane</t>
  </si>
  <si>
    <t xml:space="preserve">Rachunek przepływów pieniężnych </t>
  </si>
  <si>
    <t xml:space="preserve">    Przepływy środków pieniężnych z działalności operacyjnej</t>
  </si>
  <si>
    <t xml:space="preserve">        Zysk netto</t>
  </si>
  <si>
    <t xml:space="preserve">        Korekta:</t>
  </si>
  <si>
    <t xml:space="preserve">        Zmiana w:</t>
  </si>
  <si>
    <t xml:space="preserve">        Podatek dochodowy zapłacony</t>
  </si>
  <si>
    <t xml:space="preserve">    Przepływy środków pieniężnych z działalności inwestycyjnej</t>
  </si>
  <si>
    <t xml:space="preserve">        Nabycie składników aktywów trwałych</t>
  </si>
  <si>
    <t xml:space="preserve">        Wpływy ze zbycia składników majątku trwałego</t>
  </si>
  <si>
    <t xml:space="preserve">        Inne wpływy gotówki z działalności inwestycyjnej</t>
  </si>
  <si>
    <t xml:space="preserve">    Przepływy środków pieniężnych z działalności finansowej</t>
  </si>
  <si>
    <t xml:space="preserve">        Wpływy z kredytów i pożyczek oraz dłużnych papierów wartościowych</t>
  </si>
  <si>
    <t xml:space="preserve">        Spłata kredytów i pożyczek oraz dłużnych papierów wartościowych</t>
  </si>
  <si>
    <t xml:space="preserve">        Inne wpływy gotówki z działalności finansowej</t>
  </si>
  <si>
    <t xml:space="preserve">    Wzrost (spadek) netto środków pieniężnych</t>
  </si>
  <si>
    <t xml:space="preserve">    Środki pieniężne na początek okresu</t>
  </si>
  <si>
    <t xml:space="preserve">    Środki pieniężne na koniec okresu</t>
  </si>
  <si>
    <t xml:space="preserve">    Wolne przepływy pieniężne</t>
  </si>
  <si>
    <t xml:space="preserve">Wszystkie współczynniki wyliczane przez EMIS </t>
  </si>
  <si>
    <t xml:space="preserve"> </t>
  </si>
  <si>
    <t>Początek okresu rozliczeniowego</t>
  </si>
  <si>
    <t>2024-01-01</t>
  </si>
  <si>
    <t>Oryginalne jednostki jak podane przez spółkę</t>
  </si>
  <si>
    <t>PLN tys.</t>
  </si>
  <si>
    <t>Zaudytowany</t>
  </si>
  <si>
    <t>Źródło</t>
  </si>
  <si>
    <t>Financial Data Box - Listed companies financials</t>
  </si>
  <si>
    <t>Copyright © 2025 EMIS, wszelkie prawa zastrzeżone ISI Emerging Markets Group Company</t>
  </si>
  <si>
    <t>Rozpowszechnianie informacji w jakiejkolwiek formie surowo wzbronione</t>
  </si>
  <si>
    <t>Financial Data Box - Non-listed companies financials</t>
  </si>
  <si>
    <t>Roczne, Jednostkowe</t>
  </si>
  <si>
    <t xml:space="preserve">        Zobowiązania z tytułu leasingu</t>
  </si>
  <si>
    <t xml:space="preserve">        Przejęcie spółki zależnej</t>
  </si>
  <si>
    <t xml:space="preserve">        Wpływy ze zbycia instrumentów finansowych</t>
  </si>
  <si>
    <t xml:space="preserve">        Nabycie instrumentów finansowych</t>
  </si>
  <si>
    <t xml:space="preserve">            Zmiana stanu zobowiązań</t>
  </si>
  <si>
    <t xml:space="preserve">            Zmiana stanu należności</t>
  </si>
  <si>
    <t xml:space="preserve">            Zmiana stanu zapasów</t>
  </si>
  <si>
    <t xml:space="preserve">            Inne korekty</t>
  </si>
  <si>
    <t xml:space="preserve">            Korekta: przychody finansowe</t>
  </si>
  <si>
    <t xml:space="preserve">            Korekta: amortyzacja rzeczowych aktywów trwałych</t>
  </si>
  <si>
    <t xml:space="preserve">        Środki pieniężne z działalności operacyjnej brutto</t>
  </si>
  <si>
    <t xml:space="preserve">        Zysk Netto</t>
  </si>
  <si>
    <t xml:space="preserve">                Zobowiązania z tytułu bieżącego podatku dochodowego</t>
  </si>
  <si>
    <t xml:space="preserve">                Pozostałe zobowiązania krótkoterminowe</t>
  </si>
  <si>
    <t xml:space="preserve">                    Pozostałe zobowiązania krótkoterminowe</t>
  </si>
  <si>
    <t xml:space="preserve">                Zobowiązania handlowe i inne</t>
  </si>
  <si>
    <t xml:space="preserve">                Finansowe instrumenty pochodne</t>
  </si>
  <si>
    <t xml:space="preserve">                Pożyczki krótkoterminowe</t>
  </si>
  <si>
    <t xml:space="preserve">            Zobowiązania krótkoterminowe</t>
  </si>
  <si>
    <t xml:space="preserve">                Pozostałe zobowiąznia długoterminowe</t>
  </si>
  <si>
    <t xml:space="preserve">                Rezerwy z tytułu pozostałych zobowiązań i obciążeń</t>
  </si>
  <si>
    <t xml:space="preserve">                Długoterminowe rozliczenia międzyokresowe</t>
  </si>
  <si>
    <t xml:space="preserve">                Długoterminowe kredyty i pożyczki</t>
  </si>
  <si>
    <t xml:space="preserve">            Zobowiązania długoterminowe</t>
  </si>
  <si>
    <t xml:space="preserve">                Pozostałe rezerwy i zobowiązania</t>
  </si>
  <si>
    <t xml:space="preserve">            Inne aktywa trwałe</t>
  </si>
  <si>
    <t xml:space="preserve">            Gotówka i ekwiwalenty</t>
  </si>
  <si>
    <t xml:space="preserve">                Pozostałe finansowe aktywa krótkookresowe</t>
  </si>
  <si>
    <t xml:space="preserve">            Krótkoterminowe aktywa finansowe</t>
  </si>
  <si>
    <t xml:space="preserve">                Pozostałe należności krótkoterminowe</t>
  </si>
  <si>
    <t xml:space="preserve">            Należności handlowe i inne</t>
  </si>
  <si>
    <t xml:space="preserve">            Zapasy</t>
  </si>
  <si>
    <t xml:space="preserve">        Aktywa obrotowe</t>
  </si>
  <si>
    <t xml:space="preserve">            Pozostałe aktywa trwałe</t>
  </si>
  <si>
    <t xml:space="preserve">                Udziały i akcje w jednostkach zależnych</t>
  </si>
  <si>
    <t xml:space="preserve">            Inwestycje długoterminowe</t>
  </si>
  <si>
    <t xml:space="preserve">            Należności krótkoterminowe handlowe i pozostałe </t>
  </si>
  <si>
    <t xml:space="preserve">                Pozostałe wartości niematerialne i prawne</t>
  </si>
  <si>
    <t xml:space="preserve">                Wartość firmy</t>
  </si>
  <si>
    <t xml:space="preserve">            Wartości niematerialne i prawne oraz wartość firmy</t>
  </si>
  <si>
    <t xml:space="preserve">            Rzeczowe aktywa trwałe</t>
  </si>
  <si>
    <t xml:space="preserve">        Aktywa trwałe</t>
  </si>
  <si>
    <t xml:space="preserve">        Wydatki finansowe</t>
  </si>
  <si>
    <t xml:space="preserve">        Przychody finansowe</t>
  </si>
  <si>
    <t xml:space="preserve">    Wynik z działalności finansowej</t>
  </si>
  <si>
    <t xml:space="preserve">    EBITDA</t>
  </si>
  <si>
    <t xml:space="preserve">    Zysk z działalności operacyjnej</t>
  </si>
  <si>
    <t xml:space="preserve">            Pozostałe koszty operacyjne</t>
  </si>
  <si>
    <t xml:space="preserve">            Pozostały zysk z działalności operacyjnej </t>
  </si>
  <si>
    <t xml:space="preserve">        Wynik netto z pozostałej działalności operacyjnej</t>
  </si>
  <si>
    <t xml:space="preserve">        Amortyzacja</t>
  </si>
  <si>
    <t xml:space="preserve">        Koszty administracyjne</t>
  </si>
  <si>
    <t xml:space="preserve">    Zysk brutto ze sprzedaży</t>
  </si>
  <si>
    <t xml:space="preserve">    Przychody netto ze sprzedaży </t>
  </si>
  <si>
    <t>Allegro Sp. z o.o. (Polska)</t>
  </si>
  <si>
    <t>Bank Pekao S.A. (Polska)</t>
  </si>
  <si>
    <t xml:space="preserve">    Zysk/Strata netto na obrocie inwestycyjnymi papierami wartościowymi</t>
  </si>
  <si>
    <t xml:space="preserve">        Inwestycyjne papiery wartościowe</t>
  </si>
  <si>
    <t xml:space="preserve">            Inwestycyjne papiery wartościowe utrzymywane do terminu zapadalności</t>
  </si>
  <si>
    <t xml:space="preserve">        Inwestycje w jednostkach podporządkowanych oraz w podmiotach joint venture, rozliczane zgodnie z metodą praw własności</t>
  </si>
  <si>
    <t xml:space="preserve">            Zobowiązania finansowe przeznaczone do sprzedaży</t>
  </si>
  <si>
    <t xml:space="preserve">            Emisja dłużnych papierów wartościowych</t>
  </si>
  <si>
    <t xml:space="preserve">            Pozostałe zobowiązania</t>
  </si>
  <si>
    <t xml:space="preserve">            Pożyczka Podporządkowana</t>
  </si>
  <si>
    <t xml:space="preserve">            Kapitały mniejszości</t>
  </si>
  <si>
    <t xml:space="preserve">        Dywidendy i inne wypłaty na rzecz właścicieli</t>
  </si>
  <si>
    <t>PLN miliony</t>
  </si>
  <si>
    <t>Budimex S.A. (Polska)</t>
  </si>
  <si>
    <t xml:space="preserve">    Koszty sprzedanych produktów, towarów i materiałów</t>
  </si>
  <si>
    <t xml:space="preserve">        Koszty sprzedaży </t>
  </si>
  <si>
    <t xml:space="preserve">        Udział spółek powiązanych </t>
  </si>
  <si>
    <t xml:space="preserve">                Pozostałe długoterminowe aktywa finansowe </t>
  </si>
  <si>
    <t xml:space="preserve">            Rozliczenia międzyokresowe</t>
  </si>
  <si>
    <t xml:space="preserve">                Aktywa z tytułu odroczonego podatku dochodowego</t>
  </si>
  <si>
    <t xml:space="preserve">                Krótkoterminowe rozliczenia międzyokresowe</t>
  </si>
  <si>
    <t xml:space="preserve">            Zmiana stanu rozliczeń międzyokresowych</t>
  </si>
  <si>
    <t xml:space="preserve">            Inne zmiany</t>
  </si>
  <si>
    <t xml:space="preserve">        Spłata pożyczek i kredytów</t>
  </si>
  <si>
    <t xml:space="preserve">    Zmiana stanu środków pieniężnych z tytułu różnic kursowych</t>
  </si>
  <si>
    <t>CCC S.A. (Polska)</t>
  </si>
  <si>
    <t>2024-01-31</t>
  </si>
  <si>
    <t xml:space="preserve">                Należności handlowe</t>
  </si>
  <si>
    <t xml:space="preserve">            Aktywa działalności zaniechanej przeznaczone do sprzedaży</t>
  </si>
  <si>
    <t xml:space="preserve">                    Zobowiązania handlowe</t>
  </si>
  <si>
    <t xml:space="preserve">        Wpływy netto z emisji akcji zwykłych</t>
  </si>
  <si>
    <t>2023-02-01</t>
  </si>
  <si>
    <t>CD Projekt S.A. (Polska)</t>
  </si>
  <si>
    <t xml:space="preserve">                Nieruchomości inwestycyjne</t>
  </si>
  <si>
    <t xml:space="preserve">                Pozostałe rozliczenia międzyokresowe</t>
  </si>
  <si>
    <t xml:space="preserve">            Zaliczki, rozliczenia międzyokresowe i pozostałe aktywa</t>
  </si>
  <si>
    <t xml:space="preserve">        Nabycie nieruchomości inwestycyjnych</t>
  </si>
  <si>
    <t>Dino Polska S.A. (Polska)</t>
  </si>
  <si>
    <t>Kęty S.A. (Polska)</t>
  </si>
  <si>
    <t>KGHM Polska Miedź S.A. (Polska)</t>
  </si>
  <si>
    <t>2023-12-31</t>
  </si>
  <si>
    <t xml:space="preserve">2023 </t>
  </si>
  <si>
    <t>2023-01-01</t>
  </si>
  <si>
    <t>Kruk S.A. (Polska)</t>
  </si>
  <si>
    <t>LPP S.A. (Polska)</t>
  </si>
  <si>
    <t>Mbank S.A. (Polska)</t>
  </si>
  <si>
    <t xml:space="preserve">    Zysk/Strata netto na aktywach finansowych wycenianych według wartości godziwej przez rachunek zysków i strat</t>
  </si>
  <si>
    <t xml:space="preserve">        Aktywa z tytułu bieżącego podatku dochodowego</t>
  </si>
  <si>
    <t xml:space="preserve">        Nabycie jednostek zależnych, nabycie środków pieniężnych netto</t>
  </si>
  <si>
    <t>Orange S.A. (Francja)</t>
  </si>
  <si>
    <t xml:space="preserve"> EUR</t>
  </si>
  <si>
    <t xml:space="preserve">            Pozostałe wyniki operacyjne netto</t>
  </si>
  <si>
    <t xml:space="preserve">            Koszty odsetek</t>
  </si>
  <si>
    <t xml:space="preserve">    Wynik netto z pozostałej działalności nieoperacyjnej</t>
  </si>
  <si>
    <t xml:space="preserve">        Inne Pozycje Nadzwyczajne</t>
  </si>
  <si>
    <t xml:space="preserve">        - Zysk (strata) przypadający właścicielom</t>
  </si>
  <si>
    <t xml:space="preserve">        - Zysk (strata) przypisany udziałom mniejszościowym</t>
  </si>
  <si>
    <t xml:space="preserve">                    Akcje zwykłe</t>
  </si>
  <si>
    <t xml:space="preserve">            Korekta: amortyzacja wartości niematerialnych i prawnych</t>
  </si>
  <si>
    <t xml:space="preserve">            Zmiana stanu przychodów przyszłych okresów</t>
  </si>
  <si>
    <t xml:space="preserve">        Inne wpływy gotówki z działalności operacyjnej</t>
  </si>
  <si>
    <t>EUR tys.</t>
  </si>
  <si>
    <t>WVB - Company Financials</t>
  </si>
  <si>
    <t>Pepco Group N.V. (Niderlandy)</t>
  </si>
  <si>
    <t>2024-09-30</t>
  </si>
  <si>
    <t xml:space="preserve">            Przychody z odsetek</t>
  </si>
  <si>
    <t xml:space="preserve">    Wydatki inwestycyjne (CAPEX)</t>
  </si>
  <si>
    <t>2023-10-01</t>
  </si>
  <si>
    <t>PGE S.A. (Polska)</t>
  </si>
  <si>
    <t>Orlen S.A. (Polska)</t>
  </si>
  <si>
    <t>PKO BP S.A. (Polska)</t>
  </si>
  <si>
    <t xml:space="preserve">        Aktywa trwałe sklasyfikowane jako przeznaczone do sprzedaży oraz działalność zaniechana</t>
  </si>
  <si>
    <t xml:space="preserve">            Zobowiązania wobec Banku Centralnego</t>
  </si>
  <si>
    <t>PZU S.A. (Polska)</t>
  </si>
  <si>
    <t xml:space="preserve">    dochód z inwestycji</t>
  </si>
  <si>
    <t xml:space="preserve">    Koszty ogólnego zarządu</t>
  </si>
  <si>
    <t xml:space="preserve">    Udział spółek powiązanych </t>
  </si>
  <si>
    <t xml:space="preserve">        Podatek dochodowy</t>
  </si>
  <si>
    <t xml:space="preserve">            Wartość firmy</t>
  </si>
  <si>
    <t xml:space="preserve">            Pozostałe wartości niematerialne i prawne</t>
  </si>
  <si>
    <t xml:space="preserve">        Inwestycje</t>
  </si>
  <si>
    <t xml:space="preserve">            Nieruchomości inwestycyjne</t>
  </si>
  <si>
    <t xml:space="preserve">            Udziały i akcje w jednostkach podporządkowanych</t>
  </si>
  <si>
    <t xml:space="preserve">            Aktywa finansowe</t>
  </si>
  <si>
    <t xml:space="preserve">                Aktywa finansowe wyceniane w wartości godziwej przez wynik finansowy</t>
  </si>
  <si>
    <t xml:space="preserve">        Należności</t>
  </si>
  <si>
    <t xml:space="preserve">            Należności z tytułu ubezpieczeń</t>
  </si>
  <si>
    <t xml:space="preserve">                Należności z tytułu ubezpieczeń</t>
  </si>
  <si>
    <t xml:space="preserve">            Należności z tytułu podatku dochodowego</t>
  </si>
  <si>
    <t xml:space="preserve">        Aktywa reasekuracyjne</t>
  </si>
  <si>
    <t xml:space="preserve">        Aktywa trwałe przeznaczone do sprzedaży oraz działalność zaniechana</t>
  </si>
  <si>
    <t xml:space="preserve">        Rozliczenia międzyokresowe dla aktywów</t>
  </si>
  <si>
    <t xml:space="preserve">            Aktywa z tytułu podatku odroczonego</t>
  </si>
  <si>
    <t xml:space="preserve">            Rezerwy z tytułu pozostałych zobowiązań i obciążeń</t>
  </si>
  <si>
    <t xml:space="preserve">            Pozostałe zobowiązania finansowe</t>
  </si>
  <si>
    <t xml:space="preserve">            Zobowiązania z  tytułu ubezpieczeń</t>
  </si>
  <si>
    <t xml:space="preserve">            Pozostałe rezerwy i fundusze</t>
  </si>
  <si>
    <t xml:space="preserve">        Korekta: Amortyzacja wartości niematerialnych i prawnych, rzeczowych aktywów trwałych oraz nieruchomości inwestycyjnych</t>
  </si>
  <si>
    <t xml:space="preserve">        Regulacje dla: Przychodów z inwestycji</t>
  </si>
  <si>
    <t xml:space="preserve">        Korekta: Pozostałe pozycje Korekta: Pozostałe pozycje niepieniężne</t>
  </si>
  <si>
    <t xml:space="preserve">        Zmiana: Należności</t>
  </si>
  <si>
    <t xml:space="preserve">        Zbycie jednostek zależnych, wartość netto</t>
  </si>
  <si>
    <t xml:space="preserve">        Wpływy z emisji zobowiązań podporządkowanych</t>
  </si>
  <si>
    <t>Santander Bank Polska S.A. (Polska)</t>
  </si>
  <si>
    <t xml:space="preserve">            Inwestycyjne papiery wartościowe dostępne do sprzedaży</t>
  </si>
  <si>
    <t xml:space="preserve">        Leasing finansowy i podobne umowy</t>
  </si>
  <si>
    <t xml:space="preserve">        Nabycie akcji własnych</t>
  </si>
  <si>
    <t>Zabka Group S.A. (Luksemburg)</t>
  </si>
  <si>
    <t xml:space="preserve">    Kurs wymiany (IFRS) </t>
  </si>
  <si>
    <t xml:space="preserve">1.00 </t>
  </si>
  <si>
    <t xml:space="preserve">Spółka </t>
  </si>
  <si>
    <t>Kapitał obrotowy</t>
  </si>
  <si>
    <t>Aktywa Ogółem</t>
  </si>
  <si>
    <t>Zyski Zatrzymane</t>
  </si>
  <si>
    <t>Zysk przed opodatkowaniem</t>
  </si>
  <si>
    <t>Kapitał  Własny</t>
  </si>
  <si>
    <t>Zobowiązania Ogółem</t>
  </si>
  <si>
    <t>Wskaźnik Altmana</t>
  </si>
  <si>
    <t>Wskaźnik Altmana nie ma zastosowania do banków, ponieważ nie uwzględnia specyfiki ich działalności finansowej ani struktury bilansu.</t>
  </si>
  <si>
    <t>Interpretacja:</t>
  </si>
  <si>
    <t>Z&gt;=2,60 Prawdopodobnie nie będzie problemu z wypłacalnością</t>
  </si>
  <si>
    <t>2,60&gt;Z&gt;1,10 Średnie prawdopodobieństwo niewypłacalności</t>
  </si>
  <si>
    <t>1,10&gt;= Wysokie prawdopodobieństwo niewypłacalności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</si>
</sst>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_ ;[Red]\-#,##0\ "/>
    <numFmt numFmtId="165" formatCode="_-[$€-2]\ * #,##0.00_-;\-[$€-2]\ * #,##0.00_-;_-[$€-2]\ * &quot;-&quot;??_-;_-@_-"/>
  </numFmts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80"/>
      <name val="Calibri"/>
      <family val="2"/>
      <charset val="238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2D9DE"/>
        <bgColor rgb="FFD2D9D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2" fillId="0" borderId="0" xfId="2"/>
    <xf numFmtId="0" fontId="2" fillId="0" borderId="0" xfId="2" applyAlignment="1">
      <alignment horizontal="right"/>
    </xf>
    <xf numFmtId="0" fontId="2" fillId="0" borderId="0" xfId="2" applyAlignment="1">
      <alignment horizontal="left"/>
    </xf>
    <xf numFmtId="0" fontId="2" fillId="3" borderId="0" xfId="2" applyFill="1" applyAlignment="1">
      <alignment horizontal="left"/>
    </xf>
    <xf numFmtId="164" fontId="2" fillId="3" borderId="0" xfId="2" applyNumberFormat="1" applyFill="1" applyAlignment="1">
      <alignment horizontal="right"/>
    </xf>
    <xf numFmtId="0" fontId="3" fillId="4" borderId="1" xfId="2" applyFont="1" applyFill="1" applyBorder="1" applyAlignment="1">
      <alignment horizontal="left"/>
    </xf>
    <xf numFmtId="164" fontId="3" fillId="4" borderId="1" xfId="2" applyNumberFormat="1" applyFont="1" applyFill="1" applyBorder="1" applyAlignment="1">
      <alignment horizontal="right"/>
    </xf>
    <xf numFmtId="164" fontId="2" fillId="0" borderId="0" xfId="2" applyNumberFormat="1" applyAlignment="1">
      <alignment horizontal="right"/>
    </xf>
    <xf numFmtId="0" fontId="2" fillId="3" borderId="0" xfId="2" applyFill="1" applyAlignment="1">
      <alignment horizontal="right"/>
    </xf>
    <xf numFmtId="164" fontId="2" fillId="0" borderId="0" xfId="2" applyNumberFormat="1"/>
    <xf numFmtId="0" fontId="5" fillId="0" borderId="3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5" fillId="6" borderId="6" xfId="0" applyFont="1" applyFill="1" applyBorder="1"/>
    <xf numFmtId="0" fontId="5" fillId="7" borderId="4" xfId="0" applyFont="1" applyFill="1" applyBorder="1"/>
    <xf numFmtId="0" fontId="5" fillId="5" borderId="4" xfId="0" applyFont="1" applyFill="1" applyBorder="1"/>
    <xf numFmtId="0" fontId="5" fillId="8" borderId="4" xfId="0" applyFont="1" applyFill="1" applyBorder="1"/>
    <xf numFmtId="0" fontId="5" fillId="9" borderId="4" xfId="0" applyFont="1" applyFill="1" applyBorder="1"/>
    <xf numFmtId="0" fontId="5" fillId="10" borderId="4" xfId="0" applyFont="1" applyFill="1" applyBorder="1"/>
    <xf numFmtId="0" fontId="5" fillId="11" borderId="4" xfId="0" applyFont="1" applyFill="1" applyBorder="1"/>
    <xf numFmtId="0" fontId="5" fillId="12" borderId="4" xfId="0" applyFont="1" applyFill="1" applyBorder="1"/>
    <xf numFmtId="0" fontId="5" fillId="13" borderId="4" xfId="0" applyFont="1" applyFill="1" applyBorder="1"/>
    <xf numFmtId="0" fontId="5" fillId="14" borderId="4" xfId="0" applyFont="1" applyFill="1" applyBorder="1"/>
    <xf numFmtId="0" fontId="5" fillId="15" borderId="5" xfId="0" applyFont="1" applyFill="1" applyBorder="1"/>
    <xf numFmtId="0" fontId="6" fillId="16" borderId="4" xfId="0" applyFont="1" applyFill="1" applyBorder="1"/>
    <xf numFmtId="44" fontId="0" fillId="0" borderId="13" xfId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11" borderId="13" xfId="1" applyFont="1" applyFill="1" applyBorder="1" applyAlignment="1">
      <alignment horizontal="center"/>
    </xf>
    <xf numFmtId="44" fontId="0" fillId="11" borderId="2" xfId="1" applyFont="1" applyFill="1" applyBorder="1" applyAlignment="1">
      <alignment horizontal="center"/>
    </xf>
    <xf numFmtId="2" fontId="5" fillId="11" borderId="14" xfId="0" applyNumberFormat="1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2" fillId="0" borderId="0" xfId="2"/>
    <xf numFmtId="0" fontId="2" fillId="0" borderId="0" xfId="2" applyAlignment="1">
      <alignment horizontal="right"/>
    </xf>
    <xf numFmtId="0" fontId="3" fillId="2" borderId="0" xfId="2" applyFont="1" applyFill="1"/>
    <xf numFmtId="0" fontId="4" fillId="15" borderId="0" xfId="0" applyFont="1" applyFill="1"/>
    <xf numFmtId="0" fontId="4" fillId="7" borderId="0" xfId="0" applyFont="1" applyFill="1"/>
    <xf numFmtId="0" fontId="4" fillId="5" borderId="0" xfId="0" applyFont="1" applyFill="1"/>
    <xf numFmtId="2" fontId="5" fillId="7" borderId="14" xfId="0" applyNumberFormat="1" applyFont="1" applyFill="1" applyBorder="1" applyAlignment="1">
      <alignment horizontal="center"/>
    </xf>
    <xf numFmtId="2" fontId="5" fillId="5" borderId="17" xfId="0" applyNumberFormat="1" applyFont="1" applyFill="1" applyBorder="1" applyAlignment="1">
      <alignment horizontal="center"/>
    </xf>
    <xf numFmtId="2" fontId="5" fillId="5" borderId="14" xfId="0" applyNumberFormat="1" applyFont="1" applyFill="1" applyBorder="1" applyAlignment="1">
      <alignment horizontal="center"/>
    </xf>
    <xf numFmtId="2" fontId="5" fillId="15" borderId="14" xfId="0" applyNumberFormat="1" applyFont="1" applyFill="1" applyBorder="1" applyAlignment="1">
      <alignment horizontal="center"/>
    </xf>
  </cellXfs>
  <cellStyles count="3">
    <cellStyle name="Normalny" xfId="0" builtinId="0"/>
    <cellStyle name="Normalny 2" xfId="2" xr:uid="{51E96EAE-057E-49B8-A496-D87AD31D7FBF}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3E63CE1F-5F4F-4358-9C4C-EE501818F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F21100B4-28DD-4461-BEFE-DE81C459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DFFA032A-BF9A-4236-8BD8-B2D131374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501D0404-5C54-49AC-9952-9CC7CC6C9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E851F204-6511-4CC1-AC22-4EA107A34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035013E4-B502-4B7E-8A8E-FE7FFBFE8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B3497E30-5C4C-4A5C-91EA-2D724B32C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F6C94E9A-AD04-41D8-A221-93DD4E766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FA151A0D-F94C-4209-A16C-1FAE56DE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B822AD9D-FDFA-4E67-9936-C6FC3730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4E131362-3FE6-435D-8C18-84F2B2001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391705B1-09AA-4CC0-86EF-BFCB31DA1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2229245A-D9A1-4D1B-AFB9-2196606F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577ABA00-AA32-401C-BC0F-E6A5111F1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20D33B56-6940-4E7A-BB9D-974BC9D3A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950923B6-C609-4A29-ADEB-5B137028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9DC12EDF-360F-4902-8570-7E877151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6F350AE8-49D8-4303-A718-223D23A0B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892B0501-9350-4AB7-B14D-4040BE228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3219450" cy="571500"/>
    <xdr:pic>
      <xdr:nvPicPr>
        <xdr:cNvPr id="2" name="EMIS Logo" descr="EMIS Logo">
          <a:extLst>
            <a:ext uri="{FF2B5EF4-FFF2-40B4-BE49-F238E27FC236}">
              <a16:creationId xmlns:a16="http://schemas.microsoft.com/office/drawing/2014/main" id="{1D05FD43-11E0-475C-AEED-964F427FB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32194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8621-CAE2-4A78-9FA2-326EE787B1CE}">
  <sheetPr>
    <pageSetUpPr autoPageBreaks="0"/>
  </sheetPr>
  <dimension ref="A1:H28"/>
  <sheetViews>
    <sheetView showGridLines="0" tabSelected="1" zoomScale="61" zoomScaleNormal="89" workbookViewId="0">
      <pane xSplit="1" ySplit="1" topLeftCell="B2" activePane="bottomRight" state="frozenSplit"/>
      <selection pane="topRight" activeCell="C1" sqref="C1"/>
      <selection pane="bottomLeft" activeCell="A25" sqref="A25"/>
      <selection pane="bottomRight" activeCell="C29" sqref="C29"/>
    </sheetView>
  </sheetViews>
  <sheetFormatPr defaultRowHeight="14.4" x14ac:dyDescent="0.3"/>
  <cols>
    <col min="1" max="1" width="56.109375" customWidth="1"/>
    <col min="2" max="2" width="24" customWidth="1"/>
    <col min="3" max="3" width="34.44140625" customWidth="1"/>
    <col min="4" max="4" width="28" customWidth="1"/>
    <col min="5" max="5" width="32.5546875" customWidth="1"/>
    <col min="6" max="6" width="28.5546875" customWidth="1"/>
    <col min="7" max="7" width="23.21875" customWidth="1"/>
    <col min="8" max="8" width="30.44140625" customWidth="1"/>
  </cols>
  <sheetData>
    <row r="1" spans="1:8" ht="16.2" thickBot="1" x14ac:dyDescent="0.35">
      <c r="A1" s="11" t="s">
        <v>253</v>
      </c>
      <c r="B1" s="12" t="s">
        <v>254</v>
      </c>
      <c r="C1" s="13" t="s">
        <v>255</v>
      </c>
      <c r="D1" s="13" t="s">
        <v>256</v>
      </c>
      <c r="E1" s="13" t="s">
        <v>257</v>
      </c>
      <c r="F1" s="13" t="s">
        <v>258</v>
      </c>
      <c r="G1" s="13" t="s">
        <v>259</v>
      </c>
      <c r="H1" s="14" t="s">
        <v>260</v>
      </c>
    </row>
    <row r="2" spans="1:8" ht="15.6" x14ac:dyDescent="0.3">
      <c r="A2" s="18" t="s">
        <v>4</v>
      </c>
      <c r="B2" s="38" t="s">
        <v>261</v>
      </c>
      <c r="C2" s="39"/>
      <c r="D2" s="39"/>
      <c r="E2" s="39"/>
      <c r="F2" s="39"/>
      <c r="G2" s="39"/>
      <c r="H2" s="40"/>
    </row>
    <row r="3" spans="1:8" ht="16.2" thickBot="1" x14ac:dyDescent="0.35">
      <c r="A3" s="19" t="s">
        <v>143</v>
      </c>
      <c r="B3" s="30">
        <f>Allegro!B42-Allegro!B65</f>
        <v>1172308000</v>
      </c>
      <c r="C3" s="15">
        <f>Allegro!B32</f>
        <v>16834555000</v>
      </c>
      <c r="D3" s="15">
        <f>Allegro!B57</f>
        <v>-575425000</v>
      </c>
      <c r="E3" s="15">
        <f>Allegro!B27</f>
        <v>1692551000</v>
      </c>
      <c r="F3" s="15">
        <f>Allegro!B52</f>
        <v>10090224000</v>
      </c>
      <c r="G3" s="15">
        <f>Allegro!B58</f>
        <v>6744331000</v>
      </c>
      <c r="H3" s="47">
        <f>6.56*(B3/C3)+3.26*(D3/C3)+6.72*(E3/C3)+1.05*(F3/G3)</f>
        <v>2.5919285644366932</v>
      </c>
    </row>
    <row r="4" spans="1:8" ht="15.6" x14ac:dyDescent="0.3">
      <c r="A4" s="20" t="s">
        <v>144</v>
      </c>
      <c r="B4" s="38" t="s">
        <v>261</v>
      </c>
      <c r="C4" s="39"/>
      <c r="D4" s="39"/>
      <c r="E4" s="39"/>
      <c r="F4" s="39"/>
      <c r="G4" s="39"/>
      <c r="H4" s="40"/>
    </row>
    <row r="5" spans="1:8" ht="15.6" x14ac:dyDescent="0.3">
      <c r="A5" s="21" t="s">
        <v>156</v>
      </c>
      <c r="B5" s="30">
        <f>Budimex!B49-Budimex!B70</f>
        <v>190919000</v>
      </c>
      <c r="C5" s="15">
        <f>Budimex!B36</f>
        <v>7816330000</v>
      </c>
      <c r="D5" s="15">
        <f>Budimex!B62</f>
        <v>952505000</v>
      </c>
      <c r="E5" s="15">
        <f>Budimex!B30</f>
        <v>839746000</v>
      </c>
      <c r="F5" s="15">
        <f>Budimex!B57</f>
        <v>1283317000</v>
      </c>
      <c r="G5" s="15">
        <f>Budimex!B64</f>
        <v>6533013000</v>
      </c>
      <c r="H5" s="47">
        <f t="shared" ref="H5:H21" si="0">6.56*(B5/C5)+3.26*(D5/C5)+6.72*(E5/C5)+1.05*(F5/G5)</f>
        <v>1.4857183167342007</v>
      </c>
    </row>
    <row r="6" spans="1:8" ht="15.6" x14ac:dyDescent="0.3">
      <c r="A6" s="19" t="s">
        <v>168</v>
      </c>
      <c r="B6" s="30">
        <f>CCC!B48-CCC!B71</f>
        <v>-827700000</v>
      </c>
      <c r="C6" s="15">
        <f>CCC!B36</f>
        <v>7346000000</v>
      </c>
      <c r="D6" s="15">
        <f>CCC!B63</f>
        <v>-813500000</v>
      </c>
      <c r="E6" s="15">
        <f>CCC!B30</f>
        <v>-138200000</v>
      </c>
      <c r="F6" s="15">
        <f>CCC!B58</f>
        <v>953500000</v>
      </c>
      <c r="G6" s="15">
        <f>CCC!B65</f>
        <v>6392500000</v>
      </c>
      <c r="H6" s="49">
        <f t="shared" si="0"/>
        <v>-1.0699586941288846</v>
      </c>
    </row>
    <row r="7" spans="1:8" ht="15.6" x14ac:dyDescent="0.3">
      <c r="A7" s="22" t="s">
        <v>175</v>
      </c>
      <c r="B7" s="30">
        <f>'CD Projekt'!B48-'CD Projekt'!B71</f>
        <v>1249077000</v>
      </c>
      <c r="C7" s="15">
        <f>'CD Projekt'!B33</f>
        <v>3042424000</v>
      </c>
      <c r="D7" s="15">
        <f>'CD Projekt'!B64</f>
        <v>465574000</v>
      </c>
      <c r="E7" s="15">
        <f>'CD Projekt'!B28</f>
        <v>430084000</v>
      </c>
      <c r="F7" s="15">
        <f>'CD Projekt'!B59</f>
        <v>2800667000</v>
      </c>
      <c r="G7" s="15">
        <f>'CD Projekt'!B65</f>
        <v>241757000</v>
      </c>
      <c r="H7" s="50">
        <f t="shared" si="0"/>
        <v>16.305921268608238</v>
      </c>
    </row>
    <row r="8" spans="1:8" ht="15.6" x14ac:dyDescent="0.3">
      <c r="A8" s="20" t="s">
        <v>180</v>
      </c>
      <c r="B8" s="30">
        <f>Dino!B42-Dino!B63</f>
        <v>-943433000</v>
      </c>
      <c r="C8" s="15">
        <f>Dino!B34</f>
        <v>13055794000</v>
      </c>
      <c r="D8" s="15">
        <f>Dino!B55</f>
        <v>1031871000</v>
      </c>
      <c r="E8" s="15">
        <f>Dino!B29</f>
        <v>1793563000</v>
      </c>
      <c r="F8" s="15">
        <f>Dino!B51</f>
        <v>7102434000</v>
      </c>
      <c r="G8" s="15">
        <f>Dino!B57</f>
        <v>5953360000</v>
      </c>
      <c r="H8" s="47">
        <f t="shared" si="0"/>
        <v>1.9594546751606139</v>
      </c>
    </row>
    <row r="9" spans="1:8" ht="15.6" x14ac:dyDescent="0.3">
      <c r="A9" s="23" t="s">
        <v>181</v>
      </c>
      <c r="B9" s="30">
        <f>'Kęty S.A.'!B46-'Kęty S.A.'!B67</f>
        <v>591000000</v>
      </c>
      <c r="C9" s="15">
        <f>'Kęty S.A.'!B33</f>
        <v>4221000000</v>
      </c>
      <c r="D9" s="15">
        <f>'Kęty S.A.'!B59</f>
        <v>1761000000</v>
      </c>
      <c r="E9" s="15">
        <f>'Kęty S.A.'!B27</f>
        <v>649000000</v>
      </c>
      <c r="F9" s="15">
        <f>'Kęty S.A.'!B54</f>
        <v>1937000000</v>
      </c>
      <c r="G9" s="15">
        <f>'Kęty S.A.'!B61</f>
        <v>2284000000</v>
      </c>
      <c r="H9" s="50">
        <f t="shared" si="0"/>
        <v>4.2022753850213528</v>
      </c>
    </row>
    <row r="10" spans="1:8" ht="16.2" thickBot="1" x14ac:dyDescent="0.35">
      <c r="A10" s="19" t="s">
        <v>182</v>
      </c>
      <c r="B10" s="30">
        <f>KGHM!B43-KGHM!B68</f>
        <v>26364000000</v>
      </c>
      <c r="C10" s="15">
        <f>KGHM!B32</f>
        <v>51383000000</v>
      </c>
      <c r="D10" s="15">
        <f>KGHM!B59</f>
        <v>24806000000</v>
      </c>
      <c r="E10" s="15">
        <f>KGHM!B27</f>
        <v>-3600000000</v>
      </c>
      <c r="F10" s="15">
        <f>KGHM!B54</f>
        <v>28630000000</v>
      </c>
      <c r="G10" s="15">
        <f>KGHM!B61</f>
        <v>22753000000</v>
      </c>
      <c r="H10" s="50">
        <f t="shared" si="0"/>
        <v>5.7900697402075014</v>
      </c>
    </row>
    <row r="11" spans="1:8" ht="15.6" x14ac:dyDescent="0.3">
      <c r="A11" s="24" t="s">
        <v>186</v>
      </c>
      <c r="B11" s="38" t="s">
        <v>261</v>
      </c>
      <c r="C11" s="39"/>
      <c r="D11" s="39"/>
      <c r="E11" s="39"/>
      <c r="F11" s="39"/>
      <c r="G11" s="39"/>
      <c r="H11" s="40"/>
    </row>
    <row r="12" spans="1:8" ht="16.2" thickBot="1" x14ac:dyDescent="0.35">
      <c r="A12" s="29" t="s">
        <v>187</v>
      </c>
      <c r="B12" s="30">
        <f>LPP!B48-LPP!B71</f>
        <v>174900000</v>
      </c>
      <c r="C12" s="15">
        <f>LPP!B35</f>
        <v>13802100000</v>
      </c>
      <c r="D12" s="15">
        <f>LPP!B64</f>
        <v>1912800000</v>
      </c>
      <c r="E12" s="15">
        <f>LPP!B29</f>
        <v>2047200000</v>
      </c>
      <c r="F12" s="15">
        <f>LPP!B59</f>
        <v>4717000000</v>
      </c>
      <c r="G12" s="15">
        <f>LPP!B66</f>
        <v>9085100000</v>
      </c>
      <c r="H12" s="47">
        <f t="shared" si="0"/>
        <v>2.0768313869775383</v>
      </c>
    </row>
    <row r="13" spans="1:8" ht="15.6" x14ac:dyDescent="0.3">
      <c r="A13" s="25" t="s">
        <v>188</v>
      </c>
      <c r="B13" s="38" t="s">
        <v>261</v>
      </c>
      <c r="C13" s="39"/>
      <c r="D13" s="39"/>
      <c r="E13" s="39"/>
      <c r="F13" s="39"/>
      <c r="G13" s="39"/>
      <c r="H13" s="40"/>
    </row>
    <row r="14" spans="1:8" ht="15.6" x14ac:dyDescent="0.3">
      <c r="A14" s="19" t="s">
        <v>192</v>
      </c>
      <c r="B14" s="31">
        <f>Orange!B45-Orange!B66</f>
        <v>-2213000000</v>
      </c>
      <c r="C14" s="16">
        <f>Orange!B37</f>
        <v>103874000000</v>
      </c>
      <c r="D14" s="16">
        <v>0</v>
      </c>
      <c r="E14" s="16">
        <f>Orange!B28</f>
        <v>4418000000</v>
      </c>
      <c r="F14" s="16">
        <f>Orange!B53</f>
        <v>35162000000</v>
      </c>
      <c r="G14" s="16">
        <f>Orange!B60</f>
        <v>68712000000</v>
      </c>
      <c r="H14" s="49">
        <f t="shared" si="0"/>
        <v>0.68337511986145716</v>
      </c>
    </row>
    <row r="15" spans="1:8" ht="15.6" x14ac:dyDescent="0.3">
      <c r="A15" s="26" t="s">
        <v>206</v>
      </c>
      <c r="B15" s="32">
        <f>Pepco!B43-Pepco!B62</f>
        <v>-85898000</v>
      </c>
      <c r="C15" s="17">
        <f>Pepco!B37</f>
        <v>3997740000</v>
      </c>
      <c r="D15" s="17">
        <f>Pepco!B55</f>
        <v>445302000</v>
      </c>
      <c r="E15" s="17">
        <f>Pepco!B30</f>
        <v>-602656000</v>
      </c>
      <c r="F15" s="17">
        <f>Pepco!B50</f>
        <v>511416000</v>
      </c>
      <c r="G15" s="17">
        <f>Pepco!B57</f>
        <v>3486324000</v>
      </c>
      <c r="H15" s="49">
        <f t="shared" si="0"/>
        <v>-0.63683385806034765</v>
      </c>
    </row>
    <row r="16" spans="1:8" ht="15.6" x14ac:dyDescent="0.3">
      <c r="A16" s="20" t="s">
        <v>211</v>
      </c>
      <c r="B16" s="30">
        <f>'PGE SA'!B45-'PGE SA'!B68</f>
        <v>-7024000000</v>
      </c>
      <c r="C16" s="15">
        <f>'PGE SA'!B33</f>
        <v>103994000000</v>
      </c>
      <c r="D16" s="15">
        <f>'PGE SA'!B59</f>
        <v>3577000000</v>
      </c>
      <c r="E16" s="15">
        <f>'PGE SA'!B28</f>
        <v>-772000000</v>
      </c>
      <c r="F16" s="15">
        <f>'PGE SA'!B54</f>
        <v>45529000000</v>
      </c>
      <c r="G16" s="15">
        <f>'PGE SA'!B61</f>
        <v>58465000000</v>
      </c>
      <c r="H16" s="49">
        <f t="shared" si="0"/>
        <v>0.43684422418827235</v>
      </c>
    </row>
    <row r="17" spans="1:8" ht="16.2" thickBot="1" x14ac:dyDescent="0.35">
      <c r="A17" s="20" t="s">
        <v>212</v>
      </c>
      <c r="B17" s="30">
        <f>'PKN Orlen'!B46-'PKN Orlen'!B69</f>
        <v>8333000000</v>
      </c>
      <c r="C17" s="15">
        <f>'PKN Orlen'!B35</f>
        <v>255368000000</v>
      </c>
      <c r="D17" s="15">
        <f>'PKN Orlen'!B60</f>
        <v>97321000000</v>
      </c>
      <c r="E17" s="15">
        <f>'PKN Orlen'!B30</f>
        <v>7619000000</v>
      </c>
      <c r="F17" s="15">
        <f>'PKN Orlen'!B56</f>
        <v>146689000000</v>
      </c>
      <c r="G17" s="15">
        <f>'PKN Orlen'!B62</f>
        <v>108679000000</v>
      </c>
      <c r="H17" s="50">
        <f t="shared" si="0"/>
        <v>3.0741774263471502</v>
      </c>
    </row>
    <row r="18" spans="1:8" ht="15.6" x14ac:dyDescent="0.3">
      <c r="A18" s="27" t="s">
        <v>213</v>
      </c>
      <c r="B18" s="38" t="s">
        <v>261</v>
      </c>
      <c r="C18" s="39"/>
      <c r="D18" s="39"/>
      <c r="E18" s="39"/>
      <c r="F18" s="39"/>
      <c r="G18" s="39"/>
      <c r="H18" s="40"/>
    </row>
    <row r="19" spans="1:8" ht="16.2" thickBot="1" x14ac:dyDescent="0.35">
      <c r="A19" s="24" t="s">
        <v>216</v>
      </c>
      <c r="B19" s="35">
        <f>('PZU SA'!B38+'PZU SA'!B42+'PZU SA'!B43+'PZU SA'!B46)-('PZU SA'!B56+'PZU SA'!B57+'PZU SA'!B58)</f>
        <v>180557000000</v>
      </c>
      <c r="C19" s="36">
        <f>'PZU SA'!B28</f>
        <v>503257000000</v>
      </c>
      <c r="D19" s="36">
        <f>'PZU SA'!B52</f>
        <v>9949000000</v>
      </c>
      <c r="E19" s="36">
        <f>'PZU SA'!B22</f>
        <v>15705000000</v>
      </c>
      <c r="F19" s="36">
        <f>'PZU SA'!B49</f>
        <v>98403000000</v>
      </c>
      <c r="G19" s="36">
        <f>'PZU SA'!B55</f>
        <v>24000000</v>
      </c>
      <c r="H19" s="37">
        <f t="shared" si="0"/>
        <v>4307.7589834642149</v>
      </c>
    </row>
    <row r="20" spans="1:8" ht="15.6" x14ac:dyDescent="0.3">
      <c r="A20" s="20" t="s">
        <v>246</v>
      </c>
      <c r="B20" s="38" t="s">
        <v>261</v>
      </c>
      <c r="C20" s="39"/>
      <c r="D20" s="39"/>
      <c r="E20" s="39"/>
      <c r="F20" s="39"/>
      <c r="G20" s="39"/>
      <c r="H20" s="40"/>
    </row>
    <row r="21" spans="1:8" ht="16.2" thickBot="1" x14ac:dyDescent="0.35">
      <c r="A21" s="28" t="s">
        <v>250</v>
      </c>
      <c r="B21" s="33">
        <f>Zabka!B49-Zabka!B69</f>
        <v>-3184600000</v>
      </c>
      <c r="C21" s="34">
        <f>Zabka!B41</f>
        <v>17569248000</v>
      </c>
      <c r="D21" s="34">
        <f>Zabka!B61</f>
        <v>-6949429000</v>
      </c>
      <c r="E21" s="34">
        <f>Zabka!B32</f>
        <v>803710000</v>
      </c>
      <c r="F21" s="34">
        <f>Zabka!B56</f>
        <v>1388894000</v>
      </c>
      <c r="G21" s="34">
        <f>Zabka!B63</f>
        <v>16180354000</v>
      </c>
      <c r="H21" s="48">
        <f t="shared" si="0"/>
        <v>-2.0810033151359999</v>
      </c>
    </row>
    <row r="25" spans="1:8" ht="15.6" x14ac:dyDescent="0.3">
      <c r="A25" s="27" t="s">
        <v>262</v>
      </c>
    </row>
    <row r="26" spans="1:8" x14ac:dyDescent="0.3">
      <c r="A26" s="44" t="s">
        <v>263</v>
      </c>
    </row>
    <row r="27" spans="1:8" x14ac:dyDescent="0.3">
      <c r="A27" s="45" t="s">
        <v>264</v>
      </c>
    </row>
    <row r="28" spans="1:8" x14ac:dyDescent="0.3">
      <c r="A28" s="46" t="s">
        <v>265</v>
      </c>
    </row>
  </sheetData>
  <mergeCells count="6">
    <mergeCell ref="B20:H20"/>
    <mergeCell ref="B2:H2"/>
    <mergeCell ref="B4:H4"/>
    <mergeCell ref="B11:H11"/>
    <mergeCell ref="B13:H13"/>
    <mergeCell ref="B18:H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8A41-B068-4CB1-8578-E6365696C836}">
  <dimension ref="A1:G117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182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183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184</v>
      </c>
    </row>
    <row r="14" spans="1:7" x14ac:dyDescent="0.3">
      <c r="A14" s="3" t="s">
        <v>13</v>
      </c>
      <c r="B14" s="8">
        <v>34373000000</v>
      </c>
    </row>
    <row r="15" spans="1:7" x14ac:dyDescent="0.3">
      <c r="A15" s="4" t="s">
        <v>142</v>
      </c>
      <c r="B15" s="5">
        <v>33467000000</v>
      </c>
    </row>
    <row r="16" spans="1:7" x14ac:dyDescent="0.3">
      <c r="A16" s="3" t="s">
        <v>157</v>
      </c>
      <c r="B16" s="8">
        <v>-32907000000</v>
      </c>
    </row>
    <row r="17" spans="1:2" x14ac:dyDescent="0.3">
      <c r="A17" s="4" t="s">
        <v>141</v>
      </c>
      <c r="B17" s="5">
        <v>560000000</v>
      </c>
    </row>
    <row r="18" spans="1:2" x14ac:dyDescent="0.3">
      <c r="A18" s="3" t="s">
        <v>140</v>
      </c>
      <c r="B18" s="8">
        <v>-2200000000</v>
      </c>
    </row>
    <row r="19" spans="1:2" x14ac:dyDescent="0.3">
      <c r="A19" s="4" t="s">
        <v>139</v>
      </c>
      <c r="B19" s="5">
        <v>-2311000000</v>
      </c>
    </row>
    <row r="20" spans="1:2" x14ac:dyDescent="0.3">
      <c r="A20" s="3" t="s">
        <v>138</v>
      </c>
      <c r="B20" s="8">
        <v>-2817000000</v>
      </c>
    </row>
    <row r="21" spans="1:2" x14ac:dyDescent="0.3">
      <c r="A21" s="4" t="s">
        <v>137</v>
      </c>
      <c r="B21" s="5">
        <v>906000000</v>
      </c>
    </row>
    <row r="22" spans="1:2" x14ac:dyDescent="0.3">
      <c r="A22" s="3" t="s">
        <v>136</v>
      </c>
      <c r="B22" s="8">
        <v>-3723000000</v>
      </c>
    </row>
    <row r="23" spans="1:2" x14ac:dyDescent="0.3">
      <c r="A23" s="4" t="s">
        <v>134</v>
      </c>
      <c r="B23" s="5">
        <v>2311000000</v>
      </c>
    </row>
    <row r="24" spans="1:2" x14ac:dyDescent="0.3">
      <c r="A24" s="3" t="s">
        <v>133</v>
      </c>
      <c r="B24" s="8">
        <v>159000000</v>
      </c>
    </row>
    <row r="25" spans="1:2" x14ac:dyDescent="0.3">
      <c r="A25" s="4" t="s">
        <v>132</v>
      </c>
      <c r="B25" s="5">
        <v>529000000</v>
      </c>
    </row>
    <row r="26" spans="1:2" x14ac:dyDescent="0.3">
      <c r="A26" s="3" t="s">
        <v>131</v>
      </c>
      <c r="B26" s="8">
        <v>-370000000</v>
      </c>
    </row>
    <row r="27" spans="1:2" x14ac:dyDescent="0.3">
      <c r="A27" s="4" t="s">
        <v>26</v>
      </c>
      <c r="B27" s="5">
        <v>-3600000000</v>
      </c>
    </row>
    <row r="28" spans="1:2" x14ac:dyDescent="0.3">
      <c r="A28" s="3" t="s">
        <v>27</v>
      </c>
      <c r="B28" s="8">
        <v>-91000000</v>
      </c>
    </row>
    <row r="29" spans="1:2" x14ac:dyDescent="0.3">
      <c r="A29" s="4" t="s">
        <v>29</v>
      </c>
      <c r="B29" s="5">
        <v>-3691000000</v>
      </c>
    </row>
    <row r="30" spans="1:2" x14ac:dyDescent="0.3">
      <c r="A30" s="3"/>
    </row>
    <row r="31" spans="1:2" x14ac:dyDescent="0.3">
      <c r="A31" s="6" t="s">
        <v>30</v>
      </c>
      <c r="B31" s="7" t="s">
        <v>184</v>
      </c>
    </row>
    <row r="32" spans="1:2" x14ac:dyDescent="0.3">
      <c r="A32" s="3" t="s">
        <v>31</v>
      </c>
      <c r="B32" s="8">
        <v>51383000000</v>
      </c>
    </row>
    <row r="33" spans="1:2" x14ac:dyDescent="0.3">
      <c r="A33" s="4" t="s">
        <v>130</v>
      </c>
      <c r="B33" s="5">
        <v>37981000000</v>
      </c>
    </row>
    <row r="34" spans="1:2" x14ac:dyDescent="0.3">
      <c r="A34" s="3" t="s">
        <v>129</v>
      </c>
      <c r="B34" s="8">
        <v>44293000000</v>
      </c>
    </row>
    <row r="35" spans="1:2" x14ac:dyDescent="0.3">
      <c r="A35" s="4" t="s">
        <v>128</v>
      </c>
      <c r="B35" s="5">
        <v>3254000000</v>
      </c>
    </row>
    <row r="36" spans="1:2" x14ac:dyDescent="0.3">
      <c r="A36" s="3" t="s">
        <v>126</v>
      </c>
      <c r="B36" s="8">
        <v>3254000000</v>
      </c>
    </row>
    <row r="37" spans="1:2" x14ac:dyDescent="0.3">
      <c r="A37" s="4" t="s">
        <v>125</v>
      </c>
      <c r="B37" s="5">
        <v>9096000000</v>
      </c>
    </row>
    <row r="38" spans="1:2" x14ac:dyDescent="0.3">
      <c r="A38" s="3" t="s">
        <v>124</v>
      </c>
      <c r="B38" s="8">
        <v>1613000000</v>
      </c>
    </row>
    <row r="39" spans="1:2" x14ac:dyDescent="0.3">
      <c r="A39" s="4" t="s">
        <v>160</v>
      </c>
      <c r="B39" s="5">
        <v>1613000000</v>
      </c>
    </row>
    <row r="40" spans="1:2" x14ac:dyDescent="0.3">
      <c r="A40" s="3" t="s">
        <v>161</v>
      </c>
      <c r="B40" s="8">
        <v>137000000</v>
      </c>
    </row>
    <row r="41" spans="1:2" x14ac:dyDescent="0.3">
      <c r="A41" s="4" t="s">
        <v>162</v>
      </c>
      <c r="B41" s="5">
        <v>137000000</v>
      </c>
    </row>
    <row r="42" spans="1:2" x14ac:dyDescent="0.3">
      <c r="A42" s="3" t="s">
        <v>122</v>
      </c>
      <c r="B42" s="8">
        <v>386000000</v>
      </c>
    </row>
    <row r="43" spans="1:2" x14ac:dyDescent="0.3">
      <c r="A43" s="4" t="s">
        <v>121</v>
      </c>
      <c r="B43" s="5">
        <v>37981000000</v>
      </c>
    </row>
    <row r="44" spans="1:2" x14ac:dyDescent="0.3">
      <c r="A44" s="3" t="s">
        <v>120</v>
      </c>
      <c r="B44" s="8">
        <v>8425000000</v>
      </c>
    </row>
    <row r="45" spans="1:2" x14ac:dyDescent="0.3">
      <c r="A45" s="4" t="s">
        <v>119</v>
      </c>
      <c r="B45" s="5">
        <v>1917000000</v>
      </c>
    </row>
    <row r="46" spans="1:2" x14ac:dyDescent="0.3">
      <c r="A46" s="3" t="s">
        <v>170</v>
      </c>
      <c r="B46" s="8">
        <v>932000000</v>
      </c>
    </row>
    <row r="47" spans="1:2" x14ac:dyDescent="0.3">
      <c r="A47" s="4" t="s">
        <v>118</v>
      </c>
      <c r="B47" s="5">
        <v>985000000</v>
      </c>
    </row>
    <row r="48" spans="1:2" x14ac:dyDescent="0.3">
      <c r="A48" s="3" t="s">
        <v>117</v>
      </c>
      <c r="B48" s="8">
        <v>1056000000</v>
      </c>
    </row>
    <row r="49" spans="1:2" x14ac:dyDescent="0.3">
      <c r="A49" s="4" t="s">
        <v>105</v>
      </c>
      <c r="B49" s="5">
        <v>760000000</v>
      </c>
    </row>
    <row r="50" spans="1:2" x14ac:dyDescent="0.3">
      <c r="A50" s="3" t="s">
        <v>116</v>
      </c>
      <c r="B50" s="8">
        <v>296000000</v>
      </c>
    </row>
    <row r="51" spans="1:2" x14ac:dyDescent="0.3">
      <c r="A51" s="4" t="s">
        <v>115</v>
      </c>
      <c r="B51" s="5">
        <v>1729000000</v>
      </c>
    </row>
    <row r="52" spans="1:2" x14ac:dyDescent="0.3">
      <c r="A52" s="3" t="s">
        <v>114</v>
      </c>
      <c r="B52" s="8">
        <v>296000000</v>
      </c>
    </row>
    <row r="53" spans="1:2" x14ac:dyDescent="0.3">
      <c r="A53" s="4" t="s">
        <v>42</v>
      </c>
      <c r="B53" s="5">
        <v>51383000000</v>
      </c>
    </row>
    <row r="54" spans="1:2" x14ac:dyDescent="0.3">
      <c r="A54" s="3" t="s">
        <v>52</v>
      </c>
      <c r="B54" s="8">
        <v>28630000000</v>
      </c>
    </row>
    <row r="55" spans="1:2" x14ac:dyDescent="0.3">
      <c r="A55" s="4" t="s">
        <v>53</v>
      </c>
      <c r="B55" s="5">
        <v>28630000000</v>
      </c>
    </row>
    <row r="56" spans="1:2" x14ac:dyDescent="0.3">
      <c r="A56" s="3" t="s">
        <v>54</v>
      </c>
      <c r="B56" s="8">
        <v>2000000000</v>
      </c>
    </row>
    <row r="57" spans="1:2" x14ac:dyDescent="0.3">
      <c r="A57" s="4" t="s">
        <v>56</v>
      </c>
      <c r="B57" s="5">
        <v>277000000</v>
      </c>
    </row>
    <row r="58" spans="1:2" x14ac:dyDescent="0.3">
      <c r="A58" s="3" t="s">
        <v>113</v>
      </c>
      <c r="B58" s="8">
        <v>1482000000</v>
      </c>
    </row>
    <row r="59" spans="1:2" x14ac:dyDescent="0.3">
      <c r="A59" s="4" t="s">
        <v>57</v>
      </c>
      <c r="B59" s="5">
        <v>24806000000</v>
      </c>
    </row>
    <row r="60" spans="1:2" x14ac:dyDescent="0.3">
      <c r="A60" s="3" t="s">
        <v>153</v>
      </c>
      <c r="B60" s="8">
        <v>65000000</v>
      </c>
    </row>
    <row r="61" spans="1:2" x14ac:dyDescent="0.3">
      <c r="A61" s="4" t="s">
        <v>43</v>
      </c>
      <c r="B61" s="5">
        <v>22753000000</v>
      </c>
    </row>
    <row r="62" spans="1:2" x14ac:dyDescent="0.3">
      <c r="A62" s="3" t="s">
        <v>112</v>
      </c>
      <c r="B62" s="8">
        <v>11136000000</v>
      </c>
    </row>
    <row r="63" spans="1:2" x14ac:dyDescent="0.3">
      <c r="A63" s="4" t="s">
        <v>111</v>
      </c>
      <c r="B63" s="5">
        <v>4761000000</v>
      </c>
    </row>
    <row r="64" spans="1:2" x14ac:dyDescent="0.3">
      <c r="A64" s="3" t="s">
        <v>105</v>
      </c>
      <c r="B64" s="8">
        <v>202000000</v>
      </c>
    </row>
    <row r="65" spans="1:2" x14ac:dyDescent="0.3">
      <c r="A65" s="4" t="s">
        <v>110</v>
      </c>
      <c r="B65" s="5">
        <v>646000000</v>
      </c>
    </row>
    <row r="66" spans="1:2" x14ac:dyDescent="0.3">
      <c r="A66" s="3" t="s">
        <v>109</v>
      </c>
      <c r="B66" s="8">
        <v>5040000000</v>
      </c>
    </row>
    <row r="67" spans="1:2" x14ac:dyDescent="0.3">
      <c r="A67" s="4" t="s">
        <v>108</v>
      </c>
      <c r="B67" s="5">
        <v>487000000</v>
      </c>
    </row>
    <row r="68" spans="1:2" x14ac:dyDescent="0.3">
      <c r="A68" s="3" t="s">
        <v>107</v>
      </c>
      <c r="B68" s="8">
        <v>11617000000</v>
      </c>
    </row>
    <row r="69" spans="1:2" x14ac:dyDescent="0.3">
      <c r="A69" s="4" t="s">
        <v>106</v>
      </c>
      <c r="B69" s="5">
        <v>964000000</v>
      </c>
    </row>
    <row r="70" spans="1:2" x14ac:dyDescent="0.3">
      <c r="A70" s="3" t="s">
        <v>105</v>
      </c>
      <c r="B70" s="8">
        <v>499000000</v>
      </c>
    </row>
    <row r="71" spans="1:2" x14ac:dyDescent="0.3">
      <c r="A71" s="4" t="s">
        <v>104</v>
      </c>
      <c r="B71" s="5">
        <v>7897000000</v>
      </c>
    </row>
    <row r="72" spans="1:2" x14ac:dyDescent="0.3">
      <c r="A72" s="3" t="s">
        <v>172</v>
      </c>
      <c r="B72" s="8">
        <v>6188000000</v>
      </c>
    </row>
    <row r="73" spans="1:2" x14ac:dyDescent="0.3">
      <c r="A73" s="4" t="s">
        <v>103</v>
      </c>
      <c r="B73" s="5">
        <v>1709000000</v>
      </c>
    </row>
    <row r="74" spans="1:2" x14ac:dyDescent="0.3">
      <c r="A74" s="3" t="s">
        <v>109</v>
      </c>
      <c r="B74" s="8">
        <v>194000000</v>
      </c>
    </row>
    <row r="75" spans="1:2" x14ac:dyDescent="0.3">
      <c r="A75" s="4" t="s">
        <v>102</v>
      </c>
      <c r="B75" s="5">
        <v>1452000000</v>
      </c>
    </row>
    <row r="76" spans="1:2" x14ac:dyDescent="0.3">
      <c r="A76" s="3" t="s">
        <v>101</v>
      </c>
      <c r="B76" s="8">
        <v>611000000</v>
      </c>
    </row>
    <row r="77" spans="1:2" x14ac:dyDescent="0.3">
      <c r="A77" s="3"/>
    </row>
    <row r="78" spans="1:2" x14ac:dyDescent="0.3">
      <c r="A78" s="6" t="s">
        <v>58</v>
      </c>
      <c r="B78" s="7" t="s">
        <v>184</v>
      </c>
    </row>
    <row r="79" spans="1:2" x14ac:dyDescent="0.3">
      <c r="A79" s="4" t="s">
        <v>59</v>
      </c>
      <c r="B79" s="5">
        <v>6051000000</v>
      </c>
    </row>
    <row r="80" spans="1:2" x14ac:dyDescent="0.3">
      <c r="A80" s="3" t="s">
        <v>100</v>
      </c>
      <c r="B80" s="8">
        <v>-3691000000</v>
      </c>
    </row>
    <row r="81" spans="1:2" x14ac:dyDescent="0.3">
      <c r="A81" s="4" t="s">
        <v>99</v>
      </c>
      <c r="B81" s="5">
        <v>11297000000</v>
      </c>
    </row>
    <row r="82" spans="1:2" x14ac:dyDescent="0.3">
      <c r="A82" s="3" t="s">
        <v>98</v>
      </c>
      <c r="B82" s="8">
        <v>2311000000</v>
      </c>
    </row>
    <row r="83" spans="1:2" x14ac:dyDescent="0.3">
      <c r="A83" s="4" t="s">
        <v>97</v>
      </c>
      <c r="B83" s="5">
        <v>-500000000</v>
      </c>
    </row>
    <row r="84" spans="1:2" x14ac:dyDescent="0.3">
      <c r="A84" s="3" t="s">
        <v>96</v>
      </c>
      <c r="B84" s="8">
        <v>5244000000</v>
      </c>
    </row>
    <row r="85" spans="1:2" x14ac:dyDescent="0.3">
      <c r="A85" s="4" t="s">
        <v>94</v>
      </c>
      <c r="B85" s="5">
        <v>-288000000</v>
      </c>
    </row>
    <row r="86" spans="1:2" x14ac:dyDescent="0.3">
      <c r="A86" s="3" t="s">
        <v>165</v>
      </c>
      <c r="B86" s="8">
        <v>906000000</v>
      </c>
    </row>
    <row r="87" spans="1:2" x14ac:dyDescent="0.3">
      <c r="A87" s="4" t="s">
        <v>63</v>
      </c>
      <c r="B87" s="5">
        <v>-1646000000</v>
      </c>
    </row>
    <row r="88" spans="1:2" x14ac:dyDescent="0.3">
      <c r="A88" s="3" t="s">
        <v>64</v>
      </c>
      <c r="B88" s="8">
        <v>-4798000000</v>
      </c>
    </row>
    <row r="89" spans="1:2" x14ac:dyDescent="0.3">
      <c r="A89" s="4" t="s">
        <v>66</v>
      </c>
      <c r="B89" s="5">
        <v>41000000</v>
      </c>
    </row>
    <row r="90" spans="1:2" x14ac:dyDescent="0.3">
      <c r="A90" s="3" t="s">
        <v>65</v>
      </c>
      <c r="B90" s="8">
        <v>-664000000</v>
      </c>
    </row>
    <row r="91" spans="1:2" x14ac:dyDescent="0.3">
      <c r="A91" s="4" t="s">
        <v>92</v>
      </c>
      <c r="B91" s="5">
        <v>-40000000</v>
      </c>
    </row>
    <row r="92" spans="1:2" x14ac:dyDescent="0.3">
      <c r="A92" s="3" t="s">
        <v>91</v>
      </c>
      <c r="B92" s="8">
        <v>2000000</v>
      </c>
    </row>
    <row r="93" spans="1:2" x14ac:dyDescent="0.3">
      <c r="A93" s="4" t="s">
        <v>90</v>
      </c>
      <c r="B93" s="5">
        <v>-7000000</v>
      </c>
    </row>
    <row r="94" spans="1:2" x14ac:dyDescent="0.3">
      <c r="A94" s="3" t="s">
        <v>67</v>
      </c>
      <c r="B94" s="8">
        <v>-3975000000</v>
      </c>
    </row>
    <row r="95" spans="1:2" x14ac:dyDescent="0.3">
      <c r="A95" s="4" t="s">
        <v>68</v>
      </c>
      <c r="B95" s="5">
        <v>-747000000</v>
      </c>
    </row>
    <row r="96" spans="1:2" x14ac:dyDescent="0.3">
      <c r="A96" s="3" t="s">
        <v>33</v>
      </c>
      <c r="B96" s="8">
        <v>1673000000</v>
      </c>
    </row>
    <row r="97" spans="1:4" x14ac:dyDescent="0.3">
      <c r="A97" s="4" t="s">
        <v>166</v>
      </c>
      <c r="B97" s="5">
        <v>-2051000000</v>
      </c>
    </row>
    <row r="98" spans="1:4" x14ac:dyDescent="0.3">
      <c r="A98" s="3" t="s">
        <v>89</v>
      </c>
      <c r="B98" s="8">
        <v>-83000000</v>
      </c>
    </row>
    <row r="99" spans="1:4" x14ac:dyDescent="0.3">
      <c r="A99" s="4" t="s">
        <v>154</v>
      </c>
      <c r="B99" s="5">
        <v>-200000000</v>
      </c>
    </row>
    <row r="100" spans="1:4" x14ac:dyDescent="0.3">
      <c r="A100" s="3" t="s">
        <v>71</v>
      </c>
      <c r="B100" s="8">
        <v>-5000000</v>
      </c>
    </row>
    <row r="101" spans="1:4" x14ac:dyDescent="0.3">
      <c r="A101" s="4" t="s">
        <v>72</v>
      </c>
      <c r="B101" s="5">
        <v>506000000</v>
      </c>
    </row>
    <row r="102" spans="1:4" x14ac:dyDescent="0.3">
      <c r="A102" s="3" t="s">
        <v>73</v>
      </c>
      <c r="B102" s="8">
        <v>1200000000</v>
      </c>
    </row>
    <row r="103" spans="1:4" x14ac:dyDescent="0.3">
      <c r="A103" s="4" t="s">
        <v>167</v>
      </c>
      <c r="B103" s="5">
        <v>23000000</v>
      </c>
    </row>
    <row r="104" spans="1:4" x14ac:dyDescent="0.3">
      <c r="A104" s="3" t="s">
        <v>74</v>
      </c>
      <c r="B104" s="8">
        <v>1729000000</v>
      </c>
    </row>
    <row r="105" spans="1:4" x14ac:dyDescent="0.3">
      <c r="A105" s="4" t="s">
        <v>75</v>
      </c>
      <c r="B105" s="5">
        <v>5387000000</v>
      </c>
    </row>
    <row r="106" spans="1:4" x14ac:dyDescent="0.3">
      <c r="A106" s="3"/>
    </row>
    <row r="107" spans="1:4" x14ac:dyDescent="0.3">
      <c r="A107" s="3"/>
      <c r="B107" s="2"/>
      <c r="C107" s="2"/>
      <c r="D107" s="2"/>
    </row>
    <row r="108" spans="1:4" x14ac:dyDescent="0.3">
      <c r="A108" s="6" t="s">
        <v>76</v>
      </c>
      <c r="B108" s="2" t="s">
        <v>77</v>
      </c>
      <c r="C108" s="2"/>
      <c r="D108" s="2"/>
    </row>
    <row r="109" spans="1:4" x14ac:dyDescent="0.3">
      <c r="A109" s="4" t="s">
        <v>5</v>
      </c>
      <c r="B109" s="9" t="s">
        <v>6</v>
      </c>
      <c r="C109" s="2"/>
      <c r="D109" s="2"/>
    </row>
    <row r="110" spans="1:4" x14ac:dyDescent="0.3">
      <c r="A110" s="3" t="s">
        <v>78</v>
      </c>
      <c r="B110" s="8" t="s">
        <v>185</v>
      </c>
      <c r="C110" s="2"/>
      <c r="D110" s="2"/>
    </row>
    <row r="111" spans="1:4" x14ac:dyDescent="0.3">
      <c r="A111" s="4" t="s">
        <v>7</v>
      </c>
      <c r="B111" s="5" t="s">
        <v>183</v>
      </c>
      <c r="C111" s="2"/>
      <c r="D111" s="2"/>
    </row>
    <row r="112" spans="1:4" x14ac:dyDescent="0.3">
      <c r="A112" s="3" t="s">
        <v>80</v>
      </c>
      <c r="B112" s="2" t="s">
        <v>155</v>
      </c>
      <c r="C112" s="2"/>
      <c r="D112" s="2"/>
    </row>
    <row r="113" spans="1:4" x14ac:dyDescent="0.3">
      <c r="A113" s="4" t="s">
        <v>82</v>
      </c>
      <c r="B113" s="9" t="s">
        <v>82</v>
      </c>
      <c r="C113" s="2"/>
      <c r="D113" s="2"/>
    </row>
    <row r="114" spans="1:4" x14ac:dyDescent="0.3">
      <c r="A114" s="3" t="s">
        <v>83</v>
      </c>
      <c r="B114" s="2" t="s">
        <v>84</v>
      </c>
      <c r="C114" s="2"/>
      <c r="D114" s="2"/>
    </row>
    <row r="115" spans="1:4" x14ac:dyDescent="0.3">
      <c r="A115" s="3"/>
      <c r="B115" s="2"/>
      <c r="C115" s="2"/>
      <c r="D115" s="2"/>
    </row>
    <row r="116" spans="1:4" x14ac:dyDescent="0.3">
      <c r="A116" s="3" t="s">
        <v>85</v>
      </c>
      <c r="B116" s="2"/>
      <c r="C116" s="2"/>
      <c r="D116" s="2"/>
    </row>
    <row r="117" spans="1:4" x14ac:dyDescent="0.3">
      <c r="A117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38A6-2533-4E17-8B06-E2FDF516EDA0}">
  <dimension ref="A1:G103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186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2907553000</v>
      </c>
    </row>
    <row r="15" spans="1:7" x14ac:dyDescent="0.3">
      <c r="A15" s="4" t="s">
        <v>142</v>
      </c>
      <c r="B15" s="5">
        <v>2907553000</v>
      </c>
    </row>
    <row r="16" spans="1:7" x14ac:dyDescent="0.3">
      <c r="A16" s="3" t="s">
        <v>141</v>
      </c>
      <c r="B16" s="8">
        <v>2907553000</v>
      </c>
    </row>
    <row r="17" spans="1:2" x14ac:dyDescent="0.3">
      <c r="A17" s="4" t="s">
        <v>140</v>
      </c>
      <c r="B17" s="5">
        <v>-1351870000</v>
      </c>
    </row>
    <row r="18" spans="1:2" x14ac:dyDescent="0.3">
      <c r="A18" s="3" t="s">
        <v>139</v>
      </c>
      <c r="B18" s="8">
        <v>-62479000</v>
      </c>
    </row>
    <row r="19" spans="1:2" x14ac:dyDescent="0.3">
      <c r="A19" s="4" t="s">
        <v>138</v>
      </c>
      <c r="B19" s="5">
        <v>-80770000</v>
      </c>
    </row>
    <row r="20" spans="1:2" x14ac:dyDescent="0.3">
      <c r="A20" s="3" t="s">
        <v>136</v>
      </c>
      <c r="B20" s="8">
        <v>-80770000</v>
      </c>
    </row>
    <row r="21" spans="1:2" x14ac:dyDescent="0.3">
      <c r="A21" s="4" t="s">
        <v>135</v>
      </c>
      <c r="B21" s="5">
        <v>1412434000</v>
      </c>
    </row>
    <row r="22" spans="1:2" x14ac:dyDescent="0.3">
      <c r="A22" s="3" t="s">
        <v>134</v>
      </c>
      <c r="B22" s="8">
        <v>1474913000</v>
      </c>
    </row>
    <row r="23" spans="1:2" x14ac:dyDescent="0.3">
      <c r="A23" s="4" t="s">
        <v>133</v>
      </c>
      <c r="B23" s="5">
        <v>-402353000</v>
      </c>
    </row>
    <row r="24" spans="1:2" x14ac:dyDescent="0.3">
      <c r="A24" s="3" t="s">
        <v>132</v>
      </c>
      <c r="B24" s="8">
        <v>6212000</v>
      </c>
    </row>
    <row r="25" spans="1:2" x14ac:dyDescent="0.3">
      <c r="A25" s="4" t="s">
        <v>131</v>
      </c>
      <c r="B25" s="5">
        <v>-408241000</v>
      </c>
    </row>
    <row r="26" spans="1:2" x14ac:dyDescent="0.3">
      <c r="A26" s="3" t="s">
        <v>159</v>
      </c>
      <c r="B26" s="8">
        <v>-324000</v>
      </c>
    </row>
    <row r="27" spans="1:2" x14ac:dyDescent="0.3">
      <c r="A27" s="4" t="s">
        <v>26</v>
      </c>
      <c r="B27" s="5">
        <v>1010405000</v>
      </c>
    </row>
    <row r="28" spans="1:2" x14ac:dyDescent="0.3">
      <c r="A28" s="3" t="s">
        <v>27</v>
      </c>
      <c r="B28" s="8">
        <v>63873000</v>
      </c>
    </row>
    <row r="29" spans="1:2" x14ac:dyDescent="0.3">
      <c r="A29" s="4" t="s">
        <v>29</v>
      </c>
      <c r="B29" s="5">
        <v>1074278000</v>
      </c>
    </row>
    <row r="30" spans="1:2" x14ac:dyDescent="0.3">
      <c r="A30" s="3"/>
    </row>
    <row r="31" spans="1:2" x14ac:dyDescent="0.3">
      <c r="A31" s="6" t="s">
        <v>30</v>
      </c>
      <c r="B31" s="7" t="s">
        <v>12</v>
      </c>
    </row>
    <row r="32" spans="1:2" x14ac:dyDescent="0.3">
      <c r="A32" s="3" t="s">
        <v>31</v>
      </c>
      <c r="B32" s="8">
        <v>11648879000</v>
      </c>
    </row>
    <row r="33" spans="1:2" x14ac:dyDescent="0.3">
      <c r="A33" s="4" t="s">
        <v>129</v>
      </c>
      <c r="B33" s="5">
        <v>89572000</v>
      </c>
    </row>
    <row r="34" spans="1:2" x14ac:dyDescent="0.3">
      <c r="A34" s="3" t="s">
        <v>128</v>
      </c>
      <c r="B34" s="8">
        <v>77269000</v>
      </c>
    </row>
    <row r="35" spans="1:2" x14ac:dyDescent="0.3">
      <c r="A35" s="4" t="s">
        <v>127</v>
      </c>
      <c r="B35" s="5">
        <v>7928000</v>
      </c>
    </row>
    <row r="36" spans="1:2" x14ac:dyDescent="0.3">
      <c r="A36" s="3" t="s">
        <v>126</v>
      </c>
      <c r="B36" s="8">
        <v>69341000</v>
      </c>
    </row>
    <row r="37" spans="1:2" x14ac:dyDescent="0.3">
      <c r="A37" s="4" t="s">
        <v>161</v>
      </c>
      <c r="B37" s="5">
        <v>44429000</v>
      </c>
    </row>
    <row r="38" spans="1:2" x14ac:dyDescent="0.3">
      <c r="A38" s="3" t="s">
        <v>162</v>
      </c>
      <c r="B38" s="8">
        <v>44429000</v>
      </c>
    </row>
    <row r="39" spans="1:2" x14ac:dyDescent="0.3">
      <c r="A39" s="4" t="s">
        <v>122</v>
      </c>
      <c r="B39" s="5">
        <v>16955000</v>
      </c>
    </row>
    <row r="40" spans="1:2" x14ac:dyDescent="0.3">
      <c r="A40" s="3" t="s">
        <v>120</v>
      </c>
      <c r="B40" s="8">
        <v>12556000</v>
      </c>
    </row>
    <row r="41" spans="1:2" x14ac:dyDescent="0.3">
      <c r="A41" s="4" t="s">
        <v>119</v>
      </c>
      <c r="B41" s="5">
        <v>75799000</v>
      </c>
    </row>
    <row r="42" spans="1:2" x14ac:dyDescent="0.3">
      <c r="A42" s="3" t="s">
        <v>170</v>
      </c>
      <c r="B42" s="8">
        <v>19619000</v>
      </c>
    </row>
    <row r="43" spans="1:2" x14ac:dyDescent="0.3">
      <c r="A43" s="4" t="s">
        <v>118</v>
      </c>
      <c r="B43" s="5">
        <v>56180000</v>
      </c>
    </row>
    <row r="44" spans="1:2" x14ac:dyDescent="0.3">
      <c r="A44" s="3" t="s">
        <v>117</v>
      </c>
      <c r="B44" s="8">
        <v>11117509000</v>
      </c>
    </row>
    <row r="45" spans="1:2" x14ac:dyDescent="0.3">
      <c r="A45" s="4" t="s">
        <v>105</v>
      </c>
      <c r="B45" s="5">
        <v>114326000</v>
      </c>
    </row>
    <row r="46" spans="1:2" x14ac:dyDescent="0.3">
      <c r="A46" s="3" t="s">
        <v>116</v>
      </c>
      <c r="B46" s="8">
        <v>11003183000</v>
      </c>
    </row>
    <row r="47" spans="1:2" x14ac:dyDescent="0.3">
      <c r="A47" s="4" t="s">
        <v>115</v>
      </c>
      <c r="B47" s="5">
        <v>214790000</v>
      </c>
    </row>
    <row r="48" spans="1:2" x14ac:dyDescent="0.3">
      <c r="A48" s="3" t="s">
        <v>42</v>
      </c>
      <c r="B48" s="8">
        <v>11648879000</v>
      </c>
    </row>
    <row r="49" spans="1:2" x14ac:dyDescent="0.3">
      <c r="A49" s="4" t="s">
        <v>52</v>
      </c>
      <c r="B49" s="5">
        <v>4528657000</v>
      </c>
    </row>
    <row r="50" spans="1:2" x14ac:dyDescent="0.3">
      <c r="A50" s="3" t="s">
        <v>53</v>
      </c>
      <c r="B50" s="8">
        <v>4528657000</v>
      </c>
    </row>
    <row r="51" spans="1:2" x14ac:dyDescent="0.3">
      <c r="A51" s="4" t="s">
        <v>54</v>
      </c>
      <c r="B51" s="5">
        <v>19382000</v>
      </c>
    </row>
    <row r="52" spans="1:2" x14ac:dyDescent="0.3">
      <c r="A52" s="3" t="s">
        <v>56</v>
      </c>
      <c r="B52" s="8">
        <v>-130734000</v>
      </c>
    </row>
    <row r="53" spans="1:2" x14ac:dyDescent="0.3">
      <c r="A53" s="4" t="s">
        <v>113</v>
      </c>
      <c r="B53" s="5">
        <v>630904000</v>
      </c>
    </row>
    <row r="54" spans="1:2" x14ac:dyDescent="0.3">
      <c r="A54" s="3" t="s">
        <v>57</v>
      </c>
      <c r="B54" s="8">
        <v>4009434000</v>
      </c>
    </row>
    <row r="55" spans="1:2" x14ac:dyDescent="0.3">
      <c r="A55" s="4" t="s">
        <v>153</v>
      </c>
      <c r="B55" s="5">
        <v>-329000</v>
      </c>
    </row>
    <row r="56" spans="1:2" x14ac:dyDescent="0.3">
      <c r="A56" s="3" t="s">
        <v>110</v>
      </c>
      <c r="B56" s="8">
        <v>113837000</v>
      </c>
    </row>
    <row r="57" spans="1:2" x14ac:dyDescent="0.3">
      <c r="A57" s="4" t="s">
        <v>106</v>
      </c>
      <c r="B57" s="5">
        <v>6626551000</v>
      </c>
    </row>
    <row r="58" spans="1:2" x14ac:dyDescent="0.3">
      <c r="A58" s="3" t="s">
        <v>105</v>
      </c>
      <c r="B58" s="8">
        <v>36847000</v>
      </c>
    </row>
    <row r="59" spans="1:2" x14ac:dyDescent="0.3">
      <c r="A59" s="4" t="s">
        <v>104</v>
      </c>
      <c r="B59" s="5">
        <v>85775000</v>
      </c>
    </row>
    <row r="60" spans="1:2" x14ac:dyDescent="0.3">
      <c r="A60" s="3" t="s">
        <v>103</v>
      </c>
      <c r="B60" s="8">
        <v>85775000</v>
      </c>
    </row>
    <row r="61" spans="1:2" x14ac:dyDescent="0.3">
      <c r="A61" s="4" t="s">
        <v>109</v>
      </c>
      <c r="B61" s="5">
        <v>19896000</v>
      </c>
    </row>
    <row r="62" spans="1:2" x14ac:dyDescent="0.3">
      <c r="A62" s="3" t="s">
        <v>102</v>
      </c>
      <c r="B62" s="8">
        <v>231823000</v>
      </c>
    </row>
    <row r="63" spans="1:2" x14ac:dyDescent="0.3">
      <c r="A63" s="4" t="s">
        <v>101</v>
      </c>
      <c r="B63" s="5">
        <v>5493000</v>
      </c>
    </row>
    <row r="64" spans="1:2" x14ac:dyDescent="0.3">
      <c r="A64" s="3"/>
    </row>
    <row r="65" spans="1:2" x14ac:dyDescent="0.3">
      <c r="A65" s="6" t="s">
        <v>58</v>
      </c>
      <c r="B65" s="7" t="s">
        <v>12</v>
      </c>
    </row>
    <row r="66" spans="1:2" x14ac:dyDescent="0.3">
      <c r="A66" s="3" t="s">
        <v>59</v>
      </c>
      <c r="B66" s="8">
        <v>-499135000</v>
      </c>
    </row>
    <row r="67" spans="1:2" x14ac:dyDescent="0.3">
      <c r="A67" s="4" t="s">
        <v>100</v>
      </c>
      <c r="B67" s="5">
        <v>1074278000</v>
      </c>
    </row>
    <row r="68" spans="1:2" x14ac:dyDescent="0.3">
      <c r="A68" s="3" t="s">
        <v>99</v>
      </c>
      <c r="B68" s="8">
        <v>-1538931000</v>
      </c>
    </row>
    <row r="69" spans="1:2" x14ac:dyDescent="0.3">
      <c r="A69" s="4" t="s">
        <v>98</v>
      </c>
      <c r="B69" s="5">
        <v>62479000</v>
      </c>
    </row>
    <row r="70" spans="1:2" x14ac:dyDescent="0.3">
      <c r="A70" s="3" t="s">
        <v>97</v>
      </c>
      <c r="B70" s="8">
        <v>402029000</v>
      </c>
    </row>
    <row r="71" spans="1:2" x14ac:dyDescent="0.3">
      <c r="A71" s="4" t="s">
        <v>96</v>
      </c>
      <c r="B71" s="5">
        <v>-62929000</v>
      </c>
    </row>
    <row r="72" spans="1:2" x14ac:dyDescent="0.3">
      <c r="A72" s="3" t="s">
        <v>95</v>
      </c>
      <c r="B72" s="8">
        <v>2482000</v>
      </c>
    </row>
    <row r="73" spans="1:2" x14ac:dyDescent="0.3">
      <c r="A73" s="4" t="s">
        <v>94</v>
      </c>
      <c r="B73" s="5">
        <v>11295000</v>
      </c>
    </row>
    <row r="74" spans="1:2" x14ac:dyDescent="0.3">
      <c r="A74" s="3" t="s">
        <v>93</v>
      </c>
      <c r="B74" s="8">
        <v>13489000</v>
      </c>
    </row>
    <row r="75" spans="1:2" x14ac:dyDescent="0.3">
      <c r="A75" s="4" t="s">
        <v>165</v>
      </c>
      <c r="B75" s="5">
        <v>-1103000</v>
      </c>
    </row>
    <row r="76" spans="1:2" x14ac:dyDescent="0.3">
      <c r="A76" s="3" t="s">
        <v>63</v>
      </c>
      <c r="B76" s="8">
        <v>-34482000</v>
      </c>
    </row>
    <row r="77" spans="1:2" x14ac:dyDescent="0.3">
      <c r="A77" s="4" t="s">
        <v>64</v>
      </c>
      <c r="B77" s="5">
        <v>-36409000</v>
      </c>
    </row>
    <row r="78" spans="1:2" x14ac:dyDescent="0.3">
      <c r="A78" s="3" t="s">
        <v>66</v>
      </c>
      <c r="B78" s="8">
        <v>559000</v>
      </c>
    </row>
    <row r="79" spans="1:2" x14ac:dyDescent="0.3">
      <c r="A79" s="4" t="s">
        <v>65</v>
      </c>
      <c r="B79" s="5">
        <v>-43180000</v>
      </c>
    </row>
    <row r="80" spans="1:2" x14ac:dyDescent="0.3">
      <c r="A80" s="3" t="s">
        <v>67</v>
      </c>
      <c r="B80" s="8">
        <v>6212000</v>
      </c>
    </row>
    <row r="81" spans="1:4" x14ac:dyDescent="0.3">
      <c r="A81" s="4" t="s">
        <v>68</v>
      </c>
      <c r="B81" s="5">
        <v>361873000</v>
      </c>
    </row>
    <row r="82" spans="1:4" x14ac:dyDescent="0.3">
      <c r="A82" s="3" t="s">
        <v>173</v>
      </c>
      <c r="B82" s="8">
        <v>15654000</v>
      </c>
    </row>
    <row r="83" spans="1:4" x14ac:dyDescent="0.3">
      <c r="A83" s="4" t="s">
        <v>33</v>
      </c>
      <c r="B83" s="5">
        <v>2929362000</v>
      </c>
    </row>
    <row r="84" spans="1:4" x14ac:dyDescent="0.3">
      <c r="A84" s="3" t="s">
        <v>166</v>
      </c>
      <c r="B84" s="8">
        <v>-2073886000</v>
      </c>
    </row>
    <row r="85" spans="1:4" x14ac:dyDescent="0.3">
      <c r="A85" s="4" t="s">
        <v>89</v>
      </c>
      <c r="B85" s="5">
        <v>-34556000</v>
      </c>
    </row>
    <row r="86" spans="1:4" x14ac:dyDescent="0.3">
      <c r="A86" s="3" t="s">
        <v>154</v>
      </c>
      <c r="B86" s="8">
        <v>-347844000</v>
      </c>
    </row>
    <row r="87" spans="1:4" x14ac:dyDescent="0.3">
      <c r="A87" s="4" t="s">
        <v>71</v>
      </c>
      <c r="B87" s="5">
        <v>-126857000</v>
      </c>
    </row>
    <row r="88" spans="1:4" x14ac:dyDescent="0.3">
      <c r="A88" s="3" t="s">
        <v>72</v>
      </c>
      <c r="B88" s="8">
        <v>-173671000</v>
      </c>
    </row>
    <row r="89" spans="1:4" x14ac:dyDescent="0.3">
      <c r="A89" s="4" t="s">
        <v>73</v>
      </c>
      <c r="B89" s="5">
        <v>388461000</v>
      </c>
    </row>
    <row r="90" spans="1:4" x14ac:dyDescent="0.3">
      <c r="A90" s="3" t="s">
        <v>74</v>
      </c>
      <c r="B90" s="8">
        <v>214790000</v>
      </c>
    </row>
    <row r="91" spans="1:4" x14ac:dyDescent="0.3">
      <c r="A91" s="4" t="s">
        <v>75</v>
      </c>
      <c r="B91" s="5">
        <v>-542315000</v>
      </c>
    </row>
    <row r="92" spans="1:4" x14ac:dyDescent="0.3">
      <c r="A92" s="3"/>
    </row>
    <row r="93" spans="1:4" x14ac:dyDescent="0.3">
      <c r="A93" s="3"/>
      <c r="B93" s="2"/>
      <c r="C93" s="2"/>
      <c r="D93" s="2"/>
    </row>
    <row r="94" spans="1:4" x14ac:dyDescent="0.3">
      <c r="A94" s="6" t="s">
        <v>76</v>
      </c>
      <c r="B94" s="2" t="s">
        <v>77</v>
      </c>
      <c r="C94" s="2"/>
      <c r="D94" s="2"/>
    </row>
    <row r="95" spans="1:4" x14ac:dyDescent="0.3">
      <c r="A95" s="4" t="s">
        <v>5</v>
      </c>
      <c r="B95" s="9" t="s">
        <v>6</v>
      </c>
      <c r="C95" s="2"/>
      <c r="D95" s="2"/>
    </row>
    <row r="96" spans="1:4" x14ac:dyDescent="0.3">
      <c r="A96" s="3" t="s">
        <v>78</v>
      </c>
      <c r="B96" s="8" t="s">
        <v>79</v>
      </c>
      <c r="C96" s="2"/>
      <c r="D96" s="2"/>
    </row>
    <row r="97" spans="1:4" x14ac:dyDescent="0.3">
      <c r="A97" s="4" t="s">
        <v>7</v>
      </c>
      <c r="B97" s="5" t="s">
        <v>8</v>
      </c>
      <c r="C97" s="2"/>
      <c r="D97" s="2"/>
    </row>
    <row r="98" spans="1:4" x14ac:dyDescent="0.3">
      <c r="A98" s="3" t="s">
        <v>80</v>
      </c>
      <c r="B98" s="2" t="s">
        <v>81</v>
      </c>
      <c r="C98" s="2"/>
      <c r="D98" s="2"/>
    </row>
    <row r="99" spans="1:4" x14ac:dyDescent="0.3">
      <c r="A99" s="4" t="s">
        <v>82</v>
      </c>
      <c r="B99" s="9" t="s">
        <v>82</v>
      </c>
      <c r="C99" s="2"/>
      <c r="D99" s="2"/>
    </row>
    <row r="100" spans="1:4" x14ac:dyDescent="0.3">
      <c r="A100" s="3" t="s">
        <v>83</v>
      </c>
      <c r="B100" s="2" t="s">
        <v>84</v>
      </c>
      <c r="C100" s="2"/>
      <c r="D100" s="2"/>
    </row>
    <row r="101" spans="1:4" x14ac:dyDescent="0.3">
      <c r="A101" s="3"/>
      <c r="B101" s="2"/>
      <c r="C101" s="2"/>
      <c r="D101" s="2"/>
    </row>
    <row r="102" spans="1:4" x14ac:dyDescent="0.3">
      <c r="A102" s="3" t="s">
        <v>85</v>
      </c>
      <c r="B102" s="2"/>
      <c r="C102" s="2"/>
      <c r="D102" s="2"/>
    </row>
    <row r="103" spans="1:4" x14ac:dyDescent="0.3">
      <c r="A103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05D0-A6A6-4EC9-9427-B10427317F73}">
  <dimension ref="A1:F120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3" width="20" style="1" customWidth="1"/>
    <col min="4" max="16384" width="8.88671875" style="1"/>
  </cols>
  <sheetData>
    <row r="1" spans="1:6" x14ac:dyDescent="0.3">
      <c r="A1" s="41"/>
      <c r="B1" s="41"/>
      <c r="C1" s="42" t="s">
        <v>0</v>
      </c>
      <c r="D1" s="41"/>
      <c r="E1" s="41"/>
      <c r="F1" s="41"/>
    </row>
    <row r="2" spans="1:6" x14ac:dyDescent="0.3">
      <c r="A2" s="41"/>
      <c r="B2" s="41"/>
      <c r="C2" s="42" t="s">
        <v>1</v>
      </c>
      <c r="D2" s="41"/>
      <c r="E2" s="41"/>
      <c r="F2" s="41"/>
    </row>
    <row r="3" spans="1:6" x14ac:dyDescent="0.3">
      <c r="C3" s="42" t="s">
        <v>2</v>
      </c>
      <c r="D3" s="41"/>
      <c r="E3" s="41"/>
      <c r="F3" s="41"/>
    </row>
    <row r="4" spans="1:6" x14ac:dyDescent="0.3">
      <c r="C4" s="42" t="s">
        <v>3</v>
      </c>
      <c r="D4" s="41"/>
      <c r="E4" s="41"/>
      <c r="F4" s="41"/>
    </row>
    <row r="6" spans="1:6" x14ac:dyDescent="0.3">
      <c r="A6" s="43" t="s">
        <v>187</v>
      </c>
      <c r="B6" s="41"/>
      <c r="C6" s="41"/>
      <c r="D6" s="41"/>
      <c r="E6" s="41"/>
      <c r="F6" s="41"/>
    </row>
    <row r="8" spans="1:6" x14ac:dyDescent="0.3">
      <c r="A8" s="3" t="s">
        <v>5</v>
      </c>
      <c r="B8" s="2" t="s">
        <v>6</v>
      </c>
      <c r="C8" s="2"/>
    </row>
    <row r="9" spans="1:6" x14ac:dyDescent="0.3">
      <c r="A9" s="4" t="s">
        <v>7</v>
      </c>
      <c r="B9" s="5" t="s">
        <v>169</v>
      </c>
      <c r="C9" s="2"/>
    </row>
    <row r="10" spans="1:6" x14ac:dyDescent="0.3">
      <c r="A10" s="3" t="s">
        <v>9</v>
      </c>
      <c r="B10" s="2" t="s">
        <v>10</v>
      </c>
      <c r="C10" s="2"/>
    </row>
    <row r="11" spans="1:6" x14ac:dyDescent="0.3">
      <c r="A11" s="3"/>
      <c r="B11" s="2"/>
      <c r="C11" s="2"/>
    </row>
    <row r="12" spans="1:6" x14ac:dyDescent="0.3">
      <c r="A12" s="3"/>
      <c r="B12" s="2"/>
      <c r="C12" s="2"/>
    </row>
    <row r="13" spans="1:6" x14ac:dyDescent="0.3">
      <c r="A13" s="6" t="s">
        <v>11</v>
      </c>
      <c r="B13" s="7" t="s">
        <v>12</v>
      </c>
    </row>
    <row r="14" spans="1:6" x14ac:dyDescent="0.3">
      <c r="A14" s="3" t="s">
        <v>13</v>
      </c>
      <c r="B14" s="8">
        <v>17473100000</v>
      </c>
    </row>
    <row r="15" spans="1:6" x14ac:dyDescent="0.3">
      <c r="A15" s="4" t="s">
        <v>142</v>
      </c>
      <c r="B15" s="5">
        <v>17406200000</v>
      </c>
    </row>
    <row r="16" spans="1:6" x14ac:dyDescent="0.3">
      <c r="A16" s="3" t="s">
        <v>157</v>
      </c>
      <c r="B16" s="8">
        <v>-8439700000</v>
      </c>
    </row>
    <row r="17" spans="1:2" x14ac:dyDescent="0.3">
      <c r="A17" s="4" t="s">
        <v>141</v>
      </c>
      <c r="B17" s="5">
        <v>8966500000</v>
      </c>
    </row>
    <row r="18" spans="1:2" x14ac:dyDescent="0.3">
      <c r="A18" s="3" t="s">
        <v>158</v>
      </c>
      <c r="B18" s="8">
        <v>-5645900000</v>
      </c>
    </row>
    <row r="19" spans="1:2" x14ac:dyDescent="0.3">
      <c r="A19" s="4" t="s">
        <v>140</v>
      </c>
      <c r="B19" s="5">
        <v>-918900000</v>
      </c>
    </row>
    <row r="20" spans="1:2" x14ac:dyDescent="0.3">
      <c r="A20" s="3" t="s">
        <v>139</v>
      </c>
      <c r="B20" s="8">
        <v>-1382500000</v>
      </c>
    </row>
    <row r="21" spans="1:2" x14ac:dyDescent="0.3">
      <c r="A21" s="4" t="s">
        <v>138</v>
      </c>
      <c r="B21" s="5">
        <v>-118200000</v>
      </c>
    </row>
    <row r="22" spans="1:2" x14ac:dyDescent="0.3">
      <c r="A22" s="3" t="s">
        <v>137</v>
      </c>
      <c r="B22" s="8">
        <v>66900000</v>
      </c>
    </row>
    <row r="23" spans="1:2" x14ac:dyDescent="0.3">
      <c r="A23" s="4" t="s">
        <v>136</v>
      </c>
      <c r="B23" s="5">
        <v>-185100000</v>
      </c>
    </row>
    <row r="24" spans="1:2" x14ac:dyDescent="0.3">
      <c r="A24" s="3" t="s">
        <v>135</v>
      </c>
      <c r="B24" s="8">
        <v>2283500000</v>
      </c>
    </row>
    <row r="25" spans="1:2" x14ac:dyDescent="0.3">
      <c r="A25" s="4" t="s">
        <v>134</v>
      </c>
      <c r="B25" s="5">
        <v>3666000000</v>
      </c>
    </row>
    <row r="26" spans="1:2" x14ac:dyDescent="0.3">
      <c r="A26" s="3" t="s">
        <v>133</v>
      </c>
      <c r="B26" s="8">
        <v>-236300000</v>
      </c>
    </row>
    <row r="27" spans="1:2" x14ac:dyDescent="0.3">
      <c r="A27" s="4" t="s">
        <v>132</v>
      </c>
      <c r="B27" s="5">
        <v>98000000</v>
      </c>
    </row>
    <row r="28" spans="1:2" x14ac:dyDescent="0.3">
      <c r="A28" s="3" t="s">
        <v>131</v>
      </c>
      <c r="B28" s="8">
        <v>-334300000</v>
      </c>
    </row>
    <row r="29" spans="1:2" x14ac:dyDescent="0.3">
      <c r="A29" s="4" t="s">
        <v>26</v>
      </c>
      <c r="B29" s="5">
        <v>2047200000</v>
      </c>
    </row>
    <row r="30" spans="1:2" x14ac:dyDescent="0.3">
      <c r="A30" s="3" t="s">
        <v>27</v>
      </c>
      <c r="B30" s="8">
        <v>435200000</v>
      </c>
    </row>
    <row r="31" spans="1:2" x14ac:dyDescent="0.3">
      <c r="A31" s="4" t="s">
        <v>28</v>
      </c>
      <c r="B31" s="5">
        <v>1612000000</v>
      </c>
    </row>
    <row r="32" spans="1:2" x14ac:dyDescent="0.3">
      <c r="A32" s="3" t="s">
        <v>29</v>
      </c>
      <c r="B32" s="8">
        <v>1612000000</v>
      </c>
    </row>
    <row r="33" spans="1:2" x14ac:dyDescent="0.3">
      <c r="A33" s="3"/>
    </row>
    <row r="34" spans="1:2" x14ac:dyDescent="0.3">
      <c r="A34" s="6" t="s">
        <v>30</v>
      </c>
      <c r="B34" s="7" t="s">
        <v>12</v>
      </c>
    </row>
    <row r="35" spans="1:2" x14ac:dyDescent="0.3">
      <c r="A35" s="4" t="s">
        <v>31</v>
      </c>
      <c r="B35" s="5">
        <v>13802100000</v>
      </c>
    </row>
    <row r="36" spans="1:2" x14ac:dyDescent="0.3">
      <c r="A36" s="3" t="s">
        <v>130</v>
      </c>
      <c r="B36" s="8">
        <v>7973400000</v>
      </c>
    </row>
    <row r="37" spans="1:2" x14ac:dyDescent="0.3">
      <c r="A37" s="4" t="s">
        <v>129</v>
      </c>
      <c r="B37" s="5">
        <v>3642500000</v>
      </c>
    </row>
    <row r="38" spans="1:2" x14ac:dyDescent="0.3">
      <c r="A38" s="3" t="s">
        <v>128</v>
      </c>
      <c r="B38" s="8">
        <v>532400000</v>
      </c>
    </row>
    <row r="39" spans="1:2" x14ac:dyDescent="0.3">
      <c r="A39" s="4" t="s">
        <v>127</v>
      </c>
      <c r="B39" s="5">
        <v>183200000</v>
      </c>
    </row>
    <row r="40" spans="1:2" x14ac:dyDescent="0.3">
      <c r="A40" s="3" t="s">
        <v>126</v>
      </c>
      <c r="B40" s="8">
        <v>349200000</v>
      </c>
    </row>
    <row r="41" spans="1:2" x14ac:dyDescent="0.3">
      <c r="A41" s="4" t="s">
        <v>125</v>
      </c>
      <c r="B41" s="5">
        <v>229300000</v>
      </c>
    </row>
    <row r="42" spans="1:2" x14ac:dyDescent="0.3">
      <c r="A42" s="3" t="s">
        <v>124</v>
      </c>
      <c r="B42" s="8">
        <v>9000000</v>
      </c>
    </row>
    <row r="43" spans="1:2" x14ac:dyDescent="0.3">
      <c r="A43" s="4" t="s">
        <v>160</v>
      </c>
      <c r="B43" s="5">
        <v>9000000</v>
      </c>
    </row>
    <row r="44" spans="1:2" x14ac:dyDescent="0.3">
      <c r="A44" s="3" t="s">
        <v>161</v>
      </c>
      <c r="B44" s="8">
        <v>315100000</v>
      </c>
    </row>
    <row r="45" spans="1:2" x14ac:dyDescent="0.3">
      <c r="A45" s="4" t="s">
        <v>162</v>
      </c>
      <c r="B45" s="5">
        <v>306200000</v>
      </c>
    </row>
    <row r="46" spans="1:2" x14ac:dyDescent="0.3">
      <c r="A46" s="3" t="s">
        <v>177</v>
      </c>
      <c r="B46" s="8">
        <v>8900000</v>
      </c>
    </row>
    <row r="47" spans="1:2" x14ac:dyDescent="0.3">
      <c r="A47" s="4" t="s">
        <v>122</v>
      </c>
      <c r="B47" s="5">
        <v>3245100000</v>
      </c>
    </row>
    <row r="48" spans="1:2" x14ac:dyDescent="0.3">
      <c r="A48" s="3" t="s">
        <v>121</v>
      </c>
      <c r="B48" s="8">
        <v>5828700000</v>
      </c>
    </row>
    <row r="49" spans="1:2" x14ac:dyDescent="0.3">
      <c r="A49" s="4" t="s">
        <v>120</v>
      </c>
      <c r="B49" s="5">
        <v>3040300000</v>
      </c>
    </row>
    <row r="50" spans="1:2" x14ac:dyDescent="0.3">
      <c r="A50" s="3" t="s">
        <v>119</v>
      </c>
      <c r="B50" s="8">
        <v>935600000</v>
      </c>
    </row>
    <row r="51" spans="1:2" x14ac:dyDescent="0.3">
      <c r="A51" s="4" t="s">
        <v>170</v>
      </c>
      <c r="B51" s="5">
        <v>809700000</v>
      </c>
    </row>
    <row r="52" spans="1:2" x14ac:dyDescent="0.3">
      <c r="A52" s="3" t="s">
        <v>118</v>
      </c>
      <c r="B52" s="8">
        <v>125900000</v>
      </c>
    </row>
    <row r="53" spans="1:2" x14ac:dyDescent="0.3">
      <c r="A53" s="4" t="s">
        <v>178</v>
      </c>
      <c r="B53" s="5">
        <v>81600000</v>
      </c>
    </row>
    <row r="54" spans="1:2" x14ac:dyDescent="0.3">
      <c r="A54" s="3" t="s">
        <v>117</v>
      </c>
      <c r="B54" s="8">
        <v>629200000</v>
      </c>
    </row>
    <row r="55" spans="1:2" x14ac:dyDescent="0.3">
      <c r="A55" s="4" t="s">
        <v>116</v>
      </c>
      <c r="B55" s="5">
        <v>629200000</v>
      </c>
    </row>
    <row r="56" spans="1:2" x14ac:dyDescent="0.3">
      <c r="A56" s="3" t="s">
        <v>115</v>
      </c>
      <c r="B56" s="8">
        <v>1076500000</v>
      </c>
    </row>
    <row r="57" spans="1:2" x14ac:dyDescent="0.3">
      <c r="A57" s="4" t="s">
        <v>114</v>
      </c>
      <c r="B57" s="5">
        <v>65500000</v>
      </c>
    </row>
    <row r="58" spans="1:2" x14ac:dyDescent="0.3">
      <c r="A58" s="3" t="s">
        <v>42</v>
      </c>
      <c r="B58" s="8">
        <v>13802100000</v>
      </c>
    </row>
    <row r="59" spans="1:2" x14ac:dyDescent="0.3">
      <c r="A59" s="4" t="s">
        <v>52</v>
      </c>
      <c r="B59" s="5">
        <v>4717000000</v>
      </c>
    </row>
    <row r="60" spans="1:2" x14ac:dyDescent="0.3">
      <c r="A60" s="3" t="s">
        <v>53</v>
      </c>
      <c r="B60" s="8">
        <v>4717000000</v>
      </c>
    </row>
    <row r="61" spans="1:2" x14ac:dyDescent="0.3">
      <c r="A61" s="4" t="s">
        <v>54</v>
      </c>
      <c r="B61" s="5">
        <v>3700000</v>
      </c>
    </row>
    <row r="62" spans="1:2" x14ac:dyDescent="0.3">
      <c r="A62" s="3" t="s">
        <v>56</v>
      </c>
      <c r="B62" s="8">
        <v>-33400000</v>
      </c>
    </row>
    <row r="63" spans="1:2" x14ac:dyDescent="0.3">
      <c r="A63" s="4" t="s">
        <v>113</v>
      </c>
      <c r="B63" s="5">
        <v>2830600000</v>
      </c>
    </row>
    <row r="64" spans="1:2" x14ac:dyDescent="0.3">
      <c r="A64" s="3" t="s">
        <v>57</v>
      </c>
      <c r="B64" s="8">
        <v>1912800000</v>
      </c>
    </row>
    <row r="65" spans="1:2" x14ac:dyDescent="0.3">
      <c r="A65" s="4" t="s">
        <v>153</v>
      </c>
      <c r="B65" s="5">
        <v>3300000</v>
      </c>
    </row>
    <row r="66" spans="1:2" x14ac:dyDescent="0.3">
      <c r="A66" s="3" t="s">
        <v>43</v>
      </c>
      <c r="B66" s="8">
        <v>9085100000</v>
      </c>
    </row>
    <row r="67" spans="1:2" x14ac:dyDescent="0.3">
      <c r="A67" s="4" t="s">
        <v>112</v>
      </c>
      <c r="B67" s="5">
        <v>3431300000</v>
      </c>
    </row>
    <row r="68" spans="1:2" x14ac:dyDescent="0.3">
      <c r="A68" s="3" t="s">
        <v>111</v>
      </c>
      <c r="B68" s="8">
        <v>3381800000</v>
      </c>
    </row>
    <row r="69" spans="1:2" x14ac:dyDescent="0.3">
      <c r="A69" s="4" t="s">
        <v>110</v>
      </c>
      <c r="B69" s="5">
        <v>47100000</v>
      </c>
    </row>
    <row r="70" spans="1:2" x14ac:dyDescent="0.3">
      <c r="A70" s="3" t="s">
        <v>109</v>
      </c>
      <c r="B70" s="8">
        <v>2400000</v>
      </c>
    </row>
    <row r="71" spans="1:2" x14ac:dyDescent="0.3">
      <c r="A71" s="4" t="s">
        <v>107</v>
      </c>
      <c r="B71" s="5">
        <v>5653800000</v>
      </c>
    </row>
    <row r="72" spans="1:2" x14ac:dyDescent="0.3">
      <c r="A72" s="3" t="s">
        <v>106</v>
      </c>
      <c r="B72" s="8">
        <v>1064500000</v>
      </c>
    </row>
    <row r="73" spans="1:2" x14ac:dyDescent="0.3">
      <c r="A73" s="4" t="s">
        <v>104</v>
      </c>
      <c r="B73" s="5">
        <v>181300000</v>
      </c>
    </row>
    <row r="74" spans="1:2" x14ac:dyDescent="0.3">
      <c r="A74" s="3" t="s">
        <v>172</v>
      </c>
      <c r="B74" s="8">
        <v>0</v>
      </c>
    </row>
    <row r="75" spans="1:2" x14ac:dyDescent="0.3">
      <c r="A75" s="4" t="s">
        <v>103</v>
      </c>
      <c r="B75" s="5">
        <v>181300000</v>
      </c>
    </row>
    <row r="76" spans="1:2" x14ac:dyDescent="0.3">
      <c r="A76" s="3" t="s">
        <v>163</v>
      </c>
      <c r="B76" s="8">
        <v>50900000</v>
      </c>
    </row>
    <row r="77" spans="1:2" x14ac:dyDescent="0.3">
      <c r="A77" s="4" t="s">
        <v>109</v>
      </c>
      <c r="B77" s="5">
        <v>6400000</v>
      </c>
    </row>
    <row r="78" spans="1:2" x14ac:dyDescent="0.3">
      <c r="A78" s="3" t="s">
        <v>102</v>
      </c>
      <c r="B78" s="8">
        <v>4298100000</v>
      </c>
    </row>
    <row r="79" spans="1:2" x14ac:dyDescent="0.3">
      <c r="A79" s="4" t="s">
        <v>101</v>
      </c>
      <c r="B79" s="5">
        <v>52600000</v>
      </c>
    </row>
    <row r="80" spans="1:2" x14ac:dyDescent="0.3">
      <c r="A80" s="3"/>
    </row>
    <row r="81" spans="1:2" x14ac:dyDescent="0.3">
      <c r="A81" s="6" t="s">
        <v>58</v>
      </c>
      <c r="B81" s="7" t="s">
        <v>12</v>
      </c>
    </row>
    <row r="82" spans="1:2" x14ac:dyDescent="0.3">
      <c r="A82" s="3" t="s">
        <v>59</v>
      </c>
      <c r="B82" s="8">
        <v>4343300000</v>
      </c>
    </row>
    <row r="83" spans="1:2" x14ac:dyDescent="0.3">
      <c r="A83" s="4" t="s">
        <v>100</v>
      </c>
      <c r="B83" s="5">
        <v>1612000000</v>
      </c>
    </row>
    <row r="84" spans="1:2" x14ac:dyDescent="0.3">
      <c r="A84" s="3" t="s">
        <v>99</v>
      </c>
      <c r="B84" s="8">
        <v>2827800000</v>
      </c>
    </row>
    <row r="85" spans="1:2" x14ac:dyDescent="0.3">
      <c r="A85" s="4" t="s">
        <v>98</v>
      </c>
      <c r="B85" s="5">
        <v>1382500000</v>
      </c>
    </row>
    <row r="86" spans="1:2" x14ac:dyDescent="0.3">
      <c r="A86" s="3" t="s">
        <v>97</v>
      </c>
      <c r="B86" s="8">
        <v>216900000</v>
      </c>
    </row>
    <row r="87" spans="1:2" x14ac:dyDescent="0.3">
      <c r="A87" s="4" t="s">
        <v>96</v>
      </c>
      <c r="B87" s="5">
        <v>15000000</v>
      </c>
    </row>
    <row r="88" spans="1:2" x14ac:dyDescent="0.3">
      <c r="A88" s="3" t="s">
        <v>95</v>
      </c>
      <c r="B88" s="8">
        <v>239400000</v>
      </c>
    </row>
    <row r="89" spans="1:2" x14ac:dyDescent="0.3">
      <c r="A89" s="4" t="s">
        <v>94</v>
      </c>
      <c r="B89" s="5">
        <v>272200000</v>
      </c>
    </row>
    <row r="90" spans="1:2" x14ac:dyDescent="0.3">
      <c r="A90" s="3" t="s">
        <v>164</v>
      </c>
      <c r="B90" s="8">
        <v>-24100000</v>
      </c>
    </row>
    <row r="91" spans="1:2" x14ac:dyDescent="0.3">
      <c r="A91" s="4" t="s">
        <v>93</v>
      </c>
      <c r="B91" s="5">
        <v>725900000</v>
      </c>
    </row>
    <row r="92" spans="1:2" x14ac:dyDescent="0.3">
      <c r="A92" s="3" t="s">
        <v>63</v>
      </c>
      <c r="B92" s="8">
        <v>-531700000</v>
      </c>
    </row>
    <row r="93" spans="1:2" x14ac:dyDescent="0.3">
      <c r="A93" s="4" t="s">
        <v>64</v>
      </c>
      <c r="B93" s="5">
        <v>-983600000</v>
      </c>
    </row>
    <row r="94" spans="1:2" x14ac:dyDescent="0.3">
      <c r="A94" s="3" t="s">
        <v>66</v>
      </c>
      <c r="B94" s="8">
        <v>125700000</v>
      </c>
    </row>
    <row r="95" spans="1:2" x14ac:dyDescent="0.3">
      <c r="A95" s="4" t="s">
        <v>65</v>
      </c>
      <c r="B95" s="5">
        <v>1089800000</v>
      </c>
    </row>
    <row r="96" spans="1:2" x14ac:dyDescent="0.3">
      <c r="A96" s="3" t="s">
        <v>67</v>
      </c>
      <c r="B96" s="8">
        <v>-18900000</v>
      </c>
    </row>
    <row r="97" spans="1:3" x14ac:dyDescent="0.3">
      <c r="A97" s="4" t="s">
        <v>68</v>
      </c>
      <c r="B97" s="5">
        <v>-2749700000</v>
      </c>
    </row>
    <row r="98" spans="1:3" x14ac:dyDescent="0.3">
      <c r="A98" s="3" t="s">
        <v>173</v>
      </c>
      <c r="B98" s="8">
        <v>0</v>
      </c>
    </row>
    <row r="99" spans="1:3" x14ac:dyDescent="0.3">
      <c r="A99" s="4" t="s">
        <v>33</v>
      </c>
      <c r="B99" s="5">
        <v>0</v>
      </c>
    </row>
    <row r="100" spans="1:3" x14ac:dyDescent="0.3">
      <c r="A100" s="3" t="s">
        <v>166</v>
      </c>
      <c r="B100" s="8">
        <v>805600000</v>
      </c>
    </row>
    <row r="101" spans="1:3" x14ac:dyDescent="0.3">
      <c r="A101" s="4" t="s">
        <v>89</v>
      </c>
      <c r="B101" s="5">
        <v>926300000</v>
      </c>
    </row>
    <row r="102" spans="1:3" x14ac:dyDescent="0.3">
      <c r="A102" s="3" t="s">
        <v>154</v>
      </c>
      <c r="B102" s="8">
        <v>797700000</v>
      </c>
    </row>
    <row r="103" spans="1:3" x14ac:dyDescent="0.3">
      <c r="A103" s="4" t="s">
        <v>71</v>
      </c>
      <c r="B103" s="5">
        <v>220100000</v>
      </c>
    </row>
    <row r="104" spans="1:3" x14ac:dyDescent="0.3">
      <c r="A104" s="3" t="s">
        <v>72</v>
      </c>
      <c r="B104" s="8">
        <v>610000000</v>
      </c>
    </row>
    <row r="105" spans="1:3" x14ac:dyDescent="0.3">
      <c r="A105" s="4" t="s">
        <v>73</v>
      </c>
      <c r="B105" s="5">
        <v>390400000</v>
      </c>
    </row>
    <row r="106" spans="1:3" x14ac:dyDescent="0.3">
      <c r="A106" s="3" t="s">
        <v>167</v>
      </c>
      <c r="B106" s="8">
        <v>1500000</v>
      </c>
    </row>
    <row r="107" spans="1:3" x14ac:dyDescent="0.3">
      <c r="A107" s="4" t="s">
        <v>74</v>
      </c>
      <c r="B107" s="5">
        <v>1000400000</v>
      </c>
    </row>
    <row r="108" spans="1:3" x14ac:dyDescent="0.3">
      <c r="A108" s="3" t="s">
        <v>75</v>
      </c>
      <c r="B108" s="8">
        <v>5433100000</v>
      </c>
    </row>
    <row r="109" spans="1:3" x14ac:dyDescent="0.3">
      <c r="A109" s="3"/>
    </row>
    <row r="110" spans="1:3" x14ac:dyDescent="0.3">
      <c r="A110" s="3"/>
      <c r="B110" s="2"/>
      <c r="C110" s="2"/>
    </row>
    <row r="111" spans="1:3" x14ac:dyDescent="0.3">
      <c r="A111" s="6" t="s">
        <v>76</v>
      </c>
      <c r="B111" s="9" t="s">
        <v>77</v>
      </c>
      <c r="C111" s="2"/>
    </row>
    <row r="112" spans="1:3" x14ac:dyDescent="0.3">
      <c r="A112" s="3" t="s">
        <v>5</v>
      </c>
      <c r="B112" s="2" t="s">
        <v>6</v>
      </c>
      <c r="C112" s="2"/>
    </row>
    <row r="113" spans="1:3" x14ac:dyDescent="0.3">
      <c r="A113" s="4" t="s">
        <v>78</v>
      </c>
      <c r="B113" s="5" t="s">
        <v>174</v>
      </c>
      <c r="C113" s="2"/>
    </row>
    <row r="114" spans="1:3" x14ac:dyDescent="0.3">
      <c r="A114" s="3" t="s">
        <v>7</v>
      </c>
      <c r="B114" s="8" t="s">
        <v>169</v>
      </c>
      <c r="C114" s="2"/>
    </row>
    <row r="115" spans="1:3" x14ac:dyDescent="0.3">
      <c r="A115" s="4" t="s">
        <v>80</v>
      </c>
      <c r="B115" s="9" t="s">
        <v>155</v>
      </c>
      <c r="C115" s="2"/>
    </row>
    <row r="116" spans="1:3" x14ac:dyDescent="0.3">
      <c r="A116" s="3" t="s">
        <v>82</v>
      </c>
      <c r="B116" s="2" t="s">
        <v>82</v>
      </c>
      <c r="C116" s="2"/>
    </row>
    <row r="117" spans="1:3" x14ac:dyDescent="0.3">
      <c r="A117" s="4" t="s">
        <v>83</v>
      </c>
      <c r="B117" s="9" t="s">
        <v>84</v>
      </c>
      <c r="C117" s="2"/>
    </row>
    <row r="118" spans="1:3" x14ac:dyDescent="0.3">
      <c r="A118" s="3"/>
      <c r="B118" s="2"/>
      <c r="C118" s="2"/>
    </row>
    <row r="119" spans="1:3" x14ac:dyDescent="0.3">
      <c r="A119" s="3" t="s">
        <v>85</v>
      </c>
      <c r="B119" s="2"/>
      <c r="C119" s="2"/>
    </row>
    <row r="120" spans="1:3" x14ac:dyDescent="0.3">
      <c r="A120" s="1" t="s">
        <v>86</v>
      </c>
    </row>
  </sheetData>
  <mergeCells count="6">
    <mergeCell ref="A6:F6"/>
    <mergeCell ref="A1:B2"/>
    <mergeCell ref="C1:F1"/>
    <mergeCell ref="C2:F2"/>
    <mergeCell ref="C3:F3"/>
    <mergeCell ref="C4:F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2AEE-CEA2-43F1-A09C-D1047471754C}">
  <dimension ref="A1:G94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188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12117186000</v>
      </c>
    </row>
    <row r="15" spans="1:7" x14ac:dyDescent="0.3">
      <c r="A15" s="4" t="s">
        <v>14</v>
      </c>
      <c r="B15" s="5">
        <v>9589023000</v>
      </c>
    </row>
    <row r="16" spans="1:7" x14ac:dyDescent="0.3">
      <c r="A16" s="3" t="s">
        <v>15</v>
      </c>
      <c r="B16" s="8">
        <v>14523266000</v>
      </c>
    </row>
    <row r="17" spans="1:2" x14ac:dyDescent="0.3">
      <c r="A17" s="4" t="s">
        <v>16</v>
      </c>
      <c r="B17" s="5">
        <v>-4934243000</v>
      </c>
    </row>
    <row r="18" spans="1:2" x14ac:dyDescent="0.3">
      <c r="A18" s="3" t="s">
        <v>17</v>
      </c>
      <c r="B18" s="8">
        <v>14279000</v>
      </c>
    </row>
    <row r="19" spans="1:2" x14ac:dyDescent="0.3">
      <c r="A19" s="4" t="s">
        <v>18</v>
      </c>
      <c r="B19" s="5">
        <v>1971884000</v>
      </c>
    </row>
    <row r="20" spans="1:2" x14ac:dyDescent="0.3">
      <c r="A20" s="3" t="s">
        <v>19</v>
      </c>
      <c r="B20" s="8">
        <v>3207707000</v>
      </c>
    </row>
    <row r="21" spans="1:2" x14ac:dyDescent="0.3">
      <c r="A21" s="4" t="s">
        <v>20</v>
      </c>
      <c r="B21" s="5">
        <v>-1235823000</v>
      </c>
    </row>
    <row r="22" spans="1:2" x14ac:dyDescent="0.3">
      <c r="A22" s="3" t="s">
        <v>189</v>
      </c>
      <c r="B22" s="8">
        <v>64449000</v>
      </c>
    </row>
    <row r="23" spans="1:2" x14ac:dyDescent="0.3">
      <c r="A23" s="4" t="s">
        <v>22</v>
      </c>
      <c r="B23" s="5">
        <v>477551000</v>
      </c>
    </row>
    <row r="24" spans="1:2" x14ac:dyDescent="0.3">
      <c r="A24" s="3" t="s">
        <v>24</v>
      </c>
      <c r="B24" s="8">
        <v>287094000</v>
      </c>
    </row>
    <row r="25" spans="1:2" x14ac:dyDescent="0.3">
      <c r="A25" s="4" t="s">
        <v>25</v>
      </c>
      <c r="B25" s="5">
        <v>-585958000</v>
      </c>
    </row>
    <row r="26" spans="1:2" x14ac:dyDescent="0.3">
      <c r="A26" s="3" t="s">
        <v>26</v>
      </c>
      <c r="B26" s="8">
        <v>2973725000</v>
      </c>
    </row>
    <row r="27" spans="1:2" x14ac:dyDescent="0.3">
      <c r="A27" s="4" t="s">
        <v>27</v>
      </c>
      <c r="B27" s="5">
        <v>-730357000</v>
      </c>
    </row>
    <row r="28" spans="1:2" x14ac:dyDescent="0.3">
      <c r="A28" s="3" t="s">
        <v>28</v>
      </c>
      <c r="B28" s="8">
        <v>2243368000</v>
      </c>
    </row>
    <row r="29" spans="1:2" x14ac:dyDescent="0.3">
      <c r="A29" s="4" t="s">
        <v>29</v>
      </c>
      <c r="B29" s="5">
        <v>2243368000</v>
      </c>
    </row>
    <row r="30" spans="1:2" x14ac:dyDescent="0.3">
      <c r="A30" s="3"/>
    </row>
    <row r="31" spans="1:2" x14ac:dyDescent="0.3">
      <c r="A31" s="6" t="s">
        <v>30</v>
      </c>
      <c r="B31" s="7" t="s">
        <v>12</v>
      </c>
    </row>
    <row r="32" spans="1:2" x14ac:dyDescent="0.3">
      <c r="A32" s="3" t="s">
        <v>31</v>
      </c>
      <c r="B32" s="8">
        <v>245957363000</v>
      </c>
    </row>
    <row r="33" spans="1:2" x14ac:dyDescent="0.3">
      <c r="A33" s="4" t="s">
        <v>32</v>
      </c>
      <c r="B33" s="5">
        <v>36680926000</v>
      </c>
    </row>
    <row r="34" spans="1:2" x14ac:dyDescent="0.3">
      <c r="A34" s="3" t="s">
        <v>33</v>
      </c>
      <c r="B34" s="8">
        <v>130627233000</v>
      </c>
    </row>
    <row r="35" spans="1:2" x14ac:dyDescent="0.3">
      <c r="A35" s="4" t="s">
        <v>34</v>
      </c>
      <c r="B35" s="5">
        <v>9738457000</v>
      </c>
    </row>
    <row r="36" spans="1:2" x14ac:dyDescent="0.3">
      <c r="A36" s="3" t="s">
        <v>35</v>
      </c>
      <c r="B36" s="8">
        <v>120888776000</v>
      </c>
    </row>
    <row r="37" spans="1:2" x14ac:dyDescent="0.3">
      <c r="A37" s="4" t="s">
        <v>36</v>
      </c>
      <c r="B37" s="5">
        <v>925786000</v>
      </c>
    </row>
    <row r="38" spans="1:2" x14ac:dyDescent="0.3">
      <c r="A38" s="3" t="s">
        <v>37</v>
      </c>
      <c r="B38" s="8">
        <v>1840714000</v>
      </c>
    </row>
    <row r="39" spans="1:2" x14ac:dyDescent="0.3">
      <c r="A39" s="4" t="s">
        <v>146</v>
      </c>
      <c r="B39" s="5">
        <v>68554487000</v>
      </c>
    </row>
    <row r="40" spans="1:2" x14ac:dyDescent="0.3">
      <c r="A40" s="3" t="s">
        <v>147</v>
      </c>
      <c r="B40" s="8">
        <v>68554487000</v>
      </c>
    </row>
    <row r="41" spans="1:2" x14ac:dyDescent="0.3">
      <c r="A41" s="4" t="s">
        <v>38</v>
      </c>
      <c r="B41" s="5">
        <v>1461811000</v>
      </c>
    </row>
    <row r="42" spans="1:2" x14ac:dyDescent="0.3">
      <c r="A42" s="3" t="s">
        <v>39</v>
      </c>
      <c r="B42" s="8">
        <v>1956693000</v>
      </c>
    </row>
    <row r="43" spans="1:2" x14ac:dyDescent="0.3">
      <c r="A43" s="4" t="s">
        <v>190</v>
      </c>
      <c r="B43" s="5">
        <v>59655000</v>
      </c>
    </row>
    <row r="44" spans="1:2" x14ac:dyDescent="0.3">
      <c r="A44" s="3" t="s">
        <v>40</v>
      </c>
      <c r="B44" s="8">
        <v>1364017000</v>
      </c>
    </row>
    <row r="45" spans="1:2" x14ac:dyDescent="0.3">
      <c r="A45" s="4" t="s">
        <v>41</v>
      </c>
      <c r="B45" s="5">
        <v>2366340000</v>
      </c>
    </row>
    <row r="46" spans="1:2" x14ac:dyDescent="0.3">
      <c r="A46" s="3" t="s">
        <v>42</v>
      </c>
      <c r="B46" s="8">
        <v>245957363000</v>
      </c>
    </row>
    <row r="47" spans="1:2" x14ac:dyDescent="0.3">
      <c r="A47" s="4" t="s">
        <v>43</v>
      </c>
      <c r="B47" s="5">
        <v>228190369000</v>
      </c>
    </row>
    <row r="48" spans="1:2" x14ac:dyDescent="0.3">
      <c r="A48" s="3" t="s">
        <v>44</v>
      </c>
      <c r="B48" s="8">
        <v>203868409000</v>
      </c>
    </row>
    <row r="49" spans="1:2" x14ac:dyDescent="0.3">
      <c r="A49" s="4" t="s">
        <v>45</v>
      </c>
      <c r="B49" s="5">
        <v>3059431000</v>
      </c>
    </row>
    <row r="50" spans="1:2" x14ac:dyDescent="0.3">
      <c r="A50" s="3" t="s">
        <v>46</v>
      </c>
      <c r="B50" s="8">
        <v>200808978000</v>
      </c>
    </row>
    <row r="51" spans="1:2" x14ac:dyDescent="0.3">
      <c r="A51" s="4" t="s">
        <v>48</v>
      </c>
      <c r="B51" s="5">
        <v>1094037000</v>
      </c>
    </row>
    <row r="52" spans="1:2" x14ac:dyDescent="0.3">
      <c r="A52" s="3" t="s">
        <v>150</v>
      </c>
      <c r="B52" s="8">
        <v>12130336000</v>
      </c>
    </row>
    <row r="53" spans="1:2" x14ac:dyDescent="0.3">
      <c r="A53" s="4" t="s">
        <v>49</v>
      </c>
      <c r="B53" s="5">
        <v>3277171000</v>
      </c>
    </row>
    <row r="54" spans="1:2" x14ac:dyDescent="0.3">
      <c r="A54" s="3" t="s">
        <v>50</v>
      </c>
      <c r="B54" s="8">
        <v>238277000</v>
      </c>
    </row>
    <row r="55" spans="1:2" x14ac:dyDescent="0.3">
      <c r="A55" s="4" t="s">
        <v>151</v>
      </c>
      <c r="B55" s="5">
        <v>4532450000</v>
      </c>
    </row>
    <row r="56" spans="1:2" x14ac:dyDescent="0.3">
      <c r="A56" s="3" t="s">
        <v>152</v>
      </c>
      <c r="B56" s="8">
        <v>2675537000</v>
      </c>
    </row>
    <row r="57" spans="1:2" x14ac:dyDescent="0.3">
      <c r="A57" s="4" t="s">
        <v>52</v>
      </c>
      <c r="B57" s="5">
        <v>17766994000</v>
      </c>
    </row>
    <row r="58" spans="1:2" x14ac:dyDescent="0.3">
      <c r="A58" s="3" t="s">
        <v>53</v>
      </c>
      <c r="B58" s="8">
        <v>17766994000</v>
      </c>
    </row>
    <row r="59" spans="1:2" x14ac:dyDescent="0.3">
      <c r="A59" s="4" t="s">
        <v>54</v>
      </c>
      <c r="B59" s="5">
        <v>169988000</v>
      </c>
    </row>
    <row r="60" spans="1:2" x14ac:dyDescent="0.3">
      <c r="A60" s="3" t="s">
        <v>55</v>
      </c>
      <c r="B60" s="8">
        <v>3199527000</v>
      </c>
    </row>
    <row r="61" spans="1:2" x14ac:dyDescent="0.3">
      <c r="A61" s="4" t="s">
        <v>57</v>
      </c>
      <c r="B61" s="5">
        <v>12897479000</v>
      </c>
    </row>
    <row r="62" spans="1:2" x14ac:dyDescent="0.3">
      <c r="A62" s="3"/>
    </row>
    <row r="63" spans="1:2" x14ac:dyDescent="0.3">
      <c r="A63" s="6" t="s">
        <v>58</v>
      </c>
      <c r="B63" s="7" t="s">
        <v>12</v>
      </c>
    </row>
    <row r="64" spans="1:2" x14ac:dyDescent="0.3">
      <c r="A64" s="3" t="s">
        <v>59</v>
      </c>
      <c r="B64" s="8">
        <v>-1534159000</v>
      </c>
    </row>
    <row r="65" spans="1:2" x14ac:dyDescent="0.3">
      <c r="A65" s="4" t="s">
        <v>60</v>
      </c>
      <c r="B65" s="5">
        <v>2243368000</v>
      </c>
    </row>
    <row r="66" spans="1:2" x14ac:dyDescent="0.3">
      <c r="A66" s="3" t="s">
        <v>61</v>
      </c>
      <c r="B66" s="8">
        <v>-2752013000</v>
      </c>
    </row>
    <row r="67" spans="1:2" x14ac:dyDescent="0.3">
      <c r="A67" s="4" t="s">
        <v>62</v>
      </c>
      <c r="B67" s="5">
        <v>5668549000</v>
      </c>
    </row>
    <row r="68" spans="1:2" x14ac:dyDescent="0.3">
      <c r="A68" s="3" t="s">
        <v>63</v>
      </c>
      <c r="B68" s="8">
        <v>-764998000</v>
      </c>
    </row>
    <row r="69" spans="1:2" x14ac:dyDescent="0.3">
      <c r="A69" s="4" t="s">
        <v>64</v>
      </c>
      <c r="B69" s="5">
        <v>-855610000</v>
      </c>
    </row>
    <row r="70" spans="1:2" x14ac:dyDescent="0.3">
      <c r="A70" s="3" t="s">
        <v>191</v>
      </c>
      <c r="B70" s="8">
        <v>-62290000</v>
      </c>
    </row>
    <row r="71" spans="1:2" x14ac:dyDescent="0.3">
      <c r="A71" s="4" t="s">
        <v>65</v>
      </c>
      <c r="B71" s="5">
        <v>-903163000</v>
      </c>
    </row>
    <row r="72" spans="1:2" x14ac:dyDescent="0.3">
      <c r="A72" s="3" t="s">
        <v>66</v>
      </c>
      <c r="B72" s="8">
        <v>95564000</v>
      </c>
    </row>
    <row r="73" spans="1:2" x14ac:dyDescent="0.3">
      <c r="A73" s="4" t="s">
        <v>67</v>
      </c>
      <c r="B73" s="5">
        <v>14279000</v>
      </c>
    </row>
    <row r="74" spans="1:2" x14ac:dyDescent="0.3">
      <c r="A74" s="3" t="s">
        <v>68</v>
      </c>
      <c r="B74" s="8">
        <v>2365807000</v>
      </c>
    </row>
    <row r="75" spans="1:2" x14ac:dyDescent="0.3">
      <c r="A75" s="4" t="s">
        <v>173</v>
      </c>
      <c r="B75" s="5">
        <v>127000</v>
      </c>
    </row>
    <row r="76" spans="1:2" x14ac:dyDescent="0.3">
      <c r="A76" s="3" t="s">
        <v>69</v>
      </c>
      <c r="B76" s="8">
        <v>2656988000</v>
      </c>
    </row>
    <row r="77" spans="1:2" x14ac:dyDescent="0.3">
      <c r="A77" s="4" t="s">
        <v>70</v>
      </c>
      <c r="B77" s="5">
        <v>-1790916000</v>
      </c>
    </row>
    <row r="78" spans="1:2" x14ac:dyDescent="0.3">
      <c r="A78" s="3" t="s">
        <v>71</v>
      </c>
      <c r="B78" s="8">
        <v>1499608000</v>
      </c>
    </row>
    <row r="79" spans="1:2" x14ac:dyDescent="0.3">
      <c r="A79" s="4" t="s">
        <v>72</v>
      </c>
      <c r="B79" s="5">
        <v>-23962000</v>
      </c>
    </row>
    <row r="80" spans="1:2" x14ac:dyDescent="0.3">
      <c r="A80" s="3" t="s">
        <v>73</v>
      </c>
      <c r="B80" s="8">
        <v>36702427000</v>
      </c>
    </row>
    <row r="81" spans="1:4" x14ac:dyDescent="0.3">
      <c r="A81" s="4" t="s">
        <v>74</v>
      </c>
      <c r="B81" s="5">
        <v>36680926000</v>
      </c>
    </row>
    <row r="82" spans="1:4" x14ac:dyDescent="0.3">
      <c r="A82" s="3" t="s">
        <v>75</v>
      </c>
      <c r="B82" s="8">
        <v>-2437322000</v>
      </c>
    </row>
    <row r="83" spans="1:4" x14ac:dyDescent="0.3">
      <c r="A83" s="3"/>
    </row>
    <row r="84" spans="1:4" x14ac:dyDescent="0.3">
      <c r="A84" s="3"/>
      <c r="B84" s="2"/>
      <c r="C84" s="2"/>
      <c r="D84" s="2"/>
    </row>
    <row r="85" spans="1:4" x14ac:dyDescent="0.3">
      <c r="A85" s="6" t="s">
        <v>76</v>
      </c>
      <c r="B85" s="9" t="s">
        <v>77</v>
      </c>
      <c r="C85" s="2"/>
      <c r="D85" s="2"/>
    </row>
    <row r="86" spans="1:4" x14ac:dyDescent="0.3">
      <c r="A86" s="3" t="s">
        <v>5</v>
      </c>
      <c r="B86" s="2" t="s">
        <v>6</v>
      </c>
      <c r="C86" s="2"/>
      <c r="D86" s="2"/>
    </row>
    <row r="87" spans="1:4" x14ac:dyDescent="0.3">
      <c r="A87" s="4" t="s">
        <v>78</v>
      </c>
      <c r="B87" s="5" t="s">
        <v>79</v>
      </c>
      <c r="C87" s="2"/>
      <c r="D87" s="2"/>
    </row>
    <row r="88" spans="1:4" x14ac:dyDescent="0.3">
      <c r="A88" s="3" t="s">
        <v>7</v>
      </c>
      <c r="B88" s="8" t="s">
        <v>8</v>
      </c>
      <c r="C88" s="2"/>
      <c r="D88" s="2"/>
    </row>
    <row r="89" spans="1:4" x14ac:dyDescent="0.3">
      <c r="A89" s="4" t="s">
        <v>80</v>
      </c>
      <c r="B89" s="9" t="s">
        <v>81</v>
      </c>
      <c r="C89" s="2"/>
      <c r="D89" s="2"/>
    </row>
    <row r="90" spans="1:4" x14ac:dyDescent="0.3">
      <c r="A90" s="3" t="s">
        <v>82</v>
      </c>
      <c r="B90" s="2" t="s">
        <v>82</v>
      </c>
      <c r="C90" s="2"/>
      <c r="D90" s="2"/>
    </row>
    <row r="91" spans="1:4" x14ac:dyDescent="0.3">
      <c r="A91" s="4" t="s">
        <v>83</v>
      </c>
      <c r="B91" s="9" t="s">
        <v>84</v>
      </c>
      <c r="C91" s="2"/>
      <c r="D91" s="2"/>
    </row>
    <row r="92" spans="1:4" x14ac:dyDescent="0.3">
      <c r="A92" s="3"/>
      <c r="B92" s="2"/>
      <c r="C92" s="2"/>
      <c r="D92" s="2"/>
    </row>
    <row r="93" spans="1:4" x14ac:dyDescent="0.3">
      <c r="A93" s="3" t="s">
        <v>85</v>
      </c>
      <c r="B93" s="2"/>
      <c r="C93" s="2"/>
      <c r="D93" s="2"/>
    </row>
    <row r="94" spans="1:4" x14ac:dyDescent="0.3">
      <c r="A94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1282-1736-479E-95FE-C6921563D67B}">
  <dimension ref="A1:G102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192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193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42413000000</v>
      </c>
    </row>
    <row r="15" spans="1:7" x14ac:dyDescent="0.3">
      <c r="A15" s="4" t="s">
        <v>142</v>
      </c>
      <c r="B15" s="5">
        <v>40352000000</v>
      </c>
    </row>
    <row r="16" spans="1:7" x14ac:dyDescent="0.3">
      <c r="A16" s="3" t="s">
        <v>141</v>
      </c>
      <c r="B16" s="8">
        <v>40352000000</v>
      </c>
    </row>
    <row r="17" spans="1:2" x14ac:dyDescent="0.3">
      <c r="A17" s="4" t="s">
        <v>158</v>
      </c>
      <c r="B17" s="5">
        <v>-28099000000</v>
      </c>
    </row>
    <row r="18" spans="1:2" x14ac:dyDescent="0.3">
      <c r="A18" s="3" t="s">
        <v>139</v>
      </c>
      <c r="B18" s="8">
        <v>-8154000000</v>
      </c>
    </row>
    <row r="19" spans="1:2" x14ac:dyDescent="0.3">
      <c r="A19" s="4" t="s">
        <v>138</v>
      </c>
      <c r="B19" s="5">
        <v>1924000000</v>
      </c>
    </row>
    <row r="20" spans="1:2" x14ac:dyDescent="0.3">
      <c r="A20" s="3" t="s">
        <v>137</v>
      </c>
      <c r="B20" s="8">
        <v>2061000000</v>
      </c>
    </row>
    <row r="21" spans="1:2" x14ac:dyDescent="0.3">
      <c r="A21" s="4" t="s">
        <v>194</v>
      </c>
      <c r="B21" s="5">
        <v>-137000000</v>
      </c>
    </row>
    <row r="22" spans="1:2" x14ac:dyDescent="0.3">
      <c r="A22" s="3" t="s">
        <v>135</v>
      </c>
      <c r="B22" s="8">
        <v>6023000000</v>
      </c>
    </row>
    <row r="23" spans="1:2" x14ac:dyDescent="0.3">
      <c r="A23" s="4" t="s">
        <v>134</v>
      </c>
      <c r="B23" s="5">
        <v>14314000000</v>
      </c>
    </row>
    <row r="24" spans="1:2" x14ac:dyDescent="0.3">
      <c r="A24" s="3" t="s">
        <v>133</v>
      </c>
      <c r="B24" s="8">
        <v>-1414000000</v>
      </c>
    </row>
    <row r="25" spans="1:2" x14ac:dyDescent="0.3">
      <c r="A25" s="4" t="s">
        <v>131</v>
      </c>
      <c r="B25" s="5">
        <v>-1414000000</v>
      </c>
    </row>
    <row r="26" spans="1:2" x14ac:dyDescent="0.3">
      <c r="A26" s="3" t="s">
        <v>195</v>
      </c>
      <c r="B26" s="8">
        <v>-1414000000</v>
      </c>
    </row>
    <row r="27" spans="1:2" x14ac:dyDescent="0.3">
      <c r="A27" s="4" t="s">
        <v>196</v>
      </c>
      <c r="B27" s="5">
        <v>-191000000</v>
      </c>
    </row>
    <row r="28" spans="1:2" x14ac:dyDescent="0.3">
      <c r="A28" s="3" t="s">
        <v>26</v>
      </c>
      <c r="B28" s="8">
        <v>4418000000</v>
      </c>
    </row>
    <row r="29" spans="1:2" x14ac:dyDescent="0.3">
      <c r="A29" s="4" t="s">
        <v>27</v>
      </c>
      <c r="B29" s="5">
        <v>-1381000000</v>
      </c>
    </row>
    <row r="30" spans="1:2" x14ac:dyDescent="0.3">
      <c r="A30" s="3" t="s">
        <v>28</v>
      </c>
      <c r="B30" s="8">
        <v>3037000000</v>
      </c>
    </row>
    <row r="31" spans="1:2" x14ac:dyDescent="0.3">
      <c r="A31" s="4" t="s">
        <v>197</v>
      </c>
      <c r="B31" s="5">
        <v>-135000000</v>
      </c>
    </row>
    <row r="32" spans="1:2" x14ac:dyDescent="0.3">
      <c r="A32" s="3" t="s">
        <v>29</v>
      </c>
      <c r="B32" s="8">
        <v>2902000000</v>
      </c>
    </row>
    <row r="33" spans="1:2" x14ac:dyDescent="0.3">
      <c r="A33" s="4" t="s">
        <v>198</v>
      </c>
      <c r="B33" s="5">
        <v>2350000000</v>
      </c>
    </row>
    <row r="34" spans="1:2" x14ac:dyDescent="0.3">
      <c r="A34" s="3" t="s">
        <v>199</v>
      </c>
      <c r="B34" s="8">
        <v>552000000</v>
      </c>
    </row>
    <row r="35" spans="1:2" x14ac:dyDescent="0.3">
      <c r="A35" s="3"/>
    </row>
    <row r="36" spans="1:2" x14ac:dyDescent="0.3">
      <c r="A36" s="6" t="s">
        <v>30</v>
      </c>
      <c r="B36" s="7" t="s">
        <v>12</v>
      </c>
    </row>
    <row r="37" spans="1:2" x14ac:dyDescent="0.3">
      <c r="A37" s="4" t="s">
        <v>31</v>
      </c>
      <c r="B37" s="5">
        <v>103874000000</v>
      </c>
    </row>
    <row r="38" spans="1:2" x14ac:dyDescent="0.3">
      <c r="A38" s="3" t="s">
        <v>130</v>
      </c>
      <c r="B38" s="8">
        <v>78179000000</v>
      </c>
    </row>
    <row r="39" spans="1:2" x14ac:dyDescent="0.3">
      <c r="A39" s="4" t="s">
        <v>129</v>
      </c>
      <c r="B39" s="5">
        <v>30421000000</v>
      </c>
    </row>
    <row r="40" spans="1:2" x14ac:dyDescent="0.3">
      <c r="A40" s="3" t="s">
        <v>128</v>
      </c>
      <c r="B40" s="8">
        <v>33558000000</v>
      </c>
    </row>
    <row r="41" spans="1:2" x14ac:dyDescent="0.3">
      <c r="A41" s="4" t="s">
        <v>127</v>
      </c>
      <c r="B41" s="5">
        <v>21101000000</v>
      </c>
    </row>
    <row r="42" spans="1:2" x14ac:dyDescent="0.3">
      <c r="A42" s="3" t="s">
        <v>126</v>
      </c>
      <c r="B42" s="8">
        <v>12457000000</v>
      </c>
    </row>
    <row r="43" spans="1:2" x14ac:dyDescent="0.3">
      <c r="A43" s="4" t="s">
        <v>124</v>
      </c>
      <c r="B43" s="5">
        <v>4840000000</v>
      </c>
    </row>
    <row r="44" spans="1:2" x14ac:dyDescent="0.3">
      <c r="A44" s="3" t="s">
        <v>122</v>
      </c>
      <c r="B44" s="8">
        <v>9360000000</v>
      </c>
    </row>
    <row r="45" spans="1:2" x14ac:dyDescent="0.3">
      <c r="A45" s="4" t="s">
        <v>121</v>
      </c>
      <c r="B45" s="5">
        <v>25695000000</v>
      </c>
    </row>
    <row r="46" spans="1:2" x14ac:dyDescent="0.3">
      <c r="A46" s="3" t="s">
        <v>120</v>
      </c>
      <c r="B46" s="8">
        <v>792000000</v>
      </c>
    </row>
    <row r="47" spans="1:2" x14ac:dyDescent="0.3">
      <c r="A47" s="4" t="s">
        <v>119</v>
      </c>
      <c r="B47" s="5">
        <v>5839000000</v>
      </c>
    </row>
    <row r="48" spans="1:2" x14ac:dyDescent="0.3">
      <c r="A48" s="3" t="s">
        <v>178</v>
      </c>
      <c r="B48" s="8">
        <v>1956000000</v>
      </c>
    </row>
    <row r="49" spans="1:2" x14ac:dyDescent="0.3">
      <c r="A49" s="4" t="s">
        <v>117</v>
      </c>
      <c r="B49" s="5">
        <v>3023000000</v>
      </c>
    </row>
    <row r="50" spans="1:2" x14ac:dyDescent="0.3">
      <c r="A50" s="3" t="s">
        <v>115</v>
      </c>
      <c r="B50" s="8">
        <v>8766000000</v>
      </c>
    </row>
    <row r="51" spans="1:2" x14ac:dyDescent="0.3">
      <c r="A51" s="4" t="s">
        <v>114</v>
      </c>
      <c r="B51" s="5">
        <v>5319000000</v>
      </c>
    </row>
    <row r="52" spans="1:2" x14ac:dyDescent="0.3">
      <c r="A52" s="3" t="s">
        <v>42</v>
      </c>
      <c r="B52" s="8">
        <v>103874000000</v>
      </c>
    </row>
    <row r="53" spans="1:2" x14ac:dyDescent="0.3">
      <c r="A53" s="4" t="s">
        <v>52</v>
      </c>
      <c r="B53" s="5">
        <v>35162000000</v>
      </c>
    </row>
    <row r="54" spans="1:2" x14ac:dyDescent="0.3">
      <c r="A54" s="3" t="s">
        <v>53</v>
      </c>
      <c r="B54" s="8">
        <v>31774000000</v>
      </c>
    </row>
    <row r="55" spans="1:2" x14ac:dyDescent="0.3">
      <c r="A55" s="4" t="s">
        <v>54</v>
      </c>
      <c r="B55" s="5">
        <v>10640000000</v>
      </c>
    </row>
    <row r="56" spans="1:2" x14ac:dyDescent="0.3">
      <c r="A56" s="3" t="s">
        <v>200</v>
      </c>
      <c r="B56" s="8">
        <v>10640000000</v>
      </c>
    </row>
    <row r="57" spans="1:2" x14ac:dyDescent="0.3">
      <c r="A57" s="4" t="s">
        <v>113</v>
      </c>
      <c r="B57" s="5">
        <v>-674000000</v>
      </c>
    </row>
    <row r="58" spans="1:2" x14ac:dyDescent="0.3">
      <c r="A58" s="3" t="s">
        <v>55</v>
      </c>
      <c r="B58" s="8">
        <v>21808000000</v>
      </c>
    </row>
    <row r="59" spans="1:2" x14ac:dyDescent="0.3">
      <c r="A59" s="4" t="s">
        <v>153</v>
      </c>
      <c r="B59" s="5">
        <v>3388000000</v>
      </c>
    </row>
    <row r="60" spans="1:2" x14ac:dyDescent="0.3">
      <c r="A60" s="3" t="s">
        <v>43</v>
      </c>
      <c r="B60" s="8">
        <v>68712000000</v>
      </c>
    </row>
    <row r="61" spans="1:2" x14ac:dyDescent="0.3">
      <c r="A61" s="4" t="s">
        <v>112</v>
      </c>
      <c r="B61" s="5">
        <v>40804000000</v>
      </c>
    </row>
    <row r="62" spans="1:2" x14ac:dyDescent="0.3">
      <c r="A62" s="3" t="s">
        <v>111</v>
      </c>
      <c r="B62" s="8">
        <v>34973000000</v>
      </c>
    </row>
    <row r="63" spans="1:2" x14ac:dyDescent="0.3">
      <c r="A63" s="4" t="s">
        <v>110</v>
      </c>
      <c r="B63" s="5">
        <v>1032000000</v>
      </c>
    </row>
    <row r="64" spans="1:2" x14ac:dyDescent="0.3">
      <c r="A64" s="3" t="s">
        <v>109</v>
      </c>
      <c r="B64" s="8">
        <v>3185000000</v>
      </c>
    </row>
    <row r="65" spans="1:2" x14ac:dyDescent="0.3">
      <c r="A65" s="4" t="s">
        <v>108</v>
      </c>
      <c r="B65" s="5">
        <v>1614000000</v>
      </c>
    </row>
    <row r="66" spans="1:2" x14ac:dyDescent="0.3">
      <c r="A66" s="3" t="s">
        <v>107</v>
      </c>
      <c r="B66" s="8">
        <v>27908000000</v>
      </c>
    </row>
    <row r="67" spans="1:2" x14ac:dyDescent="0.3">
      <c r="A67" s="4" t="s">
        <v>106</v>
      </c>
      <c r="B67" s="5">
        <v>7407000000</v>
      </c>
    </row>
    <row r="68" spans="1:2" x14ac:dyDescent="0.3">
      <c r="A68" s="3" t="s">
        <v>104</v>
      </c>
      <c r="B68" s="8">
        <v>8821000000</v>
      </c>
    </row>
    <row r="69" spans="1:2" x14ac:dyDescent="0.3">
      <c r="A69" s="4" t="s">
        <v>172</v>
      </c>
      <c r="B69" s="5">
        <v>8821000000</v>
      </c>
    </row>
    <row r="70" spans="1:2" x14ac:dyDescent="0.3">
      <c r="A70" s="3" t="s">
        <v>102</v>
      </c>
      <c r="B70" s="8">
        <v>9681000000</v>
      </c>
    </row>
    <row r="71" spans="1:2" x14ac:dyDescent="0.3">
      <c r="A71" s="4" t="s">
        <v>101</v>
      </c>
      <c r="B71" s="5">
        <v>1999000000</v>
      </c>
    </row>
    <row r="72" spans="1:2" x14ac:dyDescent="0.3">
      <c r="A72" s="3"/>
    </row>
    <row r="73" spans="1:2" x14ac:dyDescent="0.3">
      <c r="A73" s="6" t="s">
        <v>58</v>
      </c>
      <c r="B73" s="7" t="s">
        <v>12</v>
      </c>
    </row>
    <row r="74" spans="1:2" x14ac:dyDescent="0.3">
      <c r="A74" s="3" t="s">
        <v>59</v>
      </c>
      <c r="B74" s="8">
        <v>10195000000</v>
      </c>
    </row>
    <row r="75" spans="1:2" x14ac:dyDescent="0.3">
      <c r="A75" s="4" t="s">
        <v>100</v>
      </c>
      <c r="B75" s="5">
        <v>3250000000</v>
      </c>
    </row>
    <row r="76" spans="1:2" x14ac:dyDescent="0.3">
      <c r="A76" s="3" t="s">
        <v>99</v>
      </c>
      <c r="B76" s="8">
        <v>2988000000</v>
      </c>
    </row>
    <row r="77" spans="1:2" x14ac:dyDescent="0.3">
      <c r="A77" s="4" t="s">
        <v>98</v>
      </c>
      <c r="B77" s="5">
        <v>10147000000</v>
      </c>
    </row>
    <row r="78" spans="1:2" x14ac:dyDescent="0.3">
      <c r="A78" s="3" t="s">
        <v>201</v>
      </c>
      <c r="B78" s="8">
        <v>-2054000000</v>
      </c>
    </row>
    <row r="79" spans="1:2" x14ac:dyDescent="0.3">
      <c r="A79" s="4" t="s">
        <v>95</v>
      </c>
      <c r="B79" s="5">
        <v>200000000</v>
      </c>
    </row>
    <row r="80" spans="1:2" x14ac:dyDescent="0.3">
      <c r="A80" s="3" t="s">
        <v>94</v>
      </c>
      <c r="B80" s="8">
        <v>-251000000</v>
      </c>
    </row>
    <row r="81" spans="1:4" x14ac:dyDescent="0.3">
      <c r="A81" s="4" t="s">
        <v>93</v>
      </c>
      <c r="B81" s="5">
        <v>152000000</v>
      </c>
    </row>
    <row r="82" spans="1:4" x14ac:dyDescent="0.3">
      <c r="A82" s="3" t="s">
        <v>202</v>
      </c>
      <c r="B82" s="8">
        <v>-1413000000</v>
      </c>
    </row>
    <row r="83" spans="1:4" x14ac:dyDescent="0.3">
      <c r="A83" s="4" t="s">
        <v>165</v>
      </c>
      <c r="B83" s="5">
        <v>-3793000000</v>
      </c>
    </row>
    <row r="84" spans="1:4" x14ac:dyDescent="0.3">
      <c r="A84" s="3" t="s">
        <v>203</v>
      </c>
      <c r="B84" s="8">
        <v>3957000000</v>
      </c>
    </row>
    <row r="85" spans="1:4" x14ac:dyDescent="0.3">
      <c r="A85" s="4" t="s">
        <v>64</v>
      </c>
      <c r="B85" s="5">
        <v>-1460000000</v>
      </c>
    </row>
    <row r="86" spans="1:4" x14ac:dyDescent="0.3">
      <c r="A86" s="3" t="s">
        <v>68</v>
      </c>
      <c r="B86" s="8">
        <v>-5726000000</v>
      </c>
    </row>
    <row r="87" spans="1:4" x14ac:dyDescent="0.3">
      <c r="A87" s="4" t="s">
        <v>72</v>
      </c>
      <c r="B87" s="5">
        <v>3009000000</v>
      </c>
    </row>
    <row r="88" spans="1:4" x14ac:dyDescent="0.3">
      <c r="A88" s="3" t="s">
        <v>73</v>
      </c>
      <c r="B88" s="8">
        <v>5618000000</v>
      </c>
    </row>
    <row r="89" spans="1:4" x14ac:dyDescent="0.3">
      <c r="A89" s="4" t="s">
        <v>167</v>
      </c>
      <c r="B89" s="5">
        <v>139000000</v>
      </c>
    </row>
    <row r="90" spans="1:4" x14ac:dyDescent="0.3">
      <c r="A90" s="3" t="s">
        <v>74</v>
      </c>
      <c r="B90" s="8">
        <v>8766000000</v>
      </c>
    </row>
    <row r="91" spans="1:4" x14ac:dyDescent="0.3">
      <c r="A91" s="3"/>
    </row>
    <row r="92" spans="1:4" x14ac:dyDescent="0.3">
      <c r="A92" s="3"/>
      <c r="B92" s="2"/>
      <c r="C92" s="2"/>
      <c r="D92" s="2"/>
    </row>
    <row r="93" spans="1:4" x14ac:dyDescent="0.3">
      <c r="A93" s="6" t="s">
        <v>76</v>
      </c>
      <c r="B93" s="9" t="s">
        <v>77</v>
      </c>
      <c r="C93" s="2"/>
      <c r="D93" s="2"/>
    </row>
    <row r="94" spans="1:4" x14ac:dyDescent="0.3">
      <c r="A94" s="3" t="s">
        <v>5</v>
      </c>
      <c r="B94" s="2" t="s">
        <v>6</v>
      </c>
      <c r="C94" s="2"/>
      <c r="D94" s="2"/>
    </row>
    <row r="95" spans="1:4" x14ac:dyDescent="0.3">
      <c r="A95" s="4" t="s">
        <v>78</v>
      </c>
      <c r="B95" s="5" t="s">
        <v>79</v>
      </c>
      <c r="C95" s="2"/>
      <c r="D95" s="2"/>
    </row>
    <row r="96" spans="1:4" x14ac:dyDescent="0.3">
      <c r="A96" s="3" t="s">
        <v>7</v>
      </c>
      <c r="B96" s="8" t="s">
        <v>8</v>
      </c>
      <c r="C96" s="2"/>
      <c r="D96" s="2"/>
    </row>
    <row r="97" spans="1:4" x14ac:dyDescent="0.3">
      <c r="A97" s="4" t="s">
        <v>80</v>
      </c>
      <c r="B97" s="9" t="s">
        <v>204</v>
      </c>
      <c r="C97" s="2"/>
      <c r="D97" s="2"/>
    </row>
    <row r="98" spans="1:4" x14ac:dyDescent="0.3">
      <c r="A98" s="3" t="s">
        <v>82</v>
      </c>
      <c r="B98" s="2" t="s">
        <v>82</v>
      </c>
      <c r="C98" s="2"/>
      <c r="D98" s="2"/>
    </row>
    <row r="99" spans="1:4" x14ac:dyDescent="0.3">
      <c r="A99" s="4" t="s">
        <v>83</v>
      </c>
      <c r="B99" s="9" t="s">
        <v>205</v>
      </c>
      <c r="C99" s="2"/>
      <c r="D99" s="2"/>
    </row>
    <row r="100" spans="1:4" x14ac:dyDescent="0.3">
      <c r="A100" s="3"/>
      <c r="B100" s="2"/>
      <c r="C100" s="2"/>
      <c r="D100" s="2"/>
    </row>
    <row r="101" spans="1:4" x14ac:dyDescent="0.3">
      <c r="A101" s="3" t="s">
        <v>85</v>
      </c>
      <c r="B101" s="2"/>
      <c r="C101" s="2"/>
      <c r="D101" s="2"/>
    </row>
    <row r="102" spans="1:4" x14ac:dyDescent="0.3">
      <c r="A102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8572-2D80-4FC4-A2E1-61C700446EFC}">
  <dimension ref="A1:G99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206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207</v>
      </c>
      <c r="C9" s="2"/>
      <c r="D9" s="2"/>
    </row>
    <row r="10" spans="1:7" x14ac:dyDescent="0.3">
      <c r="A10" s="3" t="s">
        <v>9</v>
      </c>
      <c r="B10" s="2" t="s">
        <v>193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6193028000</v>
      </c>
    </row>
    <row r="15" spans="1:7" x14ac:dyDescent="0.3">
      <c r="A15" s="4" t="s">
        <v>142</v>
      </c>
      <c r="B15" s="5">
        <v>6193028000</v>
      </c>
    </row>
    <row r="16" spans="1:7" x14ac:dyDescent="0.3">
      <c r="A16" s="3" t="s">
        <v>157</v>
      </c>
      <c r="B16" s="8">
        <v>-2916239000</v>
      </c>
    </row>
    <row r="17" spans="1:2" x14ac:dyDescent="0.3">
      <c r="A17" s="4" t="s">
        <v>141</v>
      </c>
      <c r="B17" s="5">
        <v>3276789000</v>
      </c>
    </row>
    <row r="18" spans="1:2" x14ac:dyDescent="0.3">
      <c r="A18" s="3" t="s">
        <v>158</v>
      </c>
      <c r="B18" s="8">
        <v>-2393667000</v>
      </c>
    </row>
    <row r="19" spans="1:2" x14ac:dyDescent="0.3">
      <c r="A19" s="4" t="s">
        <v>139</v>
      </c>
      <c r="B19" s="5">
        <v>-1337187000</v>
      </c>
    </row>
    <row r="20" spans="1:2" x14ac:dyDescent="0.3">
      <c r="A20" s="3" t="s">
        <v>138</v>
      </c>
      <c r="B20" s="8">
        <v>33933000</v>
      </c>
    </row>
    <row r="21" spans="1:2" x14ac:dyDescent="0.3">
      <c r="A21" s="4" t="s">
        <v>194</v>
      </c>
      <c r="B21" s="5">
        <v>33933000</v>
      </c>
    </row>
    <row r="22" spans="1:2" x14ac:dyDescent="0.3">
      <c r="A22" s="3" t="s">
        <v>135</v>
      </c>
      <c r="B22" s="8">
        <v>-420132000</v>
      </c>
    </row>
    <row r="23" spans="1:2" x14ac:dyDescent="0.3">
      <c r="A23" s="4" t="s">
        <v>134</v>
      </c>
      <c r="B23" s="5">
        <v>883122000</v>
      </c>
    </row>
    <row r="24" spans="1:2" x14ac:dyDescent="0.3">
      <c r="A24" s="3" t="s">
        <v>133</v>
      </c>
      <c r="B24" s="8">
        <v>-122763000</v>
      </c>
    </row>
    <row r="25" spans="1:2" x14ac:dyDescent="0.3">
      <c r="A25" s="4" t="s">
        <v>132</v>
      </c>
      <c r="B25" s="5">
        <v>22960000</v>
      </c>
    </row>
    <row r="26" spans="1:2" x14ac:dyDescent="0.3">
      <c r="A26" s="3" t="s">
        <v>208</v>
      </c>
      <c r="B26" s="8">
        <v>22960000</v>
      </c>
    </row>
    <row r="27" spans="1:2" x14ac:dyDescent="0.3">
      <c r="A27" s="4" t="s">
        <v>131</v>
      </c>
      <c r="B27" s="5">
        <v>-145723000</v>
      </c>
    </row>
    <row r="28" spans="1:2" x14ac:dyDescent="0.3">
      <c r="A28" s="3" t="s">
        <v>195</v>
      </c>
      <c r="B28" s="8">
        <v>-145723000</v>
      </c>
    </row>
    <row r="29" spans="1:2" x14ac:dyDescent="0.3">
      <c r="A29" s="4" t="s">
        <v>196</v>
      </c>
      <c r="B29" s="5">
        <v>-59761000</v>
      </c>
    </row>
    <row r="30" spans="1:2" x14ac:dyDescent="0.3">
      <c r="A30" s="3" t="s">
        <v>26</v>
      </c>
      <c r="B30" s="8">
        <v>-602656000</v>
      </c>
    </row>
    <row r="31" spans="1:2" x14ac:dyDescent="0.3">
      <c r="A31" s="4" t="s">
        <v>27</v>
      </c>
      <c r="B31" s="5">
        <v>-107513000</v>
      </c>
    </row>
    <row r="32" spans="1:2" x14ac:dyDescent="0.3">
      <c r="A32" s="3" t="s">
        <v>28</v>
      </c>
      <c r="B32" s="8">
        <v>-710169000</v>
      </c>
    </row>
    <row r="33" spans="1:2" x14ac:dyDescent="0.3">
      <c r="A33" s="4" t="s">
        <v>29</v>
      </c>
      <c r="B33" s="5">
        <v>-710169000</v>
      </c>
    </row>
    <row r="34" spans="1:2" x14ac:dyDescent="0.3">
      <c r="A34" s="3" t="s">
        <v>198</v>
      </c>
      <c r="B34" s="8">
        <v>-710169000</v>
      </c>
    </row>
    <row r="35" spans="1:2" x14ac:dyDescent="0.3">
      <c r="A35" s="3"/>
    </row>
    <row r="36" spans="1:2" x14ac:dyDescent="0.3">
      <c r="A36" s="6" t="s">
        <v>30</v>
      </c>
      <c r="B36" s="7" t="s">
        <v>12</v>
      </c>
    </row>
    <row r="37" spans="1:2" x14ac:dyDescent="0.3">
      <c r="A37" s="4" t="s">
        <v>31</v>
      </c>
      <c r="B37" s="5">
        <v>3997740000</v>
      </c>
    </row>
    <row r="38" spans="1:2" x14ac:dyDescent="0.3">
      <c r="A38" s="3" t="s">
        <v>130</v>
      </c>
      <c r="B38" s="8">
        <v>958401000</v>
      </c>
    </row>
    <row r="39" spans="1:2" x14ac:dyDescent="0.3">
      <c r="A39" s="4" t="s">
        <v>129</v>
      </c>
      <c r="B39" s="5">
        <v>742833000</v>
      </c>
    </row>
    <row r="40" spans="1:2" x14ac:dyDescent="0.3">
      <c r="A40" s="3" t="s">
        <v>128</v>
      </c>
      <c r="B40" s="8">
        <v>107316000</v>
      </c>
    </row>
    <row r="41" spans="1:2" x14ac:dyDescent="0.3">
      <c r="A41" s="4" t="s">
        <v>126</v>
      </c>
      <c r="B41" s="5">
        <v>107316000</v>
      </c>
    </row>
    <row r="42" spans="1:2" x14ac:dyDescent="0.3">
      <c r="A42" s="3" t="s">
        <v>122</v>
      </c>
      <c r="B42" s="8">
        <v>108252000</v>
      </c>
    </row>
    <row r="43" spans="1:2" x14ac:dyDescent="0.3">
      <c r="A43" s="4" t="s">
        <v>121</v>
      </c>
      <c r="B43" s="5">
        <v>1734661000</v>
      </c>
    </row>
    <row r="44" spans="1:2" x14ac:dyDescent="0.3">
      <c r="A44" s="3" t="s">
        <v>120</v>
      </c>
      <c r="B44" s="8">
        <v>1235457000</v>
      </c>
    </row>
    <row r="45" spans="1:2" x14ac:dyDescent="0.3">
      <c r="A45" s="4" t="s">
        <v>119</v>
      </c>
      <c r="B45" s="5">
        <v>4991000</v>
      </c>
    </row>
    <row r="46" spans="1:2" x14ac:dyDescent="0.3">
      <c r="A46" s="3" t="s">
        <v>178</v>
      </c>
      <c r="B46" s="8">
        <v>70952000</v>
      </c>
    </row>
    <row r="47" spans="1:2" x14ac:dyDescent="0.3">
      <c r="A47" s="4" t="s">
        <v>115</v>
      </c>
      <c r="B47" s="5">
        <v>363336000</v>
      </c>
    </row>
    <row r="48" spans="1:2" x14ac:dyDescent="0.3">
      <c r="A48" s="3" t="s">
        <v>114</v>
      </c>
      <c r="B48" s="8">
        <v>59925000</v>
      </c>
    </row>
    <row r="49" spans="1:2" x14ac:dyDescent="0.3">
      <c r="A49" s="4" t="s">
        <v>42</v>
      </c>
      <c r="B49" s="5">
        <v>3997740000</v>
      </c>
    </row>
    <row r="50" spans="1:2" x14ac:dyDescent="0.3">
      <c r="A50" s="3" t="s">
        <v>52</v>
      </c>
      <c r="B50" s="8">
        <v>511416000</v>
      </c>
    </row>
    <row r="51" spans="1:2" x14ac:dyDescent="0.3">
      <c r="A51" s="4" t="s">
        <v>53</v>
      </c>
      <c r="B51" s="5">
        <v>511416000</v>
      </c>
    </row>
    <row r="52" spans="1:2" x14ac:dyDescent="0.3">
      <c r="A52" s="3" t="s">
        <v>54</v>
      </c>
      <c r="B52" s="8">
        <v>5760000</v>
      </c>
    </row>
    <row r="53" spans="1:2" x14ac:dyDescent="0.3">
      <c r="A53" s="4" t="s">
        <v>200</v>
      </c>
      <c r="B53" s="5">
        <v>5760000</v>
      </c>
    </row>
    <row r="54" spans="1:2" x14ac:dyDescent="0.3">
      <c r="A54" s="3" t="s">
        <v>113</v>
      </c>
      <c r="B54" s="8">
        <v>60341000</v>
      </c>
    </row>
    <row r="55" spans="1:2" x14ac:dyDescent="0.3">
      <c r="A55" s="4" t="s">
        <v>57</v>
      </c>
      <c r="B55" s="5">
        <v>445302000</v>
      </c>
    </row>
    <row r="56" spans="1:2" x14ac:dyDescent="0.3">
      <c r="A56" s="3" t="s">
        <v>55</v>
      </c>
      <c r="B56" s="8">
        <v>13000</v>
      </c>
    </row>
    <row r="57" spans="1:2" x14ac:dyDescent="0.3">
      <c r="A57" s="4" t="s">
        <v>43</v>
      </c>
      <c r="B57" s="5">
        <v>3486324000</v>
      </c>
    </row>
    <row r="58" spans="1:2" x14ac:dyDescent="0.3">
      <c r="A58" s="3" t="s">
        <v>112</v>
      </c>
      <c r="B58" s="8">
        <v>1665765000</v>
      </c>
    </row>
    <row r="59" spans="1:2" x14ac:dyDescent="0.3">
      <c r="A59" s="4" t="s">
        <v>111</v>
      </c>
      <c r="B59" s="5">
        <v>1647375000</v>
      </c>
    </row>
    <row r="60" spans="1:2" x14ac:dyDescent="0.3">
      <c r="A60" s="3" t="s">
        <v>109</v>
      </c>
      <c r="B60" s="8">
        <v>13767000</v>
      </c>
    </row>
    <row r="61" spans="1:2" x14ac:dyDescent="0.3">
      <c r="A61" s="4" t="s">
        <v>108</v>
      </c>
      <c r="B61" s="5">
        <v>4623000</v>
      </c>
    </row>
    <row r="62" spans="1:2" x14ac:dyDescent="0.3">
      <c r="A62" s="3" t="s">
        <v>107</v>
      </c>
      <c r="B62" s="8">
        <v>1820559000</v>
      </c>
    </row>
    <row r="63" spans="1:2" x14ac:dyDescent="0.3">
      <c r="A63" s="4" t="s">
        <v>106</v>
      </c>
      <c r="B63" s="5">
        <v>346594000</v>
      </c>
    </row>
    <row r="64" spans="1:2" x14ac:dyDescent="0.3">
      <c r="A64" s="3" t="s">
        <v>104</v>
      </c>
      <c r="B64" s="8">
        <v>886966000</v>
      </c>
    </row>
    <row r="65" spans="1:2" x14ac:dyDescent="0.3">
      <c r="A65" s="4" t="s">
        <v>172</v>
      </c>
      <c r="B65" s="5">
        <v>886966000</v>
      </c>
    </row>
    <row r="66" spans="1:2" x14ac:dyDescent="0.3">
      <c r="A66" s="3" t="s">
        <v>102</v>
      </c>
      <c r="B66" s="8">
        <v>565316000</v>
      </c>
    </row>
    <row r="67" spans="1:2" x14ac:dyDescent="0.3">
      <c r="A67" s="4" t="s">
        <v>101</v>
      </c>
      <c r="B67" s="5">
        <v>21683000</v>
      </c>
    </row>
    <row r="68" spans="1:2" x14ac:dyDescent="0.3">
      <c r="A68" s="3"/>
    </row>
    <row r="69" spans="1:2" x14ac:dyDescent="0.3">
      <c r="A69" s="6" t="s">
        <v>58</v>
      </c>
      <c r="B69" s="7" t="s">
        <v>12</v>
      </c>
    </row>
    <row r="70" spans="1:2" x14ac:dyDescent="0.3">
      <c r="A70" s="3" t="s">
        <v>59</v>
      </c>
      <c r="B70" s="8">
        <v>819003000</v>
      </c>
    </row>
    <row r="71" spans="1:2" x14ac:dyDescent="0.3">
      <c r="A71" s="4" t="s">
        <v>100</v>
      </c>
      <c r="B71" s="5">
        <v>-661639000</v>
      </c>
    </row>
    <row r="72" spans="1:2" x14ac:dyDescent="0.3">
      <c r="A72" s="3" t="s">
        <v>99</v>
      </c>
      <c r="B72" s="8">
        <v>113356000</v>
      </c>
    </row>
    <row r="73" spans="1:2" x14ac:dyDescent="0.3">
      <c r="A73" s="4" t="s">
        <v>98</v>
      </c>
      <c r="B73" s="5">
        <v>203674000</v>
      </c>
    </row>
    <row r="74" spans="1:2" x14ac:dyDescent="0.3">
      <c r="A74" s="3" t="s">
        <v>201</v>
      </c>
      <c r="B74" s="8">
        <v>-10646000</v>
      </c>
    </row>
    <row r="75" spans="1:2" x14ac:dyDescent="0.3">
      <c r="A75" s="4" t="s">
        <v>95</v>
      </c>
      <c r="B75" s="5">
        <v>-49514000</v>
      </c>
    </row>
    <row r="76" spans="1:2" x14ac:dyDescent="0.3">
      <c r="A76" s="3" t="s">
        <v>94</v>
      </c>
      <c r="B76" s="8">
        <v>42459000</v>
      </c>
    </row>
    <row r="77" spans="1:2" x14ac:dyDescent="0.3">
      <c r="A77" s="4" t="s">
        <v>93</v>
      </c>
      <c r="B77" s="5">
        <v>11932000</v>
      </c>
    </row>
    <row r="78" spans="1:2" x14ac:dyDescent="0.3">
      <c r="A78" s="3" t="s">
        <v>202</v>
      </c>
      <c r="B78" s="8">
        <v>-3993000</v>
      </c>
    </row>
    <row r="79" spans="1:2" x14ac:dyDescent="0.3">
      <c r="A79" s="4" t="s">
        <v>165</v>
      </c>
      <c r="B79" s="5">
        <v>-80556000</v>
      </c>
    </row>
    <row r="80" spans="1:2" x14ac:dyDescent="0.3">
      <c r="A80" s="3" t="s">
        <v>203</v>
      </c>
      <c r="B80" s="8">
        <v>1367286000</v>
      </c>
    </row>
    <row r="81" spans="1:4" x14ac:dyDescent="0.3">
      <c r="A81" s="4" t="s">
        <v>64</v>
      </c>
      <c r="B81" s="5">
        <v>-195041000</v>
      </c>
    </row>
    <row r="82" spans="1:4" x14ac:dyDescent="0.3">
      <c r="A82" s="3" t="s">
        <v>68</v>
      </c>
      <c r="B82" s="8">
        <v>-620739000</v>
      </c>
    </row>
    <row r="83" spans="1:4" x14ac:dyDescent="0.3">
      <c r="A83" s="4" t="s">
        <v>72</v>
      </c>
      <c r="B83" s="5">
        <v>3223000</v>
      </c>
    </row>
    <row r="84" spans="1:4" x14ac:dyDescent="0.3">
      <c r="A84" s="3" t="s">
        <v>73</v>
      </c>
      <c r="B84" s="8">
        <v>330417000</v>
      </c>
    </row>
    <row r="85" spans="1:4" x14ac:dyDescent="0.3">
      <c r="A85" s="4" t="s">
        <v>167</v>
      </c>
      <c r="B85" s="5">
        <v>29696000</v>
      </c>
    </row>
    <row r="86" spans="1:4" x14ac:dyDescent="0.3">
      <c r="A86" s="3" t="s">
        <v>74</v>
      </c>
      <c r="B86" s="8">
        <v>363336000</v>
      </c>
    </row>
    <row r="87" spans="1:4" x14ac:dyDescent="0.3">
      <c r="A87" s="4" t="s">
        <v>209</v>
      </c>
      <c r="B87" s="5">
        <v>-211748000</v>
      </c>
    </row>
    <row r="88" spans="1:4" x14ac:dyDescent="0.3">
      <c r="A88" s="3"/>
    </row>
    <row r="89" spans="1:4" x14ac:dyDescent="0.3">
      <c r="A89" s="3"/>
      <c r="B89" s="2"/>
      <c r="C89" s="2"/>
      <c r="D89" s="2"/>
    </row>
    <row r="90" spans="1:4" x14ac:dyDescent="0.3">
      <c r="A90" s="6" t="s">
        <v>76</v>
      </c>
      <c r="B90" s="2" t="s">
        <v>77</v>
      </c>
      <c r="C90" s="2"/>
      <c r="D90" s="2"/>
    </row>
    <row r="91" spans="1:4" x14ac:dyDescent="0.3">
      <c r="A91" s="4" t="s">
        <v>5</v>
      </c>
      <c r="B91" s="9" t="s">
        <v>6</v>
      </c>
      <c r="C91" s="2"/>
      <c r="D91" s="2"/>
    </row>
    <row r="92" spans="1:4" x14ac:dyDescent="0.3">
      <c r="A92" s="3" t="s">
        <v>78</v>
      </c>
      <c r="B92" s="8" t="s">
        <v>210</v>
      </c>
      <c r="C92" s="2"/>
      <c r="D92" s="2"/>
    </row>
    <row r="93" spans="1:4" x14ac:dyDescent="0.3">
      <c r="A93" s="4" t="s">
        <v>7</v>
      </c>
      <c r="B93" s="5" t="s">
        <v>207</v>
      </c>
      <c r="C93" s="2"/>
      <c r="D93" s="2"/>
    </row>
    <row r="94" spans="1:4" x14ac:dyDescent="0.3">
      <c r="A94" s="3" t="s">
        <v>80</v>
      </c>
      <c r="B94" s="2" t="s">
        <v>204</v>
      </c>
      <c r="C94" s="2"/>
      <c r="D94" s="2"/>
    </row>
    <row r="95" spans="1:4" x14ac:dyDescent="0.3">
      <c r="A95" s="4" t="s">
        <v>82</v>
      </c>
      <c r="B95" s="9" t="s">
        <v>82</v>
      </c>
      <c r="C95" s="2"/>
      <c r="D95" s="2"/>
    </row>
    <row r="96" spans="1:4" x14ac:dyDescent="0.3">
      <c r="A96" s="3" t="s">
        <v>83</v>
      </c>
      <c r="B96" s="2" t="s">
        <v>205</v>
      </c>
      <c r="C96" s="2"/>
      <c r="D96" s="2"/>
    </row>
    <row r="97" spans="1:4" x14ac:dyDescent="0.3">
      <c r="A97" s="3"/>
      <c r="B97" s="2"/>
      <c r="C97" s="2"/>
      <c r="D97" s="2"/>
    </row>
    <row r="98" spans="1:4" x14ac:dyDescent="0.3">
      <c r="A98" s="3" t="s">
        <v>85</v>
      </c>
      <c r="B98" s="2"/>
      <c r="C98" s="2"/>
      <c r="D98" s="2"/>
    </row>
    <row r="99" spans="1:4" x14ac:dyDescent="0.3">
      <c r="A99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F6AE-3E7D-4089-B107-078E9607A636}">
  <dimension ref="A1:G114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211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65971000000</v>
      </c>
    </row>
    <row r="15" spans="1:7" x14ac:dyDescent="0.3">
      <c r="A15" s="4" t="s">
        <v>142</v>
      </c>
      <c r="B15" s="5">
        <v>64483000000</v>
      </c>
    </row>
    <row r="16" spans="1:7" x14ac:dyDescent="0.3">
      <c r="A16" s="3" t="s">
        <v>157</v>
      </c>
      <c r="B16" s="8">
        <v>-63165000000</v>
      </c>
    </row>
    <row r="17" spans="1:2" x14ac:dyDescent="0.3">
      <c r="A17" s="4" t="s">
        <v>141</v>
      </c>
      <c r="B17" s="5">
        <v>1318000000</v>
      </c>
    </row>
    <row r="18" spans="1:2" x14ac:dyDescent="0.3">
      <c r="A18" s="3" t="s">
        <v>158</v>
      </c>
      <c r="B18" s="8">
        <v>-928000000</v>
      </c>
    </row>
    <row r="19" spans="1:2" x14ac:dyDescent="0.3">
      <c r="A19" s="4" t="s">
        <v>140</v>
      </c>
      <c r="B19" s="5">
        <v>-1943000000</v>
      </c>
    </row>
    <row r="20" spans="1:2" x14ac:dyDescent="0.3">
      <c r="A20" s="3" t="s">
        <v>139</v>
      </c>
      <c r="B20" s="8">
        <v>-12279000000</v>
      </c>
    </row>
    <row r="21" spans="1:2" x14ac:dyDescent="0.3">
      <c r="A21" s="4" t="s">
        <v>138</v>
      </c>
      <c r="B21" s="5">
        <v>1488000000</v>
      </c>
    </row>
    <row r="22" spans="1:2" x14ac:dyDescent="0.3">
      <c r="A22" s="3" t="s">
        <v>137</v>
      </c>
      <c r="B22" s="8">
        <v>1488000000</v>
      </c>
    </row>
    <row r="23" spans="1:2" x14ac:dyDescent="0.3">
      <c r="A23" s="4" t="s">
        <v>135</v>
      </c>
      <c r="B23" s="5">
        <v>-65000000</v>
      </c>
    </row>
    <row r="24" spans="1:2" x14ac:dyDescent="0.3">
      <c r="A24" s="3" t="s">
        <v>134</v>
      </c>
      <c r="B24" s="8">
        <v>12214000000</v>
      </c>
    </row>
    <row r="25" spans="1:2" x14ac:dyDescent="0.3">
      <c r="A25" s="4" t="s">
        <v>133</v>
      </c>
      <c r="B25" s="5">
        <v>-549000000</v>
      </c>
    </row>
    <row r="26" spans="1:2" x14ac:dyDescent="0.3">
      <c r="A26" s="3" t="s">
        <v>131</v>
      </c>
      <c r="B26" s="8">
        <v>-628000000</v>
      </c>
    </row>
    <row r="27" spans="1:2" x14ac:dyDescent="0.3">
      <c r="A27" s="4" t="s">
        <v>159</v>
      </c>
      <c r="B27" s="5">
        <v>79000000</v>
      </c>
    </row>
    <row r="28" spans="1:2" x14ac:dyDescent="0.3">
      <c r="A28" s="3" t="s">
        <v>26</v>
      </c>
      <c r="B28" s="8">
        <v>-772000000</v>
      </c>
    </row>
    <row r="29" spans="1:2" x14ac:dyDescent="0.3">
      <c r="A29" s="4" t="s">
        <v>27</v>
      </c>
      <c r="B29" s="5">
        <v>-2316000000</v>
      </c>
    </row>
    <row r="30" spans="1:2" x14ac:dyDescent="0.3">
      <c r="A30" s="3" t="s">
        <v>29</v>
      </c>
      <c r="B30" s="8">
        <v>-3088000000</v>
      </c>
    </row>
    <row r="31" spans="1:2" x14ac:dyDescent="0.3">
      <c r="A31" s="3"/>
    </row>
    <row r="32" spans="1:2" x14ac:dyDescent="0.3">
      <c r="A32" s="6" t="s">
        <v>30</v>
      </c>
      <c r="B32" s="7" t="s">
        <v>12</v>
      </c>
    </row>
    <row r="33" spans="1:2" x14ac:dyDescent="0.3">
      <c r="A33" s="4" t="s">
        <v>31</v>
      </c>
      <c r="B33" s="5">
        <v>103994000000</v>
      </c>
    </row>
    <row r="34" spans="1:2" x14ac:dyDescent="0.3">
      <c r="A34" s="3" t="s">
        <v>130</v>
      </c>
      <c r="B34" s="8">
        <v>76302000000</v>
      </c>
    </row>
    <row r="35" spans="1:2" x14ac:dyDescent="0.3">
      <c r="A35" s="4" t="s">
        <v>129</v>
      </c>
      <c r="B35" s="5">
        <v>66941000000</v>
      </c>
    </row>
    <row r="36" spans="1:2" x14ac:dyDescent="0.3">
      <c r="A36" s="3" t="s">
        <v>128</v>
      </c>
      <c r="B36" s="8">
        <v>1938000000</v>
      </c>
    </row>
    <row r="37" spans="1:2" x14ac:dyDescent="0.3">
      <c r="A37" s="4" t="s">
        <v>126</v>
      </c>
      <c r="B37" s="5">
        <v>1938000000</v>
      </c>
    </row>
    <row r="38" spans="1:2" x14ac:dyDescent="0.3">
      <c r="A38" s="3" t="s">
        <v>125</v>
      </c>
      <c r="B38" s="8">
        <v>289000000</v>
      </c>
    </row>
    <row r="39" spans="1:2" x14ac:dyDescent="0.3">
      <c r="A39" s="4" t="s">
        <v>124</v>
      </c>
      <c r="B39" s="5">
        <v>775000000</v>
      </c>
    </row>
    <row r="40" spans="1:2" x14ac:dyDescent="0.3">
      <c r="A40" s="3" t="s">
        <v>105</v>
      </c>
      <c r="B40" s="8">
        <v>310000000</v>
      </c>
    </row>
    <row r="41" spans="1:2" x14ac:dyDescent="0.3">
      <c r="A41" s="4" t="s">
        <v>160</v>
      </c>
      <c r="B41" s="5">
        <v>465000000</v>
      </c>
    </row>
    <row r="42" spans="1:2" x14ac:dyDescent="0.3">
      <c r="A42" s="3" t="s">
        <v>161</v>
      </c>
      <c r="B42" s="8">
        <v>3153000000</v>
      </c>
    </row>
    <row r="43" spans="1:2" x14ac:dyDescent="0.3">
      <c r="A43" s="4" t="s">
        <v>162</v>
      </c>
      <c r="B43" s="5">
        <v>3153000000</v>
      </c>
    </row>
    <row r="44" spans="1:2" x14ac:dyDescent="0.3">
      <c r="A44" s="3" t="s">
        <v>122</v>
      </c>
      <c r="B44" s="8">
        <v>3206000000</v>
      </c>
    </row>
    <row r="45" spans="1:2" x14ac:dyDescent="0.3">
      <c r="A45" s="4" t="s">
        <v>121</v>
      </c>
      <c r="B45" s="5">
        <v>27692000000</v>
      </c>
    </row>
    <row r="46" spans="1:2" x14ac:dyDescent="0.3">
      <c r="A46" s="3" t="s">
        <v>120</v>
      </c>
      <c r="B46" s="8">
        <v>2889000000</v>
      </c>
    </row>
    <row r="47" spans="1:2" x14ac:dyDescent="0.3">
      <c r="A47" s="4" t="s">
        <v>119</v>
      </c>
      <c r="B47" s="5">
        <v>8222000000</v>
      </c>
    </row>
    <row r="48" spans="1:2" x14ac:dyDescent="0.3">
      <c r="A48" s="3" t="s">
        <v>118</v>
      </c>
      <c r="B48" s="8">
        <v>8222000000</v>
      </c>
    </row>
    <row r="49" spans="1:2" x14ac:dyDescent="0.3">
      <c r="A49" s="4" t="s">
        <v>117</v>
      </c>
      <c r="B49" s="5">
        <v>169000000</v>
      </c>
    </row>
    <row r="50" spans="1:2" x14ac:dyDescent="0.3">
      <c r="A50" s="3" t="s">
        <v>105</v>
      </c>
      <c r="B50" s="8">
        <v>169000000</v>
      </c>
    </row>
    <row r="51" spans="1:2" x14ac:dyDescent="0.3">
      <c r="A51" s="4" t="s">
        <v>115</v>
      </c>
      <c r="B51" s="5">
        <v>4363000000</v>
      </c>
    </row>
    <row r="52" spans="1:2" x14ac:dyDescent="0.3">
      <c r="A52" s="3" t="s">
        <v>114</v>
      </c>
      <c r="B52" s="8">
        <v>12049000000</v>
      </c>
    </row>
    <row r="53" spans="1:2" x14ac:dyDescent="0.3">
      <c r="A53" s="4" t="s">
        <v>42</v>
      </c>
      <c r="B53" s="5">
        <v>103994000000</v>
      </c>
    </row>
    <row r="54" spans="1:2" x14ac:dyDescent="0.3">
      <c r="A54" s="3" t="s">
        <v>52</v>
      </c>
      <c r="B54" s="8">
        <v>45529000000</v>
      </c>
    </row>
    <row r="55" spans="1:2" x14ac:dyDescent="0.3">
      <c r="A55" s="4" t="s">
        <v>53</v>
      </c>
      <c r="B55" s="5">
        <v>45529000000</v>
      </c>
    </row>
    <row r="56" spans="1:2" x14ac:dyDescent="0.3">
      <c r="A56" s="3" t="s">
        <v>54</v>
      </c>
      <c r="B56" s="8">
        <v>19184000000</v>
      </c>
    </row>
    <row r="57" spans="1:2" x14ac:dyDescent="0.3">
      <c r="A57" s="4" t="s">
        <v>56</v>
      </c>
      <c r="B57" s="5">
        <v>-544000000</v>
      </c>
    </row>
    <row r="58" spans="1:2" x14ac:dyDescent="0.3">
      <c r="A58" s="3" t="s">
        <v>113</v>
      </c>
      <c r="B58" s="8">
        <v>22252000000</v>
      </c>
    </row>
    <row r="59" spans="1:2" x14ac:dyDescent="0.3">
      <c r="A59" s="4" t="s">
        <v>57</v>
      </c>
      <c r="B59" s="5">
        <v>3577000000</v>
      </c>
    </row>
    <row r="60" spans="1:2" x14ac:dyDescent="0.3">
      <c r="A60" s="3" t="s">
        <v>153</v>
      </c>
      <c r="B60" s="8">
        <v>1058000000</v>
      </c>
    </row>
    <row r="61" spans="1:2" x14ac:dyDescent="0.3">
      <c r="A61" s="4" t="s">
        <v>43</v>
      </c>
      <c r="B61" s="5">
        <v>58465000000</v>
      </c>
    </row>
    <row r="62" spans="1:2" x14ac:dyDescent="0.3">
      <c r="A62" s="3" t="s">
        <v>112</v>
      </c>
      <c r="B62" s="8">
        <v>23749000000</v>
      </c>
    </row>
    <row r="63" spans="1:2" x14ac:dyDescent="0.3">
      <c r="A63" s="4" t="s">
        <v>111</v>
      </c>
      <c r="B63" s="5">
        <v>10666000000</v>
      </c>
    </row>
    <row r="64" spans="1:2" x14ac:dyDescent="0.3">
      <c r="A64" s="3" t="s">
        <v>105</v>
      </c>
      <c r="B64" s="8">
        <v>782000000</v>
      </c>
    </row>
    <row r="65" spans="1:2" x14ac:dyDescent="0.3">
      <c r="A65" s="4" t="s">
        <v>110</v>
      </c>
      <c r="B65" s="5">
        <v>3009000000</v>
      </c>
    </row>
    <row r="66" spans="1:2" x14ac:dyDescent="0.3">
      <c r="A66" s="3" t="s">
        <v>109</v>
      </c>
      <c r="B66" s="8">
        <v>9109000000</v>
      </c>
    </row>
    <row r="67" spans="1:2" x14ac:dyDescent="0.3">
      <c r="A67" s="4" t="s">
        <v>108</v>
      </c>
      <c r="B67" s="5">
        <v>183000000</v>
      </c>
    </row>
    <row r="68" spans="1:2" x14ac:dyDescent="0.3">
      <c r="A68" s="3" t="s">
        <v>107</v>
      </c>
      <c r="B68" s="8">
        <v>34716000000</v>
      </c>
    </row>
    <row r="69" spans="1:2" x14ac:dyDescent="0.3">
      <c r="A69" s="4" t="s">
        <v>106</v>
      </c>
      <c r="B69" s="5">
        <v>2731000000</v>
      </c>
    </row>
    <row r="70" spans="1:2" x14ac:dyDescent="0.3">
      <c r="A70" s="3" t="s">
        <v>105</v>
      </c>
      <c r="B70" s="8">
        <v>509000000</v>
      </c>
    </row>
    <row r="71" spans="1:2" x14ac:dyDescent="0.3">
      <c r="A71" s="4" t="s">
        <v>163</v>
      </c>
      <c r="B71" s="5">
        <v>181000000</v>
      </c>
    </row>
    <row r="72" spans="1:2" x14ac:dyDescent="0.3">
      <c r="A72" s="3" t="s">
        <v>109</v>
      </c>
      <c r="B72" s="8">
        <v>18475000000</v>
      </c>
    </row>
    <row r="73" spans="1:2" x14ac:dyDescent="0.3">
      <c r="A73" s="4" t="s">
        <v>102</v>
      </c>
      <c r="B73" s="5">
        <v>12018000000</v>
      </c>
    </row>
    <row r="74" spans="1:2" x14ac:dyDescent="0.3">
      <c r="A74" s="3" t="s">
        <v>101</v>
      </c>
      <c r="B74" s="8">
        <v>802000000</v>
      </c>
    </row>
    <row r="75" spans="1:2" x14ac:dyDescent="0.3">
      <c r="A75" s="3"/>
    </row>
    <row r="76" spans="1:2" x14ac:dyDescent="0.3">
      <c r="A76" s="6" t="s">
        <v>58</v>
      </c>
      <c r="B76" s="7" t="s">
        <v>12</v>
      </c>
    </row>
    <row r="77" spans="1:2" x14ac:dyDescent="0.3">
      <c r="A77" s="4" t="s">
        <v>59</v>
      </c>
      <c r="B77" s="5">
        <v>10806000000</v>
      </c>
    </row>
    <row r="78" spans="1:2" x14ac:dyDescent="0.3">
      <c r="A78" s="3" t="s">
        <v>100</v>
      </c>
      <c r="B78" s="8">
        <v>-3088000000</v>
      </c>
    </row>
    <row r="79" spans="1:2" x14ac:dyDescent="0.3">
      <c r="A79" s="4" t="s">
        <v>99</v>
      </c>
      <c r="B79" s="5">
        <v>11814000000</v>
      </c>
    </row>
    <row r="80" spans="1:2" x14ac:dyDescent="0.3">
      <c r="A80" s="3" t="s">
        <v>98</v>
      </c>
      <c r="B80" s="8">
        <v>12279000000</v>
      </c>
    </row>
    <row r="81" spans="1:2" x14ac:dyDescent="0.3">
      <c r="A81" s="4" t="s">
        <v>97</v>
      </c>
      <c r="B81" s="5">
        <v>484000000</v>
      </c>
    </row>
    <row r="82" spans="1:2" x14ac:dyDescent="0.3">
      <c r="A82" s="3" t="s">
        <v>96</v>
      </c>
      <c r="B82" s="8">
        <v>-5185000000</v>
      </c>
    </row>
    <row r="83" spans="1:2" x14ac:dyDescent="0.3">
      <c r="A83" s="4" t="s">
        <v>95</v>
      </c>
      <c r="B83" s="5">
        <v>791000000</v>
      </c>
    </row>
    <row r="84" spans="1:2" x14ac:dyDescent="0.3">
      <c r="A84" s="3" t="s">
        <v>94</v>
      </c>
      <c r="B84" s="8">
        <v>2587000000</v>
      </c>
    </row>
    <row r="85" spans="1:2" x14ac:dyDescent="0.3">
      <c r="A85" s="4" t="s">
        <v>93</v>
      </c>
      <c r="B85" s="5">
        <v>-679000000</v>
      </c>
    </row>
    <row r="86" spans="1:2" x14ac:dyDescent="0.3">
      <c r="A86" s="3" t="s">
        <v>165</v>
      </c>
      <c r="B86" s="8">
        <v>1458000000</v>
      </c>
    </row>
    <row r="87" spans="1:2" x14ac:dyDescent="0.3">
      <c r="A87" s="4" t="s">
        <v>63</v>
      </c>
      <c r="B87" s="5">
        <v>-236000000</v>
      </c>
    </row>
    <row r="88" spans="1:2" x14ac:dyDescent="0.3">
      <c r="A88" s="3" t="s">
        <v>64</v>
      </c>
      <c r="B88" s="8">
        <v>-10300000000</v>
      </c>
    </row>
    <row r="89" spans="1:2" x14ac:dyDescent="0.3">
      <c r="A89" s="4" t="s">
        <v>66</v>
      </c>
      <c r="B89" s="5">
        <v>20000000</v>
      </c>
    </row>
    <row r="90" spans="1:2" x14ac:dyDescent="0.3">
      <c r="A90" s="3" t="s">
        <v>65</v>
      </c>
      <c r="B90" s="8">
        <v>-10346000000</v>
      </c>
    </row>
    <row r="91" spans="1:2" x14ac:dyDescent="0.3">
      <c r="A91" s="4" t="s">
        <v>92</v>
      </c>
      <c r="B91" s="5">
        <v>-25000000</v>
      </c>
    </row>
    <row r="92" spans="1:2" x14ac:dyDescent="0.3">
      <c r="A92" s="3" t="s">
        <v>67</v>
      </c>
      <c r="B92" s="8">
        <v>51000000</v>
      </c>
    </row>
    <row r="93" spans="1:2" x14ac:dyDescent="0.3">
      <c r="A93" s="4" t="s">
        <v>68</v>
      </c>
      <c r="B93" s="5">
        <v>-2176000000</v>
      </c>
    </row>
    <row r="94" spans="1:2" x14ac:dyDescent="0.3">
      <c r="A94" s="3" t="s">
        <v>173</v>
      </c>
      <c r="B94" s="8">
        <v>37000000</v>
      </c>
    </row>
    <row r="95" spans="1:2" x14ac:dyDescent="0.3">
      <c r="A95" s="4" t="s">
        <v>33</v>
      </c>
      <c r="B95" s="5">
        <v>6914000000</v>
      </c>
    </row>
    <row r="96" spans="1:2" x14ac:dyDescent="0.3">
      <c r="A96" s="3" t="s">
        <v>166</v>
      </c>
      <c r="B96" s="8">
        <v>-8790000000</v>
      </c>
    </row>
    <row r="97" spans="1:4" x14ac:dyDescent="0.3">
      <c r="A97" s="4" t="s">
        <v>71</v>
      </c>
      <c r="B97" s="5">
        <v>-337000000</v>
      </c>
    </row>
    <row r="98" spans="1:4" x14ac:dyDescent="0.3">
      <c r="A98" s="3" t="s">
        <v>72</v>
      </c>
      <c r="B98" s="8">
        <v>-1670000000</v>
      </c>
    </row>
    <row r="99" spans="1:4" x14ac:dyDescent="0.3">
      <c r="A99" s="4" t="s">
        <v>73</v>
      </c>
      <c r="B99" s="5">
        <v>6033000000</v>
      </c>
    </row>
    <row r="100" spans="1:4" x14ac:dyDescent="0.3">
      <c r="A100" s="3" t="s">
        <v>167</v>
      </c>
      <c r="B100" s="8">
        <v>-13000000</v>
      </c>
    </row>
    <row r="101" spans="1:4" x14ac:dyDescent="0.3">
      <c r="A101" s="4" t="s">
        <v>74</v>
      </c>
      <c r="B101" s="5">
        <v>4363000000</v>
      </c>
    </row>
    <row r="102" spans="1:4" x14ac:dyDescent="0.3">
      <c r="A102" s="3" t="s">
        <v>75</v>
      </c>
      <c r="B102" s="8">
        <v>460000000</v>
      </c>
    </row>
    <row r="103" spans="1:4" x14ac:dyDescent="0.3">
      <c r="A103" s="3"/>
    </row>
    <row r="104" spans="1:4" x14ac:dyDescent="0.3">
      <c r="A104" s="3"/>
      <c r="B104" s="2"/>
      <c r="C104" s="2"/>
      <c r="D104" s="2"/>
    </row>
    <row r="105" spans="1:4" x14ac:dyDescent="0.3">
      <c r="A105" s="6" t="s">
        <v>76</v>
      </c>
      <c r="B105" s="9" t="s">
        <v>77</v>
      </c>
      <c r="C105" s="2"/>
      <c r="D105" s="2"/>
    </row>
    <row r="106" spans="1:4" x14ac:dyDescent="0.3">
      <c r="A106" s="3" t="s">
        <v>5</v>
      </c>
      <c r="B106" s="2" t="s">
        <v>6</v>
      </c>
      <c r="C106" s="2"/>
      <c r="D106" s="2"/>
    </row>
    <row r="107" spans="1:4" x14ac:dyDescent="0.3">
      <c r="A107" s="4" t="s">
        <v>78</v>
      </c>
      <c r="B107" s="5" t="s">
        <v>79</v>
      </c>
      <c r="C107" s="2"/>
      <c r="D107" s="2"/>
    </row>
    <row r="108" spans="1:4" x14ac:dyDescent="0.3">
      <c r="A108" s="3" t="s">
        <v>7</v>
      </c>
      <c r="B108" s="8" t="s">
        <v>8</v>
      </c>
      <c r="C108" s="2"/>
      <c r="D108" s="2"/>
    </row>
    <row r="109" spans="1:4" x14ac:dyDescent="0.3">
      <c r="A109" s="4" t="s">
        <v>80</v>
      </c>
      <c r="B109" s="9" t="s">
        <v>155</v>
      </c>
      <c r="C109" s="2"/>
      <c r="D109" s="2"/>
    </row>
    <row r="110" spans="1:4" x14ac:dyDescent="0.3">
      <c r="A110" s="3" t="s">
        <v>82</v>
      </c>
      <c r="B110" s="2" t="s">
        <v>82</v>
      </c>
      <c r="C110" s="2"/>
      <c r="D110" s="2"/>
    </row>
    <row r="111" spans="1:4" x14ac:dyDescent="0.3">
      <c r="A111" s="4" t="s">
        <v>83</v>
      </c>
      <c r="B111" s="9" t="s">
        <v>84</v>
      </c>
      <c r="C111" s="2"/>
      <c r="D111" s="2"/>
    </row>
    <row r="112" spans="1:4" x14ac:dyDescent="0.3">
      <c r="A112" s="3"/>
      <c r="B112" s="2"/>
      <c r="C112" s="2"/>
      <c r="D112" s="2"/>
    </row>
    <row r="113" spans="1:4" x14ac:dyDescent="0.3">
      <c r="A113" s="3" t="s">
        <v>85</v>
      </c>
      <c r="B113" s="2"/>
      <c r="C113" s="2"/>
      <c r="D113" s="2"/>
    </row>
    <row r="114" spans="1:4" x14ac:dyDescent="0.3">
      <c r="A114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43D5-819D-4F5B-9FF9-E835D235AB50}">
  <dimension ref="A1:G112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212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303640000000</v>
      </c>
    </row>
    <row r="15" spans="1:7" x14ac:dyDescent="0.3">
      <c r="A15" s="4" t="s">
        <v>142</v>
      </c>
      <c r="B15" s="5">
        <v>294976000000</v>
      </c>
    </row>
    <row r="16" spans="1:7" x14ac:dyDescent="0.3">
      <c r="A16" s="3" t="s">
        <v>157</v>
      </c>
      <c r="B16" s="8">
        <v>-253201000000</v>
      </c>
    </row>
    <row r="17" spans="1:2" x14ac:dyDescent="0.3">
      <c r="A17" s="4" t="s">
        <v>141</v>
      </c>
      <c r="B17" s="5">
        <v>41775000000</v>
      </c>
    </row>
    <row r="18" spans="1:2" x14ac:dyDescent="0.3">
      <c r="A18" s="3" t="s">
        <v>158</v>
      </c>
      <c r="B18" s="8">
        <v>-14051000000</v>
      </c>
    </row>
    <row r="19" spans="1:2" x14ac:dyDescent="0.3">
      <c r="A19" s="4" t="s">
        <v>140</v>
      </c>
      <c r="B19" s="5">
        <v>-6123000000</v>
      </c>
    </row>
    <row r="20" spans="1:2" x14ac:dyDescent="0.3">
      <c r="A20" s="3" t="s">
        <v>139</v>
      </c>
      <c r="B20" s="8">
        <v>-14014000000</v>
      </c>
    </row>
    <row r="21" spans="1:2" x14ac:dyDescent="0.3">
      <c r="A21" s="4" t="s">
        <v>138</v>
      </c>
      <c r="B21" s="5">
        <v>-13206000000</v>
      </c>
    </row>
    <row r="22" spans="1:2" x14ac:dyDescent="0.3">
      <c r="A22" s="3" t="s">
        <v>137</v>
      </c>
      <c r="B22" s="8">
        <v>8664000000</v>
      </c>
    </row>
    <row r="23" spans="1:2" x14ac:dyDescent="0.3">
      <c r="A23" s="4" t="s">
        <v>136</v>
      </c>
      <c r="B23" s="5">
        <v>-21870000000</v>
      </c>
    </row>
    <row r="24" spans="1:2" x14ac:dyDescent="0.3">
      <c r="A24" s="3" t="s">
        <v>135</v>
      </c>
      <c r="B24" s="8">
        <v>7947000000</v>
      </c>
    </row>
    <row r="25" spans="1:2" x14ac:dyDescent="0.3">
      <c r="A25" s="4" t="s">
        <v>134</v>
      </c>
      <c r="B25" s="5">
        <v>21961000000</v>
      </c>
    </row>
    <row r="26" spans="1:2" x14ac:dyDescent="0.3">
      <c r="A26" s="3" t="s">
        <v>133</v>
      </c>
      <c r="B26" s="8">
        <v>11000000</v>
      </c>
    </row>
    <row r="27" spans="1:2" x14ac:dyDescent="0.3">
      <c r="A27" s="4" t="s">
        <v>132</v>
      </c>
      <c r="B27" s="5">
        <v>1476000000</v>
      </c>
    </row>
    <row r="28" spans="1:2" x14ac:dyDescent="0.3">
      <c r="A28" s="3" t="s">
        <v>131</v>
      </c>
      <c r="B28" s="8">
        <v>-1605000000</v>
      </c>
    </row>
    <row r="29" spans="1:2" x14ac:dyDescent="0.3">
      <c r="A29" s="4" t="s">
        <v>159</v>
      </c>
      <c r="B29" s="5">
        <v>140000000</v>
      </c>
    </row>
    <row r="30" spans="1:2" x14ac:dyDescent="0.3">
      <c r="A30" s="3" t="s">
        <v>26</v>
      </c>
      <c r="B30" s="8">
        <v>7619000000</v>
      </c>
    </row>
    <row r="31" spans="1:2" x14ac:dyDescent="0.3">
      <c r="A31" s="4" t="s">
        <v>27</v>
      </c>
      <c r="B31" s="5">
        <v>-6236000000</v>
      </c>
    </row>
    <row r="32" spans="1:2" x14ac:dyDescent="0.3">
      <c r="A32" s="3" t="s">
        <v>29</v>
      </c>
      <c r="B32" s="8">
        <v>1383000000</v>
      </c>
    </row>
    <row r="33" spans="1:2" x14ac:dyDescent="0.3">
      <c r="A33" s="3"/>
    </row>
    <row r="34" spans="1:2" x14ac:dyDescent="0.3">
      <c r="A34" s="6" t="s">
        <v>30</v>
      </c>
      <c r="B34" s="7" t="s">
        <v>12</v>
      </c>
    </row>
    <row r="35" spans="1:2" x14ac:dyDescent="0.3">
      <c r="A35" s="4" t="s">
        <v>31</v>
      </c>
      <c r="B35" s="5">
        <v>255368000000</v>
      </c>
    </row>
    <row r="36" spans="1:2" x14ac:dyDescent="0.3">
      <c r="A36" s="3" t="s">
        <v>130</v>
      </c>
      <c r="B36" s="8">
        <v>186761000000</v>
      </c>
    </row>
    <row r="37" spans="1:2" x14ac:dyDescent="0.3">
      <c r="A37" s="4" t="s">
        <v>129</v>
      </c>
      <c r="B37" s="5">
        <v>141714000000</v>
      </c>
    </row>
    <row r="38" spans="1:2" x14ac:dyDescent="0.3">
      <c r="A38" s="3" t="s">
        <v>128</v>
      </c>
      <c r="B38" s="8">
        <v>11289000000</v>
      </c>
    </row>
    <row r="39" spans="1:2" x14ac:dyDescent="0.3">
      <c r="A39" s="4" t="s">
        <v>126</v>
      </c>
      <c r="B39" s="5">
        <v>11289000000</v>
      </c>
    </row>
    <row r="40" spans="1:2" x14ac:dyDescent="0.3">
      <c r="A40" s="3" t="s">
        <v>124</v>
      </c>
      <c r="B40" s="8">
        <v>3458000000</v>
      </c>
    </row>
    <row r="41" spans="1:2" x14ac:dyDescent="0.3">
      <c r="A41" s="4" t="s">
        <v>123</v>
      </c>
      <c r="B41" s="5">
        <v>1969000000</v>
      </c>
    </row>
    <row r="42" spans="1:2" x14ac:dyDescent="0.3">
      <c r="A42" s="3" t="s">
        <v>105</v>
      </c>
      <c r="B42" s="8">
        <v>1489000000</v>
      </c>
    </row>
    <row r="43" spans="1:2" x14ac:dyDescent="0.3">
      <c r="A43" s="4" t="s">
        <v>161</v>
      </c>
      <c r="B43" s="5">
        <v>2048000000</v>
      </c>
    </row>
    <row r="44" spans="1:2" x14ac:dyDescent="0.3">
      <c r="A44" s="3" t="s">
        <v>162</v>
      </c>
      <c r="B44" s="8">
        <v>2048000000</v>
      </c>
    </row>
    <row r="45" spans="1:2" x14ac:dyDescent="0.3">
      <c r="A45" s="4" t="s">
        <v>122</v>
      </c>
      <c r="B45" s="5">
        <v>28252000000</v>
      </c>
    </row>
    <row r="46" spans="1:2" x14ac:dyDescent="0.3">
      <c r="A46" s="3" t="s">
        <v>121</v>
      </c>
      <c r="B46" s="8">
        <v>68607000000</v>
      </c>
    </row>
    <row r="47" spans="1:2" x14ac:dyDescent="0.3">
      <c r="A47" s="4" t="s">
        <v>120</v>
      </c>
      <c r="B47" s="5">
        <v>21162000000</v>
      </c>
    </row>
    <row r="48" spans="1:2" x14ac:dyDescent="0.3">
      <c r="A48" s="3" t="s">
        <v>119</v>
      </c>
      <c r="B48" s="8">
        <v>32683000000</v>
      </c>
    </row>
    <row r="49" spans="1:2" x14ac:dyDescent="0.3">
      <c r="A49" s="4" t="s">
        <v>118</v>
      </c>
      <c r="B49" s="5">
        <v>32683000000</v>
      </c>
    </row>
    <row r="50" spans="1:2" x14ac:dyDescent="0.3">
      <c r="A50" s="3" t="s">
        <v>117</v>
      </c>
      <c r="B50" s="8">
        <v>1543000000</v>
      </c>
    </row>
    <row r="51" spans="1:2" x14ac:dyDescent="0.3">
      <c r="A51" s="4" t="s">
        <v>105</v>
      </c>
      <c r="B51" s="5">
        <v>1543000000</v>
      </c>
    </row>
    <row r="52" spans="1:2" x14ac:dyDescent="0.3">
      <c r="A52" s="3" t="s">
        <v>115</v>
      </c>
      <c r="B52" s="8">
        <v>11042000000</v>
      </c>
    </row>
    <row r="53" spans="1:2" x14ac:dyDescent="0.3">
      <c r="A53" s="4" t="s">
        <v>114</v>
      </c>
      <c r="B53" s="5">
        <v>2025000000</v>
      </c>
    </row>
    <row r="54" spans="1:2" x14ac:dyDescent="0.3">
      <c r="A54" s="3" t="s">
        <v>171</v>
      </c>
      <c r="B54" s="8">
        <v>152000000</v>
      </c>
    </row>
    <row r="55" spans="1:2" x14ac:dyDescent="0.3">
      <c r="A55" s="4" t="s">
        <v>42</v>
      </c>
      <c r="B55" s="5">
        <v>255368000000</v>
      </c>
    </row>
    <row r="56" spans="1:2" x14ac:dyDescent="0.3">
      <c r="A56" s="3" t="s">
        <v>52</v>
      </c>
      <c r="B56" s="8">
        <v>146689000000</v>
      </c>
    </row>
    <row r="57" spans="1:2" x14ac:dyDescent="0.3">
      <c r="A57" s="4" t="s">
        <v>53</v>
      </c>
      <c r="B57" s="5">
        <v>146689000000</v>
      </c>
    </row>
    <row r="58" spans="1:2" x14ac:dyDescent="0.3">
      <c r="A58" s="3" t="s">
        <v>54</v>
      </c>
      <c r="B58" s="8">
        <v>1974000000</v>
      </c>
    </row>
    <row r="59" spans="1:2" x14ac:dyDescent="0.3">
      <c r="A59" s="4" t="s">
        <v>113</v>
      </c>
      <c r="B59" s="5">
        <v>46405000000</v>
      </c>
    </row>
    <row r="60" spans="1:2" x14ac:dyDescent="0.3">
      <c r="A60" s="3" t="s">
        <v>57</v>
      </c>
      <c r="B60" s="8">
        <v>97321000000</v>
      </c>
    </row>
    <row r="61" spans="1:2" x14ac:dyDescent="0.3">
      <c r="A61" s="4" t="s">
        <v>153</v>
      </c>
      <c r="B61" s="5">
        <v>989000000</v>
      </c>
    </row>
    <row r="62" spans="1:2" x14ac:dyDescent="0.3">
      <c r="A62" s="3" t="s">
        <v>43</v>
      </c>
      <c r="B62" s="8">
        <v>108679000000</v>
      </c>
    </row>
    <row r="63" spans="1:2" x14ac:dyDescent="0.3">
      <c r="A63" s="4" t="s">
        <v>112</v>
      </c>
      <c r="B63" s="5">
        <v>48405000000</v>
      </c>
    </row>
    <row r="64" spans="1:2" x14ac:dyDescent="0.3">
      <c r="A64" s="3" t="s">
        <v>111</v>
      </c>
      <c r="B64" s="8">
        <v>25016000000</v>
      </c>
    </row>
    <row r="65" spans="1:2" x14ac:dyDescent="0.3">
      <c r="A65" s="4" t="s">
        <v>105</v>
      </c>
      <c r="B65" s="5">
        <v>225000000</v>
      </c>
    </row>
    <row r="66" spans="1:2" x14ac:dyDescent="0.3">
      <c r="A66" s="3" t="s">
        <v>110</v>
      </c>
      <c r="B66" s="8">
        <v>10744000000</v>
      </c>
    </row>
    <row r="67" spans="1:2" x14ac:dyDescent="0.3">
      <c r="A67" s="4" t="s">
        <v>109</v>
      </c>
      <c r="B67" s="5">
        <v>11342000000</v>
      </c>
    </row>
    <row r="68" spans="1:2" x14ac:dyDescent="0.3">
      <c r="A68" s="3" t="s">
        <v>108</v>
      </c>
      <c r="B68" s="8">
        <v>1078000000</v>
      </c>
    </row>
    <row r="69" spans="1:2" x14ac:dyDescent="0.3">
      <c r="A69" s="4" t="s">
        <v>107</v>
      </c>
      <c r="B69" s="5">
        <v>60274000000</v>
      </c>
    </row>
    <row r="70" spans="1:2" x14ac:dyDescent="0.3">
      <c r="A70" s="3" t="s">
        <v>106</v>
      </c>
      <c r="B70" s="8">
        <v>4525000000</v>
      </c>
    </row>
    <row r="71" spans="1:2" x14ac:dyDescent="0.3">
      <c r="A71" s="4" t="s">
        <v>105</v>
      </c>
      <c r="B71" s="5">
        <v>926000000</v>
      </c>
    </row>
    <row r="72" spans="1:2" x14ac:dyDescent="0.3">
      <c r="A72" s="3" t="s">
        <v>109</v>
      </c>
      <c r="B72" s="8">
        <v>8272000000</v>
      </c>
    </row>
    <row r="73" spans="1:2" x14ac:dyDescent="0.3">
      <c r="A73" s="4" t="s">
        <v>102</v>
      </c>
      <c r="B73" s="5">
        <v>43678000000</v>
      </c>
    </row>
    <row r="74" spans="1:2" x14ac:dyDescent="0.3">
      <c r="A74" s="3" t="s">
        <v>101</v>
      </c>
      <c r="B74" s="8">
        <v>2873000000</v>
      </c>
    </row>
    <row r="75" spans="1:2" x14ac:dyDescent="0.3">
      <c r="A75" s="3"/>
    </row>
    <row r="76" spans="1:2" x14ac:dyDescent="0.3">
      <c r="A76" s="6" t="s">
        <v>58</v>
      </c>
      <c r="B76" s="7" t="s">
        <v>12</v>
      </c>
    </row>
    <row r="77" spans="1:2" x14ac:dyDescent="0.3">
      <c r="A77" s="4" t="s">
        <v>59</v>
      </c>
      <c r="B77" s="5">
        <v>36634000000</v>
      </c>
    </row>
    <row r="78" spans="1:2" x14ac:dyDescent="0.3">
      <c r="A78" s="3" t="s">
        <v>100</v>
      </c>
      <c r="B78" s="8">
        <v>1383000000</v>
      </c>
    </row>
    <row r="79" spans="1:2" x14ac:dyDescent="0.3">
      <c r="A79" s="4" t="s">
        <v>99</v>
      </c>
      <c r="B79" s="5">
        <v>34138000000</v>
      </c>
    </row>
    <row r="80" spans="1:2" x14ac:dyDescent="0.3">
      <c r="A80" s="3" t="s">
        <v>98</v>
      </c>
      <c r="B80" s="8">
        <v>14014000000</v>
      </c>
    </row>
    <row r="81" spans="1:2" x14ac:dyDescent="0.3">
      <c r="A81" s="4" t="s">
        <v>97</v>
      </c>
      <c r="B81" s="5">
        <v>444000000</v>
      </c>
    </row>
    <row r="82" spans="1:2" x14ac:dyDescent="0.3">
      <c r="A82" s="3" t="s">
        <v>96</v>
      </c>
      <c r="B82" s="8">
        <v>11603000000</v>
      </c>
    </row>
    <row r="83" spans="1:2" x14ac:dyDescent="0.3">
      <c r="A83" s="4" t="s">
        <v>165</v>
      </c>
      <c r="B83" s="5">
        <v>7937000000</v>
      </c>
    </row>
    <row r="84" spans="1:2" x14ac:dyDescent="0.3">
      <c r="A84" s="3" t="s">
        <v>63</v>
      </c>
      <c r="B84" s="8">
        <v>-5123000000</v>
      </c>
    </row>
    <row r="85" spans="1:2" x14ac:dyDescent="0.3">
      <c r="A85" s="4" t="s">
        <v>64</v>
      </c>
      <c r="B85" s="5">
        <v>-34051000000</v>
      </c>
    </row>
    <row r="86" spans="1:2" x14ac:dyDescent="0.3">
      <c r="A86" s="3" t="s">
        <v>66</v>
      </c>
      <c r="B86" s="8">
        <v>299000000</v>
      </c>
    </row>
    <row r="87" spans="1:2" x14ac:dyDescent="0.3">
      <c r="A87" s="4" t="s">
        <v>65</v>
      </c>
      <c r="B87" s="5">
        <v>-30937000000</v>
      </c>
    </row>
    <row r="88" spans="1:2" x14ac:dyDescent="0.3">
      <c r="A88" s="3" t="s">
        <v>90</v>
      </c>
      <c r="B88" s="8">
        <v>-3530000000</v>
      </c>
    </row>
    <row r="89" spans="1:2" x14ac:dyDescent="0.3">
      <c r="A89" s="4" t="s">
        <v>67</v>
      </c>
      <c r="B89" s="5">
        <v>137000000</v>
      </c>
    </row>
    <row r="90" spans="1:2" x14ac:dyDescent="0.3">
      <c r="A90" s="3" t="s">
        <v>68</v>
      </c>
      <c r="B90" s="8">
        <v>-4761000000</v>
      </c>
    </row>
    <row r="91" spans="1:2" x14ac:dyDescent="0.3">
      <c r="A91" s="4" t="s">
        <v>33</v>
      </c>
      <c r="B91" s="5">
        <v>12961000000</v>
      </c>
    </row>
    <row r="92" spans="1:2" x14ac:dyDescent="0.3">
      <c r="A92" s="3" t="s">
        <v>166</v>
      </c>
      <c r="B92" s="8">
        <v>-10516000000</v>
      </c>
    </row>
    <row r="93" spans="1:2" x14ac:dyDescent="0.3">
      <c r="A93" s="4" t="s">
        <v>89</v>
      </c>
      <c r="B93" s="5">
        <v>-1607000000</v>
      </c>
    </row>
    <row r="94" spans="1:2" x14ac:dyDescent="0.3">
      <c r="A94" s="3" t="s">
        <v>154</v>
      </c>
      <c r="B94" s="8">
        <v>-4819000000</v>
      </c>
    </row>
    <row r="95" spans="1:2" x14ac:dyDescent="0.3">
      <c r="A95" s="4" t="s">
        <v>71</v>
      </c>
      <c r="B95" s="5">
        <v>-780000000</v>
      </c>
    </row>
    <row r="96" spans="1:2" x14ac:dyDescent="0.3">
      <c r="A96" s="3" t="s">
        <v>72</v>
      </c>
      <c r="B96" s="8">
        <v>-2178000000</v>
      </c>
    </row>
    <row r="97" spans="1:4" x14ac:dyDescent="0.3">
      <c r="A97" s="4" t="s">
        <v>73</v>
      </c>
      <c r="B97" s="5">
        <v>13282000000</v>
      </c>
    </row>
    <row r="98" spans="1:4" x14ac:dyDescent="0.3">
      <c r="A98" s="3" t="s">
        <v>167</v>
      </c>
      <c r="B98" s="8">
        <v>-62000000</v>
      </c>
    </row>
    <row r="99" spans="1:4" x14ac:dyDescent="0.3">
      <c r="A99" s="4" t="s">
        <v>74</v>
      </c>
      <c r="B99" s="5">
        <v>11042000000</v>
      </c>
    </row>
    <row r="100" spans="1:4" x14ac:dyDescent="0.3">
      <c r="A100" s="3" t="s">
        <v>75</v>
      </c>
      <c r="B100" s="8">
        <v>5697000000</v>
      </c>
    </row>
    <row r="101" spans="1:4" x14ac:dyDescent="0.3">
      <c r="A101" s="3"/>
    </row>
    <row r="102" spans="1:4" x14ac:dyDescent="0.3">
      <c r="A102" s="3"/>
      <c r="B102" s="2"/>
      <c r="C102" s="2"/>
      <c r="D102" s="2"/>
    </row>
    <row r="103" spans="1:4" x14ac:dyDescent="0.3">
      <c r="A103" s="6" t="s">
        <v>76</v>
      </c>
      <c r="B103" s="9" t="s">
        <v>77</v>
      </c>
      <c r="C103" s="2"/>
      <c r="D103" s="2"/>
    </row>
    <row r="104" spans="1:4" x14ac:dyDescent="0.3">
      <c r="A104" s="3" t="s">
        <v>5</v>
      </c>
      <c r="B104" s="2" t="s">
        <v>6</v>
      </c>
      <c r="C104" s="2"/>
      <c r="D104" s="2"/>
    </row>
    <row r="105" spans="1:4" x14ac:dyDescent="0.3">
      <c r="A105" s="4" t="s">
        <v>78</v>
      </c>
      <c r="B105" s="5" t="s">
        <v>79</v>
      </c>
      <c r="C105" s="2"/>
      <c r="D105" s="2"/>
    </row>
    <row r="106" spans="1:4" x14ac:dyDescent="0.3">
      <c r="A106" s="3" t="s">
        <v>7</v>
      </c>
      <c r="B106" s="8" t="s">
        <v>8</v>
      </c>
      <c r="C106" s="2"/>
      <c r="D106" s="2"/>
    </row>
    <row r="107" spans="1:4" x14ac:dyDescent="0.3">
      <c r="A107" s="4" t="s">
        <v>80</v>
      </c>
      <c r="B107" s="9" t="s">
        <v>155</v>
      </c>
      <c r="C107" s="2"/>
      <c r="D107" s="2"/>
    </row>
    <row r="108" spans="1:4" x14ac:dyDescent="0.3">
      <c r="A108" s="3" t="s">
        <v>82</v>
      </c>
      <c r="B108" s="2" t="s">
        <v>82</v>
      </c>
      <c r="C108" s="2"/>
      <c r="D108" s="2"/>
    </row>
    <row r="109" spans="1:4" x14ac:dyDescent="0.3">
      <c r="A109" s="4" t="s">
        <v>83</v>
      </c>
      <c r="B109" s="9" t="s">
        <v>84</v>
      </c>
      <c r="C109" s="2"/>
      <c r="D109" s="2"/>
    </row>
    <row r="110" spans="1:4" x14ac:dyDescent="0.3">
      <c r="A110" s="3"/>
      <c r="B110" s="2"/>
      <c r="C110" s="2"/>
      <c r="D110" s="2"/>
    </row>
    <row r="111" spans="1:4" x14ac:dyDescent="0.3">
      <c r="A111" s="3" t="s">
        <v>85</v>
      </c>
      <c r="B111" s="2"/>
      <c r="C111" s="2"/>
      <c r="D111" s="2"/>
    </row>
    <row r="112" spans="1:4" x14ac:dyDescent="0.3">
      <c r="A112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A49C-6FA4-4E53-9F61-DAA7348EFAD1}">
  <dimension ref="A1:G98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213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28348000000</v>
      </c>
    </row>
    <row r="15" spans="1:7" x14ac:dyDescent="0.3">
      <c r="A15" s="4" t="s">
        <v>14</v>
      </c>
      <c r="B15" s="5">
        <v>22153000000</v>
      </c>
    </row>
    <row r="16" spans="1:7" x14ac:dyDescent="0.3">
      <c r="A16" s="3" t="s">
        <v>15</v>
      </c>
      <c r="B16" s="8">
        <v>32139000000</v>
      </c>
    </row>
    <row r="17" spans="1:2" x14ac:dyDescent="0.3">
      <c r="A17" s="4" t="s">
        <v>16</v>
      </c>
      <c r="B17" s="5">
        <v>-9986000000</v>
      </c>
    </row>
    <row r="18" spans="1:2" x14ac:dyDescent="0.3">
      <c r="A18" s="3" t="s">
        <v>17</v>
      </c>
      <c r="B18" s="8">
        <v>26000000</v>
      </c>
    </row>
    <row r="19" spans="1:2" x14ac:dyDescent="0.3">
      <c r="A19" s="4" t="s">
        <v>18</v>
      </c>
      <c r="B19" s="5">
        <v>5120000000</v>
      </c>
    </row>
    <row r="20" spans="1:2" x14ac:dyDescent="0.3">
      <c r="A20" s="3" t="s">
        <v>19</v>
      </c>
      <c r="B20" s="8">
        <v>6787000000</v>
      </c>
    </row>
    <row r="21" spans="1:2" x14ac:dyDescent="0.3">
      <c r="A21" s="4" t="s">
        <v>20</v>
      </c>
      <c r="B21" s="5">
        <v>-1667000000</v>
      </c>
    </row>
    <row r="22" spans="1:2" x14ac:dyDescent="0.3">
      <c r="A22" s="3" t="s">
        <v>189</v>
      </c>
      <c r="B22" s="8">
        <v>124000000</v>
      </c>
    </row>
    <row r="23" spans="1:2" x14ac:dyDescent="0.3">
      <c r="A23" s="4" t="s">
        <v>145</v>
      </c>
      <c r="B23" s="5">
        <v>262000000</v>
      </c>
    </row>
    <row r="24" spans="1:2" x14ac:dyDescent="0.3">
      <c r="A24" s="3" t="s">
        <v>21</v>
      </c>
      <c r="B24" s="8">
        <v>209000000</v>
      </c>
    </row>
    <row r="25" spans="1:2" x14ac:dyDescent="0.3">
      <c r="A25" s="4" t="s">
        <v>22</v>
      </c>
      <c r="B25" s="5">
        <v>454000000</v>
      </c>
    </row>
    <row r="26" spans="1:2" x14ac:dyDescent="0.3">
      <c r="A26" s="3" t="s">
        <v>23</v>
      </c>
      <c r="B26" s="8">
        <v>-8487000000</v>
      </c>
    </row>
    <row r="27" spans="1:2" x14ac:dyDescent="0.3">
      <c r="A27" s="4" t="s">
        <v>24</v>
      </c>
      <c r="B27" s="5">
        <v>281000000</v>
      </c>
    </row>
    <row r="28" spans="1:2" x14ac:dyDescent="0.3">
      <c r="A28" s="3" t="s">
        <v>25</v>
      </c>
      <c r="B28" s="8">
        <v>-966000000</v>
      </c>
    </row>
    <row r="29" spans="1:2" x14ac:dyDescent="0.3">
      <c r="A29" s="4" t="s">
        <v>26</v>
      </c>
      <c r="B29" s="5">
        <v>12728000000</v>
      </c>
    </row>
    <row r="30" spans="1:2" x14ac:dyDescent="0.3">
      <c r="A30" s="3" t="s">
        <v>27</v>
      </c>
      <c r="B30" s="8">
        <v>-3424000000</v>
      </c>
    </row>
    <row r="31" spans="1:2" x14ac:dyDescent="0.3">
      <c r="A31" s="4" t="s">
        <v>28</v>
      </c>
      <c r="B31" s="5">
        <v>9304000000</v>
      </c>
    </row>
    <row r="32" spans="1:2" x14ac:dyDescent="0.3">
      <c r="A32" s="3" t="s">
        <v>29</v>
      </c>
      <c r="B32" s="8">
        <v>9304000000</v>
      </c>
    </row>
    <row r="33" spans="1:2" x14ac:dyDescent="0.3">
      <c r="A33" s="3"/>
    </row>
    <row r="34" spans="1:2" x14ac:dyDescent="0.3">
      <c r="A34" s="6" t="s">
        <v>30</v>
      </c>
      <c r="B34" s="7" t="s">
        <v>12</v>
      </c>
    </row>
    <row r="35" spans="1:2" x14ac:dyDescent="0.3">
      <c r="A35" s="4" t="s">
        <v>31</v>
      </c>
      <c r="B35" s="5">
        <v>525225000000</v>
      </c>
    </row>
    <row r="36" spans="1:2" x14ac:dyDescent="0.3">
      <c r="A36" s="3" t="s">
        <v>32</v>
      </c>
      <c r="B36" s="8">
        <v>23494000000</v>
      </c>
    </row>
    <row r="37" spans="1:2" x14ac:dyDescent="0.3">
      <c r="A37" s="4" t="s">
        <v>33</v>
      </c>
      <c r="B37" s="5">
        <v>271247000000</v>
      </c>
    </row>
    <row r="38" spans="1:2" x14ac:dyDescent="0.3">
      <c r="A38" s="3" t="s">
        <v>34</v>
      </c>
      <c r="B38" s="8">
        <v>5089000000</v>
      </c>
    </row>
    <row r="39" spans="1:2" x14ac:dyDescent="0.3">
      <c r="A39" s="4" t="s">
        <v>35</v>
      </c>
      <c r="B39" s="5">
        <v>266158000000</v>
      </c>
    </row>
    <row r="40" spans="1:2" x14ac:dyDescent="0.3">
      <c r="A40" s="3" t="s">
        <v>36</v>
      </c>
      <c r="B40" s="8">
        <v>210531000000</v>
      </c>
    </row>
    <row r="41" spans="1:2" x14ac:dyDescent="0.3">
      <c r="A41" s="4" t="s">
        <v>37</v>
      </c>
      <c r="B41" s="5">
        <v>2119000000</v>
      </c>
    </row>
    <row r="42" spans="1:2" x14ac:dyDescent="0.3">
      <c r="A42" s="3" t="s">
        <v>148</v>
      </c>
      <c r="B42" s="8">
        <v>291000000</v>
      </c>
    </row>
    <row r="43" spans="1:2" x14ac:dyDescent="0.3">
      <c r="A43" s="4" t="s">
        <v>38</v>
      </c>
      <c r="B43" s="5">
        <v>5973000000</v>
      </c>
    </row>
    <row r="44" spans="1:2" x14ac:dyDescent="0.3">
      <c r="A44" s="3" t="s">
        <v>39</v>
      </c>
      <c r="B44" s="8">
        <v>4153000000</v>
      </c>
    </row>
    <row r="45" spans="1:2" x14ac:dyDescent="0.3">
      <c r="A45" s="4" t="s">
        <v>190</v>
      </c>
      <c r="B45" s="5">
        <v>6000000</v>
      </c>
    </row>
    <row r="46" spans="1:2" x14ac:dyDescent="0.3">
      <c r="A46" s="3" t="s">
        <v>40</v>
      </c>
      <c r="B46" s="8">
        <v>3056000000</v>
      </c>
    </row>
    <row r="47" spans="1:2" x14ac:dyDescent="0.3">
      <c r="A47" s="4" t="s">
        <v>41</v>
      </c>
      <c r="B47" s="5">
        <v>3347000000</v>
      </c>
    </row>
    <row r="48" spans="1:2" x14ac:dyDescent="0.3">
      <c r="A48" s="3" t="s">
        <v>214</v>
      </c>
      <c r="B48" s="8">
        <v>11000000</v>
      </c>
    </row>
    <row r="49" spans="1:2" x14ac:dyDescent="0.3">
      <c r="A49" s="4" t="s">
        <v>42</v>
      </c>
      <c r="B49" s="5">
        <v>525225000000</v>
      </c>
    </row>
    <row r="50" spans="1:2" x14ac:dyDescent="0.3">
      <c r="A50" s="3" t="s">
        <v>43</v>
      </c>
      <c r="B50" s="8">
        <v>52370000000</v>
      </c>
    </row>
    <row r="51" spans="1:2" x14ac:dyDescent="0.3">
      <c r="A51" s="4" t="s">
        <v>215</v>
      </c>
      <c r="B51" s="5">
        <v>11000000</v>
      </c>
    </row>
    <row r="52" spans="1:2" x14ac:dyDescent="0.3">
      <c r="A52" s="3" t="s">
        <v>44</v>
      </c>
      <c r="B52" s="8">
        <v>422151000000</v>
      </c>
    </row>
    <row r="53" spans="1:2" x14ac:dyDescent="0.3">
      <c r="A53" s="4" t="s">
        <v>45</v>
      </c>
      <c r="B53" s="5">
        <v>2373000000</v>
      </c>
    </row>
    <row r="54" spans="1:2" x14ac:dyDescent="0.3">
      <c r="A54" s="3" t="s">
        <v>46</v>
      </c>
      <c r="B54" s="8">
        <v>419778000000</v>
      </c>
    </row>
    <row r="55" spans="1:2" x14ac:dyDescent="0.3">
      <c r="A55" s="4" t="s">
        <v>48</v>
      </c>
      <c r="B55" s="5">
        <v>2681000000</v>
      </c>
    </row>
    <row r="56" spans="1:2" x14ac:dyDescent="0.3">
      <c r="A56" s="3" t="s">
        <v>150</v>
      </c>
      <c r="B56" s="8">
        <v>23457000000</v>
      </c>
    </row>
    <row r="57" spans="1:2" x14ac:dyDescent="0.3">
      <c r="A57" s="4" t="s">
        <v>49</v>
      </c>
      <c r="B57" s="5">
        <v>6651000000</v>
      </c>
    </row>
    <row r="58" spans="1:2" x14ac:dyDescent="0.3">
      <c r="A58" s="3" t="s">
        <v>50</v>
      </c>
      <c r="B58" s="8">
        <v>899000000</v>
      </c>
    </row>
    <row r="59" spans="1:2" x14ac:dyDescent="0.3">
      <c r="A59" s="4" t="s">
        <v>51</v>
      </c>
      <c r="B59" s="5">
        <v>809000000</v>
      </c>
    </row>
    <row r="60" spans="1:2" x14ac:dyDescent="0.3">
      <c r="A60" s="3" t="s">
        <v>151</v>
      </c>
      <c r="B60" s="8">
        <v>8188000000</v>
      </c>
    </row>
    <row r="61" spans="1:2" x14ac:dyDescent="0.3">
      <c r="A61" s="4" t="s">
        <v>152</v>
      </c>
      <c r="B61" s="5">
        <v>4291000000</v>
      </c>
    </row>
    <row r="62" spans="1:2" x14ac:dyDescent="0.3">
      <c r="A62" s="3" t="s">
        <v>52</v>
      </c>
      <c r="B62" s="8">
        <v>52359000000</v>
      </c>
    </row>
    <row r="63" spans="1:2" x14ac:dyDescent="0.3">
      <c r="A63" s="4" t="s">
        <v>53</v>
      </c>
      <c r="B63" s="5">
        <v>52370000000</v>
      </c>
    </row>
    <row r="64" spans="1:2" x14ac:dyDescent="0.3">
      <c r="A64" s="3" t="s">
        <v>54</v>
      </c>
      <c r="B64" s="8">
        <v>1250000000</v>
      </c>
    </row>
    <row r="65" spans="1:2" x14ac:dyDescent="0.3">
      <c r="A65" s="4" t="s">
        <v>55</v>
      </c>
      <c r="B65" s="5">
        <v>30503000000</v>
      </c>
    </row>
    <row r="66" spans="1:2" x14ac:dyDescent="0.3">
      <c r="A66" s="3" t="s">
        <v>57</v>
      </c>
      <c r="B66" s="8">
        <v>20628000000</v>
      </c>
    </row>
    <row r="67" spans="1:2" x14ac:dyDescent="0.3">
      <c r="A67" s="4" t="s">
        <v>153</v>
      </c>
      <c r="B67" s="5">
        <v>-11000000</v>
      </c>
    </row>
    <row r="68" spans="1:2" x14ac:dyDescent="0.3">
      <c r="A68" s="3"/>
    </row>
    <row r="69" spans="1:2" x14ac:dyDescent="0.3">
      <c r="A69" s="6" t="s">
        <v>58</v>
      </c>
      <c r="B69" s="7" t="s">
        <v>12</v>
      </c>
    </row>
    <row r="70" spans="1:2" x14ac:dyDescent="0.3">
      <c r="A70" s="3" t="s">
        <v>59</v>
      </c>
      <c r="B70" s="8">
        <v>-5898000000</v>
      </c>
    </row>
    <row r="71" spans="1:2" x14ac:dyDescent="0.3">
      <c r="A71" s="4" t="s">
        <v>60</v>
      </c>
      <c r="B71" s="5">
        <v>9304000000</v>
      </c>
    </row>
    <row r="72" spans="1:2" x14ac:dyDescent="0.3">
      <c r="A72" s="3" t="s">
        <v>61</v>
      </c>
      <c r="B72" s="8">
        <v>-6481000000</v>
      </c>
    </row>
    <row r="73" spans="1:2" x14ac:dyDescent="0.3">
      <c r="A73" s="4" t="s">
        <v>62</v>
      </c>
      <c r="B73" s="5">
        <v>-2270000000</v>
      </c>
    </row>
    <row r="74" spans="1:2" x14ac:dyDescent="0.3">
      <c r="A74" s="3" t="s">
        <v>63</v>
      </c>
      <c r="B74" s="8">
        <v>-2854000000</v>
      </c>
    </row>
    <row r="75" spans="1:2" x14ac:dyDescent="0.3">
      <c r="A75" s="4" t="s">
        <v>64</v>
      </c>
      <c r="B75" s="5">
        <v>1839000000</v>
      </c>
    </row>
    <row r="76" spans="1:2" x14ac:dyDescent="0.3">
      <c r="A76" s="3" t="s">
        <v>65</v>
      </c>
      <c r="B76" s="8">
        <v>-1252000000</v>
      </c>
    </row>
    <row r="77" spans="1:2" x14ac:dyDescent="0.3">
      <c r="A77" s="4" t="s">
        <v>66</v>
      </c>
      <c r="B77" s="5">
        <v>137000000</v>
      </c>
    </row>
    <row r="78" spans="1:2" x14ac:dyDescent="0.3">
      <c r="A78" s="3" t="s">
        <v>67</v>
      </c>
      <c r="B78" s="8">
        <v>2954000000</v>
      </c>
    </row>
    <row r="79" spans="1:2" x14ac:dyDescent="0.3">
      <c r="A79" s="4" t="s">
        <v>68</v>
      </c>
      <c r="B79" s="5">
        <v>1141000000</v>
      </c>
    </row>
    <row r="80" spans="1:2" x14ac:dyDescent="0.3">
      <c r="A80" s="3" t="s">
        <v>69</v>
      </c>
      <c r="B80" s="8">
        <v>25392000000</v>
      </c>
    </row>
    <row r="81" spans="1:4" x14ac:dyDescent="0.3">
      <c r="A81" s="4" t="s">
        <v>70</v>
      </c>
      <c r="B81" s="5">
        <v>-19414000000</v>
      </c>
    </row>
    <row r="82" spans="1:4" x14ac:dyDescent="0.3">
      <c r="A82" s="3" t="s">
        <v>154</v>
      </c>
      <c r="B82" s="8">
        <v>-4837000000</v>
      </c>
    </row>
    <row r="83" spans="1:4" x14ac:dyDescent="0.3">
      <c r="A83" s="4" t="s">
        <v>72</v>
      </c>
      <c r="B83" s="5">
        <v>-2918000000</v>
      </c>
    </row>
    <row r="84" spans="1:4" x14ac:dyDescent="0.3">
      <c r="A84" s="3" t="s">
        <v>73</v>
      </c>
      <c r="B84" s="8">
        <v>30212000000</v>
      </c>
    </row>
    <row r="85" spans="1:4" x14ac:dyDescent="0.3">
      <c r="A85" s="4" t="s">
        <v>74</v>
      </c>
      <c r="B85" s="5">
        <v>27294000000</v>
      </c>
    </row>
    <row r="86" spans="1:4" x14ac:dyDescent="0.3">
      <c r="A86" s="3" t="s">
        <v>75</v>
      </c>
      <c r="B86" s="8">
        <v>-7150000000</v>
      </c>
    </row>
    <row r="87" spans="1:4" x14ac:dyDescent="0.3">
      <c r="A87" s="3"/>
    </row>
    <row r="88" spans="1:4" x14ac:dyDescent="0.3">
      <c r="A88" s="3"/>
      <c r="B88" s="2"/>
      <c r="C88" s="2"/>
      <c r="D88" s="2"/>
    </row>
    <row r="89" spans="1:4" x14ac:dyDescent="0.3">
      <c r="A89" s="6" t="s">
        <v>76</v>
      </c>
      <c r="B89" s="9" t="s">
        <v>77</v>
      </c>
      <c r="C89" s="2"/>
      <c r="D89" s="2"/>
    </row>
    <row r="90" spans="1:4" x14ac:dyDescent="0.3">
      <c r="A90" s="3" t="s">
        <v>5</v>
      </c>
      <c r="B90" s="2" t="s">
        <v>6</v>
      </c>
      <c r="C90" s="2"/>
      <c r="D90" s="2"/>
    </row>
    <row r="91" spans="1:4" x14ac:dyDescent="0.3">
      <c r="A91" s="4" t="s">
        <v>78</v>
      </c>
      <c r="B91" s="5" t="s">
        <v>79</v>
      </c>
      <c r="C91" s="2"/>
      <c r="D91" s="2"/>
    </row>
    <row r="92" spans="1:4" x14ac:dyDescent="0.3">
      <c r="A92" s="3" t="s">
        <v>7</v>
      </c>
      <c r="B92" s="8" t="s">
        <v>8</v>
      </c>
      <c r="C92" s="2"/>
      <c r="D92" s="2"/>
    </row>
    <row r="93" spans="1:4" x14ac:dyDescent="0.3">
      <c r="A93" s="4" t="s">
        <v>80</v>
      </c>
      <c r="B93" s="9" t="s">
        <v>155</v>
      </c>
      <c r="C93" s="2"/>
      <c r="D93" s="2"/>
    </row>
    <row r="94" spans="1:4" x14ac:dyDescent="0.3">
      <c r="A94" s="3" t="s">
        <v>82</v>
      </c>
      <c r="B94" s="2" t="s">
        <v>82</v>
      </c>
      <c r="C94" s="2"/>
      <c r="D94" s="2"/>
    </row>
    <row r="95" spans="1:4" x14ac:dyDescent="0.3">
      <c r="A95" s="4" t="s">
        <v>83</v>
      </c>
      <c r="B95" s="9" t="s">
        <v>84</v>
      </c>
      <c r="C95" s="2"/>
      <c r="D95" s="2"/>
    </row>
    <row r="96" spans="1:4" x14ac:dyDescent="0.3">
      <c r="A96" s="3"/>
      <c r="B96" s="2"/>
      <c r="C96" s="2"/>
      <c r="D96" s="2"/>
    </row>
    <row r="97" spans="1:4" x14ac:dyDescent="0.3">
      <c r="A97" s="3" t="s">
        <v>85</v>
      </c>
      <c r="B97" s="2"/>
      <c r="C97" s="2"/>
      <c r="D97" s="2"/>
    </row>
    <row r="98" spans="1:4" x14ac:dyDescent="0.3">
      <c r="A98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ECE2-9BE3-432B-817C-EE019C83F396}">
  <dimension ref="A1:G100"/>
  <sheetViews>
    <sheetView showGridLines="0" workbookViewId="0">
      <selection activeCell="D28" sqref="D28:F30"/>
    </sheetView>
  </sheetViews>
  <sheetFormatPr defaultRowHeight="14.4" x14ac:dyDescent="0.3"/>
  <cols>
    <col min="1" max="1" width="50" style="1" customWidth="1"/>
    <col min="2" max="4" width="20" style="1" customWidth="1"/>
    <col min="5" max="5" width="8.88671875" style="1"/>
    <col min="6" max="6" width="14.88671875" style="1" bestFit="1" customWidth="1"/>
    <col min="7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216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7266000000</v>
      </c>
    </row>
    <row r="15" spans="1:7" x14ac:dyDescent="0.3">
      <c r="A15" s="4" t="s">
        <v>18</v>
      </c>
      <c r="B15" s="5">
        <v>5165000000</v>
      </c>
    </row>
    <row r="16" spans="1:7" x14ac:dyDescent="0.3">
      <c r="A16" s="3" t="s">
        <v>217</v>
      </c>
      <c r="B16" s="8">
        <v>373000000</v>
      </c>
    </row>
    <row r="17" spans="1:6" x14ac:dyDescent="0.3">
      <c r="A17" s="4" t="s">
        <v>22</v>
      </c>
      <c r="B17" s="5">
        <v>1728000000</v>
      </c>
    </row>
    <row r="18" spans="1:6" x14ac:dyDescent="0.3">
      <c r="A18" s="3" t="s">
        <v>218</v>
      </c>
      <c r="B18" s="8">
        <v>-10514000000</v>
      </c>
    </row>
    <row r="19" spans="1:6" x14ac:dyDescent="0.3">
      <c r="A19" s="4" t="s">
        <v>24</v>
      </c>
      <c r="B19" s="5">
        <v>685000000</v>
      </c>
    </row>
    <row r="20" spans="1:6" x14ac:dyDescent="0.3">
      <c r="A20" s="3" t="s">
        <v>219</v>
      </c>
      <c r="B20" s="8">
        <v>8000000</v>
      </c>
    </row>
    <row r="21" spans="1:6" x14ac:dyDescent="0.3">
      <c r="A21" s="4" t="s">
        <v>135</v>
      </c>
      <c r="B21" s="5">
        <v>8000000</v>
      </c>
    </row>
    <row r="22" spans="1:6" x14ac:dyDescent="0.3">
      <c r="A22" s="3" t="s">
        <v>26</v>
      </c>
      <c r="B22" s="8">
        <v>15705000000</v>
      </c>
    </row>
    <row r="23" spans="1:6" x14ac:dyDescent="0.3">
      <c r="A23" s="4" t="s">
        <v>220</v>
      </c>
      <c r="B23" s="5">
        <v>-3484000000</v>
      </c>
    </row>
    <row r="24" spans="1:6" x14ac:dyDescent="0.3">
      <c r="A24" s="3" t="s">
        <v>28</v>
      </c>
      <c r="B24" s="8">
        <v>12221000000</v>
      </c>
    </row>
    <row r="25" spans="1:6" x14ac:dyDescent="0.3">
      <c r="A25" s="4" t="s">
        <v>29</v>
      </c>
      <c r="B25" s="5">
        <v>12221000000</v>
      </c>
    </row>
    <row r="26" spans="1:6" x14ac:dyDescent="0.3">
      <c r="A26" s="3"/>
    </row>
    <row r="27" spans="1:6" x14ac:dyDescent="0.3">
      <c r="A27" s="6" t="s">
        <v>30</v>
      </c>
      <c r="B27" s="7" t="s">
        <v>12</v>
      </c>
    </row>
    <row r="28" spans="1:6" x14ac:dyDescent="0.3">
      <c r="A28" s="3" t="s">
        <v>31</v>
      </c>
      <c r="B28" s="8">
        <v>503257000000</v>
      </c>
    </row>
    <row r="29" spans="1:6" x14ac:dyDescent="0.3">
      <c r="A29" s="4" t="s">
        <v>38</v>
      </c>
      <c r="B29" s="5">
        <v>4256000000</v>
      </c>
      <c r="D29" s="10"/>
      <c r="F29" s="10"/>
    </row>
    <row r="30" spans="1:6" x14ac:dyDescent="0.3">
      <c r="A30" s="3" t="s">
        <v>39</v>
      </c>
      <c r="B30" s="8">
        <v>6537000000</v>
      </c>
      <c r="D30" s="10"/>
    </row>
    <row r="31" spans="1:6" x14ac:dyDescent="0.3">
      <c r="A31" s="4" t="s">
        <v>221</v>
      </c>
      <c r="B31" s="5">
        <v>2792000000</v>
      </c>
    </row>
    <row r="32" spans="1:6" x14ac:dyDescent="0.3">
      <c r="A32" s="3" t="s">
        <v>222</v>
      </c>
      <c r="B32" s="8">
        <v>3745000000</v>
      </c>
    </row>
    <row r="33" spans="1:2" x14ac:dyDescent="0.3">
      <c r="A33" s="4" t="s">
        <v>223</v>
      </c>
      <c r="B33" s="5">
        <v>225543000000</v>
      </c>
    </row>
    <row r="34" spans="1:2" x14ac:dyDescent="0.3">
      <c r="A34" s="3" t="s">
        <v>224</v>
      </c>
      <c r="B34" s="8">
        <v>3159000000</v>
      </c>
    </row>
    <row r="35" spans="1:2" x14ac:dyDescent="0.3">
      <c r="A35" s="4" t="s">
        <v>225</v>
      </c>
      <c r="B35" s="5">
        <v>69000000</v>
      </c>
    </row>
    <row r="36" spans="1:2" x14ac:dyDescent="0.3">
      <c r="A36" s="3" t="s">
        <v>226</v>
      </c>
      <c r="B36" s="8">
        <v>222315000000</v>
      </c>
    </row>
    <row r="37" spans="1:2" x14ac:dyDescent="0.3">
      <c r="A37" s="4" t="s">
        <v>227</v>
      </c>
      <c r="B37" s="5">
        <v>222315000000</v>
      </c>
    </row>
    <row r="38" spans="1:2" x14ac:dyDescent="0.3">
      <c r="A38" s="3" t="s">
        <v>228</v>
      </c>
      <c r="B38" s="8">
        <v>232172000000</v>
      </c>
    </row>
    <row r="39" spans="1:2" x14ac:dyDescent="0.3">
      <c r="A39" s="4" t="s">
        <v>229</v>
      </c>
      <c r="B39" s="5">
        <v>232166000000</v>
      </c>
    </row>
    <row r="40" spans="1:2" x14ac:dyDescent="0.3">
      <c r="A40" s="3" t="s">
        <v>230</v>
      </c>
      <c r="B40" s="8">
        <v>232166000000</v>
      </c>
    </row>
    <row r="41" spans="1:2" x14ac:dyDescent="0.3">
      <c r="A41" s="4" t="s">
        <v>231</v>
      </c>
      <c r="B41" s="5">
        <v>6000000</v>
      </c>
    </row>
    <row r="42" spans="1:2" x14ac:dyDescent="0.3">
      <c r="A42" s="3" t="s">
        <v>232</v>
      </c>
      <c r="B42" s="8">
        <v>4042000000</v>
      </c>
    </row>
    <row r="43" spans="1:2" x14ac:dyDescent="0.3">
      <c r="A43" s="4" t="s">
        <v>233</v>
      </c>
      <c r="B43" s="5">
        <v>595000000</v>
      </c>
    </row>
    <row r="44" spans="1:2" x14ac:dyDescent="0.3">
      <c r="A44" s="3" t="s">
        <v>234</v>
      </c>
      <c r="B44" s="8">
        <v>2244000000</v>
      </c>
    </row>
    <row r="45" spans="1:2" x14ac:dyDescent="0.3">
      <c r="A45" s="4" t="s">
        <v>235</v>
      </c>
      <c r="B45" s="5">
        <v>2244000000</v>
      </c>
    </row>
    <row r="46" spans="1:2" x14ac:dyDescent="0.3">
      <c r="A46" s="3" t="s">
        <v>32</v>
      </c>
      <c r="B46" s="8">
        <v>15127000000</v>
      </c>
    </row>
    <row r="47" spans="1:2" x14ac:dyDescent="0.3">
      <c r="A47" s="4" t="s">
        <v>41</v>
      </c>
      <c r="B47" s="5">
        <v>587000000</v>
      </c>
    </row>
    <row r="48" spans="1:2" x14ac:dyDescent="0.3">
      <c r="A48" s="3" t="s">
        <v>42</v>
      </c>
      <c r="B48" s="8">
        <v>503257000000</v>
      </c>
    </row>
    <row r="49" spans="1:2" x14ac:dyDescent="0.3">
      <c r="A49" s="4" t="s">
        <v>52</v>
      </c>
      <c r="B49" s="5">
        <v>98403000000</v>
      </c>
    </row>
    <row r="50" spans="1:2" x14ac:dyDescent="0.3">
      <c r="A50" s="3" t="s">
        <v>53</v>
      </c>
      <c r="B50" s="8">
        <v>65257000000</v>
      </c>
    </row>
    <row r="51" spans="1:2" x14ac:dyDescent="0.3">
      <c r="A51" s="4" t="s">
        <v>54</v>
      </c>
      <c r="B51" s="5">
        <v>86000000</v>
      </c>
    </row>
    <row r="52" spans="1:2" x14ac:dyDescent="0.3">
      <c r="A52" s="3" t="s">
        <v>57</v>
      </c>
      <c r="B52" s="8">
        <v>9949000000</v>
      </c>
    </row>
    <row r="53" spans="1:2" x14ac:dyDescent="0.3">
      <c r="A53" s="4" t="s">
        <v>113</v>
      </c>
      <c r="B53" s="5">
        <v>22076000000</v>
      </c>
    </row>
    <row r="54" spans="1:2" x14ac:dyDescent="0.3">
      <c r="A54" s="3" t="s">
        <v>153</v>
      </c>
      <c r="B54" s="8">
        <v>33146000000</v>
      </c>
    </row>
    <row r="55" spans="1:2" x14ac:dyDescent="0.3">
      <c r="A55" s="4" t="s">
        <v>43</v>
      </c>
      <c r="B55" s="5">
        <v>24000000</v>
      </c>
    </row>
    <row r="56" spans="1:2" x14ac:dyDescent="0.3">
      <c r="A56" s="3" t="s">
        <v>236</v>
      </c>
      <c r="B56" s="8">
        <v>2756000000</v>
      </c>
    </row>
    <row r="57" spans="1:2" x14ac:dyDescent="0.3">
      <c r="A57" s="4" t="s">
        <v>237</v>
      </c>
      <c r="B57" s="5">
        <v>24981000000</v>
      </c>
    </row>
    <row r="58" spans="1:2" x14ac:dyDescent="0.3">
      <c r="A58" s="3" t="s">
        <v>238</v>
      </c>
      <c r="B58" s="8">
        <v>43642000000</v>
      </c>
    </row>
    <row r="59" spans="1:2" x14ac:dyDescent="0.3">
      <c r="A59" s="4" t="s">
        <v>152</v>
      </c>
      <c r="B59" s="5">
        <v>5099000000</v>
      </c>
    </row>
    <row r="60" spans="1:2" x14ac:dyDescent="0.3">
      <c r="A60" s="3" t="s">
        <v>239</v>
      </c>
      <c r="B60" s="8">
        <v>3374000000</v>
      </c>
    </row>
    <row r="61" spans="1:2" x14ac:dyDescent="0.3">
      <c r="A61" s="4" t="s">
        <v>151</v>
      </c>
      <c r="B61" s="5">
        <v>1842000000</v>
      </c>
    </row>
    <row r="62" spans="1:2" x14ac:dyDescent="0.3">
      <c r="A62" s="3"/>
    </row>
    <row r="63" spans="1:2" x14ac:dyDescent="0.3">
      <c r="A63" s="6" t="s">
        <v>58</v>
      </c>
      <c r="B63" s="7" t="s">
        <v>12</v>
      </c>
    </row>
    <row r="64" spans="1:2" x14ac:dyDescent="0.3">
      <c r="A64" s="3" t="s">
        <v>59</v>
      </c>
      <c r="B64" s="8">
        <v>28341000000</v>
      </c>
    </row>
    <row r="65" spans="1:2" x14ac:dyDescent="0.3">
      <c r="A65" s="4" t="s">
        <v>60</v>
      </c>
      <c r="B65" s="5">
        <v>12221000000</v>
      </c>
    </row>
    <row r="66" spans="1:2" x14ac:dyDescent="0.3">
      <c r="A66" s="3" t="s">
        <v>240</v>
      </c>
      <c r="B66" s="8">
        <v>1499000000</v>
      </c>
    </row>
    <row r="67" spans="1:2" x14ac:dyDescent="0.3">
      <c r="A67" s="4" t="s">
        <v>241</v>
      </c>
      <c r="B67" s="5">
        <v>477000000</v>
      </c>
    </row>
    <row r="68" spans="1:2" x14ac:dyDescent="0.3">
      <c r="A68" s="3" t="s">
        <v>242</v>
      </c>
      <c r="B68" s="8">
        <v>-8518000000</v>
      </c>
    </row>
    <row r="69" spans="1:2" x14ac:dyDescent="0.3">
      <c r="A69" s="4" t="s">
        <v>243</v>
      </c>
      <c r="B69" s="5">
        <v>-14673000000</v>
      </c>
    </row>
    <row r="70" spans="1:2" x14ac:dyDescent="0.3">
      <c r="A70" s="3" t="s">
        <v>63</v>
      </c>
      <c r="B70" s="8">
        <v>-3568000000</v>
      </c>
    </row>
    <row r="71" spans="1:2" x14ac:dyDescent="0.3">
      <c r="A71" s="4" t="s">
        <v>203</v>
      </c>
      <c r="B71" s="5">
        <v>29854000000</v>
      </c>
    </row>
    <row r="72" spans="1:2" x14ac:dyDescent="0.3">
      <c r="A72" s="3" t="s">
        <v>64</v>
      </c>
      <c r="B72" s="8">
        <v>-26785000000</v>
      </c>
    </row>
    <row r="73" spans="1:2" x14ac:dyDescent="0.3">
      <c r="A73" s="4" t="s">
        <v>191</v>
      </c>
      <c r="B73" s="5">
        <v>-60000000</v>
      </c>
    </row>
    <row r="74" spans="1:2" x14ac:dyDescent="0.3">
      <c r="A74" s="3" t="s">
        <v>244</v>
      </c>
      <c r="B74" s="8">
        <v>203000000</v>
      </c>
    </row>
    <row r="75" spans="1:2" x14ac:dyDescent="0.3">
      <c r="A75" s="4" t="s">
        <v>65</v>
      </c>
      <c r="B75" s="5">
        <v>-1398000000</v>
      </c>
    </row>
    <row r="76" spans="1:2" x14ac:dyDescent="0.3">
      <c r="A76" s="3" t="s">
        <v>67</v>
      </c>
      <c r="B76" s="8">
        <v>-25825000000</v>
      </c>
    </row>
    <row r="77" spans="1:2" x14ac:dyDescent="0.3">
      <c r="A77" s="4" t="s">
        <v>68</v>
      </c>
      <c r="B77" s="5">
        <v>-4098000000</v>
      </c>
    </row>
    <row r="78" spans="1:2" x14ac:dyDescent="0.3">
      <c r="A78" s="3" t="s">
        <v>69</v>
      </c>
      <c r="B78" s="8">
        <v>1226000000</v>
      </c>
    </row>
    <row r="79" spans="1:2" x14ac:dyDescent="0.3">
      <c r="A79" s="4" t="s">
        <v>70</v>
      </c>
      <c r="B79" s="5">
        <v>-33346000000</v>
      </c>
    </row>
    <row r="80" spans="1:2" x14ac:dyDescent="0.3">
      <c r="A80" s="3" t="s">
        <v>245</v>
      </c>
      <c r="B80" s="8">
        <v>37118000000</v>
      </c>
    </row>
    <row r="81" spans="1:4" x14ac:dyDescent="0.3">
      <c r="A81" s="4" t="s">
        <v>154</v>
      </c>
      <c r="B81" s="5">
        <v>-8172000000</v>
      </c>
    </row>
    <row r="82" spans="1:4" x14ac:dyDescent="0.3">
      <c r="A82" s="3" t="s">
        <v>71</v>
      </c>
      <c r="B82" s="8">
        <v>-688000000</v>
      </c>
    </row>
    <row r="83" spans="1:4" x14ac:dyDescent="0.3">
      <c r="A83" s="4" t="s">
        <v>72</v>
      </c>
      <c r="B83" s="5">
        <v>-2542000000</v>
      </c>
    </row>
    <row r="84" spans="1:4" x14ac:dyDescent="0.3">
      <c r="A84" s="3" t="s">
        <v>73</v>
      </c>
      <c r="B84" s="8">
        <v>17702000000</v>
      </c>
    </row>
    <row r="85" spans="1:4" x14ac:dyDescent="0.3">
      <c r="A85" s="4" t="s">
        <v>167</v>
      </c>
      <c r="B85" s="5">
        <v>-33000000</v>
      </c>
    </row>
    <row r="86" spans="1:4" x14ac:dyDescent="0.3">
      <c r="A86" s="3" t="s">
        <v>74</v>
      </c>
      <c r="B86" s="8">
        <v>15127000000</v>
      </c>
    </row>
    <row r="87" spans="1:4" x14ac:dyDescent="0.3">
      <c r="A87" s="4" t="s">
        <v>75</v>
      </c>
      <c r="B87" s="5">
        <v>26943000000</v>
      </c>
    </row>
    <row r="88" spans="1:4" x14ac:dyDescent="0.3">
      <c r="A88" s="3" t="s">
        <v>209</v>
      </c>
      <c r="B88" s="8">
        <v>-1458000000</v>
      </c>
    </row>
    <row r="89" spans="1:4" x14ac:dyDescent="0.3">
      <c r="A89" s="3"/>
    </row>
    <row r="90" spans="1:4" x14ac:dyDescent="0.3">
      <c r="A90" s="3"/>
      <c r="B90" s="2"/>
      <c r="C90" s="2"/>
      <c r="D90" s="2"/>
    </row>
    <row r="91" spans="1:4" x14ac:dyDescent="0.3">
      <c r="A91" s="6" t="s">
        <v>76</v>
      </c>
      <c r="B91" s="9" t="s">
        <v>77</v>
      </c>
      <c r="C91" s="2"/>
      <c r="D91" s="2"/>
    </row>
    <row r="92" spans="1:4" x14ac:dyDescent="0.3">
      <c r="A92" s="3" t="s">
        <v>5</v>
      </c>
      <c r="B92" s="2" t="s">
        <v>6</v>
      </c>
      <c r="C92" s="2"/>
      <c r="D92" s="2"/>
    </row>
    <row r="93" spans="1:4" x14ac:dyDescent="0.3">
      <c r="A93" s="4" t="s">
        <v>78</v>
      </c>
      <c r="B93" s="5" t="s">
        <v>79</v>
      </c>
      <c r="C93" s="2"/>
      <c r="D93" s="2"/>
    </row>
    <row r="94" spans="1:4" x14ac:dyDescent="0.3">
      <c r="A94" s="3" t="s">
        <v>7</v>
      </c>
      <c r="B94" s="8" t="s">
        <v>8</v>
      </c>
      <c r="C94" s="2"/>
      <c r="D94" s="2"/>
    </row>
    <row r="95" spans="1:4" x14ac:dyDescent="0.3">
      <c r="A95" s="4" t="s">
        <v>80</v>
      </c>
      <c r="B95" s="9" t="s">
        <v>155</v>
      </c>
      <c r="C95" s="2"/>
      <c r="D95" s="2"/>
    </row>
    <row r="96" spans="1:4" x14ac:dyDescent="0.3">
      <c r="A96" s="3" t="s">
        <v>82</v>
      </c>
      <c r="B96" s="2" t="s">
        <v>82</v>
      </c>
      <c r="C96" s="2"/>
      <c r="D96" s="2"/>
    </row>
    <row r="97" spans="1:4" x14ac:dyDescent="0.3">
      <c r="A97" s="4" t="s">
        <v>83</v>
      </c>
      <c r="B97" s="9" t="s">
        <v>84</v>
      </c>
      <c r="C97" s="2"/>
      <c r="D97" s="2"/>
    </row>
    <row r="98" spans="1:4" x14ac:dyDescent="0.3">
      <c r="A98" s="3"/>
      <c r="B98" s="2"/>
      <c r="C98" s="2"/>
      <c r="D98" s="2"/>
    </row>
    <row r="99" spans="1:4" x14ac:dyDescent="0.3">
      <c r="A99" s="3" t="s">
        <v>85</v>
      </c>
      <c r="B99" s="2"/>
      <c r="C99" s="2"/>
      <c r="D99" s="2"/>
    </row>
    <row r="100" spans="1:4" x14ac:dyDescent="0.3">
      <c r="A100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6572-A61A-408A-A3BF-B58A43908DB8}">
  <dimension ref="A1:G90"/>
  <sheetViews>
    <sheetView showGridLines="0" workbookViewId="0">
      <selection activeCell="C58" sqref="C58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4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5625199000</v>
      </c>
    </row>
    <row r="15" spans="1:7" x14ac:dyDescent="0.3">
      <c r="A15" s="4" t="s">
        <v>14</v>
      </c>
      <c r="B15" s="5">
        <v>5183711000</v>
      </c>
    </row>
    <row r="16" spans="1:7" x14ac:dyDescent="0.3">
      <c r="A16" s="3" t="s">
        <v>15</v>
      </c>
      <c r="B16" s="8">
        <v>6663692000</v>
      </c>
    </row>
    <row r="17" spans="1:2" x14ac:dyDescent="0.3">
      <c r="A17" s="4" t="s">
        <v>16</v>
      </c>
      <c r="B17" s="5">
        <v>-2050006000</v>
      </c>
    </row>
    <row r="18" spans="1:2" x14ac:dyDescent="0.3">
      <c r="A18" s="3" t="s">
        <v>17</v>
      </c>
      <c r="B18" s="8">
        <v>322000</v>
      </c>
    </row>
    <row r="19" spans="1:2" x14ac:dyDescent="0.3">
      <c r="A19" s="4" t="s">
        <v>18</v>
      </c>
      <c r="B19" s="5">
        <v>867009000</v>
      </c>
    </row>
    <row r="20" spans="1:2" x14ac:dyDescent="0.3">
      <c r="A20" s="3" t="s">
        <v>19</v>
      </c>
      <c r="B20" s="8">
        <v>1352300000</v>
      </c>
    </row>
    <row r="21" spans="1:2" x14ac:dyDescent="0.3">
      <c r="A21" s="4" t="s">
        <v>20</v>
      </c>
      <c r="B21" s="5">
        <v>-485291000</v>
      </c>
    </row>
    <row r="22" spans="1:2" x14ac:dyDescent="0.3">
      <c r="A22" s="3" t="s">
        <v>21</v>
      </c>
      <c r="B22" s="8">
        <v>33998000</v>
      </c>
    </row>
    <row r="23" spans="1:2" x14ac:dyDescent="0.3">
      <c r="A23" s="4" t="s">
        <v>22</v>
      </c>
      <c r="B23" s="5">
        <v>110184000</v>
      </c>
    </row>
    <row r="24" spans="1:2" x14ac:dyDescent="0.3">
      <c r="A24" s="3" t="s">
        <v>23</v>
      </c>
      <c r="B24" s="8">
        <v>-2117647000</v>
      </c>
    </row>
    <row r="25" spans="1:2" x14ac:dyDescent="0.3">
      <c r="A25" s="4" t="s">
        <v>24</v>
      </c>
      <c r="B25" s="5">
        <v>162664000</v>
      </c>
    </row>
    <row r="26" spans="1:2" x14ac:dyDescent="0.3">
      <c r="A26" s="3" t="s">
        <v>25</v>
      </c>
      <c r="B26" s="8">
        <v>-403762000</v>
      </c>
    </row>
    <row r="27" spans="1:2" x14ac:dyDescent="0.3">
      <c r="A27" s="4" t="s">
        <v>26</v>
      </c>
      <c r="B27" s="5">
        <v>3197877000</v>
      </c>
    </row>
    <row r="28" spans="1:2" x14ac:dyDescent="0.3">
      <c r="A28" s="3" t="s">
        <v>27</v>
      </c>
      <c r="B28" s="8">
        <v>-752855000</v>
      </c>
    </row>
    <row r="29" spans="1:2" x14ac:dyDescent="0.3">
      <c r="A29" s="4" t="s">
        <v>28</v>
      </c>
      <c r="B29" s="5">
        <v>2445022000</v>
      </c>
    </row>
    <row r="30" spans="1:2" x14ac:dyDescent="0.3">
      <c r="A30" s="3" t="s">
        <v>29</v>
      </c>
      <c r="B30" s="8">
        <v>2445022000</v>
      </c>
    </row>
    <row r="31" spans="1:2" x14ac:dyDescent="0.3">
      <c r="A31" s="3"/>
    </row>
    <row r="32" spans="1:2" x14ac:dyDescent="0.3">
      <c r="A32" s="6" t="s">
        <v>30</v>
      </c>
      <c r="B32" s="7" t="s">
        <v>12</v>
      </c>
    </row>
    <row r="33" spans="1:3" x14ac:dyDescent="0.3">
      <c r="A33" s="4" t="s">
        <v>31</v>
      </c>
      <c r="B33" s="5">
        <v>93293487000</v>
      </c>
    </row>
    <row r="34" spans="1:3" x14ac:dyDescent="0.3">
      <c r="A34" s="3" t="s">
        <v>32</v>
      </c>
      <c r="B34" s="8">
        <v>2123351000</v>
      </c>
      <c r="C34" s="10">
        <f>B34+B37+B38+B39+B43</f>
        <v>89461036000</v>
      </c>
    </row>
    <row r="35" spans="1:3" x14ac:dyDescent="0.3">
      <c r="A35" s="4" t="s">
        <v>33</v>
      </c>
      <c r="B35" s="5">
        <v>64557549000</v>
      </c>
    </row>
    <row r="36" spans="1:3" x14ac:dyDescent="0.3">
      <c r="A36" s="3" t="s">
        <v>34</v>
      </c>
      <c r="B36" s="8">
        <v>1821581000</v>
      </c>
    </row>
    <row r="37" spans="1:3" x14ac:dyDescent="0.3">
      <c r="A37" s="4" t="s">
        <v>35</v>
      </c>
      <c r="B37" s="5">
        <v>62735968000</v>
      </c>
    </row>
    <row r="38" spans="1:3" x14ac:dyDescent="0.3">
      <c r="A38" s="3" t="s">
        <v>36</v>
      </c>
      <c r="B38" s="8">
        <v>23602885000</v>
      </c>
    </row>
    <row r="39" spans="1:3" x14ac:dyDescent="0.3">
      <c r="A39" s="4" t="s">
        <v>37</v>
      </c>
      <c r="B39" s="5">
        <v>274711000</v>
      </c>
    </row>
    <row r="40" spans="1:3" x14ac:dyDescent="0.3">
      <c r="A40" s="3" t="s">
        <v>38</v>
      </c>
      <c r="B40" s="8">
        <v>697757000</v>
      </c>
    </row>
    <row r="41" spans="1:3" x14ac:dyDescent="0.3">
      <c r="A41" s="4" t="s">
        <v>39</v>
      </c>
      <c r="B41" s="5">
        <v>471899000</v>
      </c>
    </row>
    <row r="42" spans="1:3" x14ac:dyDescent="0.3">
      <c r="A42" s="3" t="s">
        <v>40</v>
      </c>
      <c r="B42" s="8">
        <v>823185000</v>
      </c>
    </row>
    <row r="43" spans="1:3" x14ac:dyDescent="0.3">
      <c r="A43" s="4" t="s">
        <v>41</v>
      </c>
      <c r="B43" s="5">
        <v>724121000</v>
      </c>
    </row>
    <row r="44" spans="1:3" x14ac:dyDescent="0.3">
      <c r="A44" s="3" t="s">
        <v>42</v>
      </c>
      <c r="B44" s="8">
        <v>93293487000</v>
      </c>
    </row>
    <row r="45" spans="1:3" x14ac:dyDescent="0.3">
      <c r="A45" s="4" t="s">
        <v>43</v>
      </c>
      <c r="B45" s="5">
        <v>82086768000</v>
      </c>
    </row>
    <row r="46" spans="1:3" x14ac:dyDescent="0.3">
      <c r="A46" s="3" t="s">
        <v>44</v>
      </c>
      <c r="B46" s="8">
        <v>77096725000</v>
      </c>
    </row>
    <row r="47" spans="1:3" x14ac:dyDescent="0.3">
      <c r="A47" s="4" t="s">
        <v>45</v>
      </c>
      <c r="B47" s="5">
        <v>160125000</v>
      </c>
    </row>
    <row r="48" spans="1:3" x14ac:dyDescent="0.3">
      <c r="A48" s="3" t="s">
        <v>46</v>
      </c>
      <c r="B48" s="8">
        <v>76936600000</v>
      </c>
    </row>
    <row r="49" spans="1:2" x14ac:dyDescent="0.3">
      <c r="A49" s="4" t="s">
        <v>47</v>
      </c>
      <c r="B49" s="5">
        <v>196450000</v>
      </c>
    </row>
    <row r="50" spans="1:2" x14ac:dyDescent="0.3">
      <c r="A50" s="3" t="s">
        <v>48</v>
      </c>
      <c r="B50" s="8">
        <v>450383000</v>
      </c>
    </row>
    <row r="51" spans="1:2" x14ac:dyDescent="0.3">
      <c r="A51" s="4" t="s">
        <v>49</v>
      </c>
      <c r="B51" s="5">
        <v>321794000</v>
      </c>
    </row>
    <row r="52" spans="1:2" x14ac:dyDescent="0.3">
      <c r="A52" s="3" t="s">
        <v>50</v>
      </c>
      <c r="B52" s="8">
        <v>277359000</v>
      </c>
    </row>
    <row r="53" spans="1:2" x14ac:dyDescent="0.3">
      <c r="A53" s="4" t="s">
        <v>51</v>
      </c>
      <c r="B53" s="5">
        <v>1621000</v>
      </c>
    </row>
    <row r="54" spans="1:2" x14ac:dyDescent="0.3">
      <c r="A54" s="3" t="s">
        <v>52</v>
      </c>
      <c r="B54" s="8">
        <v>11206719000</v>
      </c>
    </row>
    <row r="55" spans="1:2" x14ac:dyDescent="0.3">
      <c r="A55" s="4" t="s">
        <v>53</v>
      </c>
      <c r="B55" s="5">
        <v>11206719000</v>
      </c>
    </row>
    <row r="56" spans="1:2" x14ac:dyDescent="0.3">
      <c r="A56" s="3" t="s">
        <v>54</v>
      </c>
      <c r="B56" s="8">
        <v>1305540000</v>
      </c>
    </row>
    <row r="57" spans="1:2" x14ac:dyDescent="0.3">
      <c r="A57" s="4" t="s">
        <v>55</v>
      </c>
      <c r="B57" s="5">
        <v>7599897000</v>
      </c>
    </row>
    <row r="58" spans="1:2" x14ac:dyDescent="0.3">
      <c r="A58" s="3" t="s">
        <v>56</v>
      </c>
      <c r="B58" s="8">
        <v>-196908000</v>
      </c>
    </row>
    <row r="59" spans="1:2" x14ac:dyDescent="0.3">
      <c r="A59" s="4" t="s">
        <v>57</v>
      </c>
      <c r="B59" s="5">
        <v>2498190000</v>
      </c>
    </row>
    <row r="60" spans="1:2" x14ac:dyDescent="0.3">
      <c r="A60" s="3"/>
    </row>
    <row r="61" spans="1:2" x14ac:dyDescent="0.3">
      <c r="A61" s="6" t="s">
        <v>58</v>
      </c>
      <c r="B61" s="7" t="s">
        <v>12</v>
      </c>
    </row>
    <row r="62" spans="1:2" x14ac:dyDescent="0.3">
      <c r="A62" s="3" t="s">
        <v>59</v>
      </c>
      <c r="B62" s="8">
        <v>-555631000</v>
      </c>
    </row>
    <row r="63" spans="1:2" x14ac:dyDescent="0.3">
      <c r="A63" s="4" t="s">
        <v>60</v>
      </c>
      <c r="B63" s="5">
        <v>2445022000</v>
      </c>
    </row>
    <row r="64" spans="1:2" x14ac:dyDescent="0.3">
      <c r="A64" s="3" t="s">
        <v>61</v>
      </c>
      <c r="B64" s="8">
        <v>-94355000</v>
      </c>
    </row>
    <row r="65" spans="1:4" x14ac:dyDescent="0.3">
      <c r="A65" s="4" t="s">
        <v>62</v>
      </c>
      <c r="B65" s="5">
        <v>-1490142000</v>
      </c>
    </row>
    <row r="66" spans="1:4" x14ac:dyDescent="0.3">
      <c r="A66" s="3" t="s">
        <v>63</v>
      </c>
      <c r="B66" s="8">
        <v>-595232000</v>
      </c>
    </row>
    <row r="67" spans="1:4" x14ac:dyDescent="0.3">
      <c r="A67" s="4" t="s">
        <v>64</v>
      </c>
      <c r="B67" s="5">
        <v>585449000</v>
      </c>
    </row>
    <row r="68" spans="1:4" x14ac:dyDescent="0.3">
      <c r="A68" s="3" t="s">
        <v>65</v>
      </c>
      <c r="B68" s="8">
        <v>-189359000</v>
      </c>
    </row>
    <row r="69" spans="1:4" x14ac:dyDescent="0.3">
      <c r="A69" s="4" t="s">
        <v>66</v>
      </c>
      <c r="B69" s="5">
        <v>12547000</v>
      </c>
    </row>
    <row r="70" spans="1:4" x14ac:dyDescent="0.3">
      <c r="A70" s="3" t="s">
        <v>67</v>
      </c>
      <c r="B70" s="8">
        <v>762261000</v>
      </c>
    </row>
    <row r="71" spans="1:4" x14ac:dyDescent="0.3">
      <c r="A71" s="4" t="s">
        <v>68</v>
      </c>
      <c r="B71" s="5">
        <v>-445726000</v>
      </c>
    </row>
    <row r="72" spans="1:4" x14ac:dyDescent="0.3">
      <c r="A72" s="3" t="s">
        <v>69</v>
      </c>
      <c r="B72" s="8">
        <v>950000000</v>
      </c>
    </row>
    <row r="73" spans="1:4" x14ac:dyDescent="0.3">
      <c r="A73" s="4" t="s">
        <v>70</v>
      </c>
      <c r="B73" s="5">
        <v>-254026000</v>
      </c>
    </row>
    <row r="74" spans="1:4" x14ac:dyDescent="0.3">
      <c r="A74" s="3" t="s">
        <v>71</v>
      </c>
      <c r="B74" s="8">
        <v>-1141700000</v>
      </c>
    </row>
    <row r="75" spans="1:4" x14ac:dyDescent="0.3">
      <c r="A75" s="4" t="s">
        <v>72</v>
      </c>
      <c r="B75" s="5">
        <v>-415908000</v>
      </c>
    </row>
    <row r="76" spans="1:4" x14ac:dyDescent="0.3">
      <c r="A76" s="3" t="s">
        <v>73</v>
      </c>
      <c r="B76" s="8">
        <v>2539259000</v>
      </c>
    </row>
    <row r="77" spans="1:4" x14ac:dyDescent="0.3">
      <c r="A77" s="4" t="s">
        <v>74</v>
      </c>
      <c r="B77" s="5">
        <v>2123351000</v>
      </c>
    </row>
    <row r="78" spans="1:4" x14ac:dyDescent="0.3">
      <c r="A78" s="3" t="s">
        <v>75</v>
      </c>
      <c r="B78" s="8">
        <v>-744990000</v>
      </c>
    </row>
    <row r="79" spans="1:4" x14ac:dyDescent="0.3">
      <c r="A79" s="3"/>
    </row>
    <row r="80" spans="1:4" x14ac:dyDescent="0.3">
      <c r="A80" s="3"/>
      <c r="B80" s="2"/>
      <c r="C80" s="2"/>
      <c r="D80" s="2"/>
    </row>
    <row r="81" spans="1:4" x14ac:dyDescent="0.3">
      <c r="A81" s="6" t="s">
        <v>76</v>
      </c>
      <c r="B81" s="9" t="s">
        <v>77</v>
      </c>
      <c r="C81" s="2"/>
      <c r="D81" s="2"/>
    </row>
    <row r="82" spans="1:4" x14ac:dyDescent="0.3">
      <c r="A82" s="3" t="s">
        <v>5</v>
      </c>
      <c r="B82" s="2" t="s">
        <v>6</v>
      </c>
      <c r="C82" s="2"/>
      <c r="D82" s="2"/>
    </row>
    <row r="83" spans="1:4" x14ac:dyDescent="0.3">
      <c r="A83" s="4" t="s">
        <v>78</v>
      </c>
      <c r="B83" s="5" t="s">
        <v>79</v>
      </c>
      <c r="C83" s="2"/>
      <c r="D83" s="2"/>
    </row>
    <row r="84" spans="1:4" x14ac:dyDescent="0.3">
      <c r="A84" s="3" t="s">
        <v>7</v>
      </c>
      <c r="B84" s="8" t="s">
        <v>8</v>
      </c>
      <c r="C84" s="2"/>
      <c r="D84" s="2"/>
    </row>
    <row r="85" spans="1:4" x14ac:dyDescent="0.3">
      <c r="A85" s="4" t="s">
        <v>80</v>
      </c>
      <c r="B85" s="9" t="s">
        <v>81</v>
      </c>
      <c r="C85" s="2"/>
      <c r="D85" s="2"/>
    </row>
    <row r="86" spans="1:4" x14ac:dyDescent="0.3">
      <c r="A86" s="3" t="s">
        <v>82</v>
      </c>
      <c r="B86" s="2" t="s">
        <v>82</v>
      </c>
      <c r="C86" s="2"/>
      <c r="D86" s="2"/>
    </row>
    <row r="87" spans="1:4" x14ac:dyDescent="0.3">
      <c r="A87" s="4" t="s">
        <v>83</v>
      </c>
      <c r="B87" s="9" t="s">
        <v>84</v>
      </c>
      <c r="C87" s="2"/>
      <c r="D87" s="2"/>
    </row>
    <row r="88" spans="1:4" x14ac:dyDescent="0.3">
      <c r="A88" s="3"/>
      <c r="B88" s="2"/>
      <c r="C88" s="2"/>
      <c r="D88" s="2"/>
    </row>
    <row r="89" spans="1:4" x14ac:dyDescent="0.3">
      <c r="A89" s="3" t="s">
        <v>85</v>
      </c>
      <c r="B89" s="2"/>
      <c r="C89" s="2"/>
      <c r="D89" s="2"/>
    </row>
    <row r="90" spans="1:4" x14ac:dyDescent="0.3">
      <c r="A90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35FC-ABD0-4978-966C-0CE632B5EB6F}">
  <dimension ref="A1:G98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246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17009295000</v>
      </c>
    </row>
    <row r="15" spans="1:7" x14ac:dyDescent="0.3">
      <c r="A15" s="4" t="s">
        <v>14</v>
      </c>
      <c r="B15" s="5">
        <v>13873216000</v>
      </c>
    </row>
    <row r="16" spans="1:7" x14ac:dyDescent="0.3">
      <c r="A16" s="3" t="s">
        <v>15</v>
      </c>
      <c r="B16" s="8">
        <v>19127387000</v>
      </c>
    </row>
    <row r="17" spans="1:2" x14ac:dyDescent="0.3">
      <c r="A17" s="4" t="s">
        <v>16</v>
      </c>
      <c r="B17" s="5">
        <v>-5254171000</v>
      </c>
    </row>
    <row r="18" spans="1:2" x14ac:dyDescent="0.3">
      <c r="A18" s="3" t="s">
        <v>17</v>
      </c>
      <c r="B18" s="8">
        <v>15811000</v>
      </c>
    </row>
    <row r="19" spans="1:2" x14ac:dyDescent="0.3">
      <c r="A19" s="4" t="s">
        <v>18</v>
      </c>
      <c r="B19" s="5">
        <v>2909464000</v>
      </c>
    </row>
    <row r="20" spans="1:2" x14ac:dyDescent="0.3">
      <c r="A20" s="3" t="s">
        <v>19</v>
      </c>
      <c r="B20" s="8">
        <v>3588997000</v>
      </c>
    </row>
    <row r="21" spans="1:2" x14ac:dyDescent="0.3">
      <c r="A21" s="4" t="s">
        <v>20</v>
      </c>
      <c r="B21" s="5">
        <v>-679533000</v>
      </c>
    </row>
    <row r="22" spans="1:2" x14ac:dyDescent="0.3">
      <c r="A22" s="3" t="s">
        <v>145</v>
      </c>
      <c r="B22" s="8">
        <v>25763000</v>
      </c>
    </row>
    <row r="23" spans="1:2" x14ac:dyDescent="0.3">
      <c r="A23" s="4" t="s">
        <v>22</v>
      </c>
      <c r="B23" s="5">
        <v>185041000</v>
      </c>
    </row>
    <row r="24" spans="1:2" x14ac:dyDescent="0.3">
      <c r="A24" s="3" t="s">
        <v>24</v>
      </c>
      <c r="B24" s="8">
        <v>5065027000</v>
      </c>
    </row>
    <row r="25" spans="1:2" x14ac:dyDescent="0.3">
      <c r="A25" s="4" t="s">
        <v>25</v>
      </c>
      <c r="B25" s="5">
        <v>-983392000</v>
      </c>
    </row>
    <row r="26" spans="1:2" x14ac:dyDescent="0.3">
      <c r="A26" s="3" t="s">
        <v>26</v>
      </c>
      <c r="B26" s="8">
        <v>7265661000</v>
      </c>
    </row>
    <row r="27" spans="1:2" x14ac:dyDescent="0.3">
      <c r="A27" s="4" t="s">
        <v>27</v>
      </c>
      <c r="B27" s="5">
        <v>-2020864000</v>
      </c>
    </row>
    <row r="28" spans="1:2" x14ac:dyDescent="0.3">
      <c r="A28" s="3" t="s">
        <v>28</v>
      </c>
      <c r="B28" s="8">
        <v>5244797000</v>
      </c>
    </row>
    <row r="29" spans="1:2" x14ac:dyDescent="0.3">
      <c r="A29" s="4" t="s">
        <v>29</v>
      </c>
      <c r="B29" s="5">
        <v>5244797000</v>
      </c>
    </row>
    <row r="30" spans="1:2" x14ac:dyDescent="0.3">
      <c r="A30" s="3"/>
    </row>
    <row r="31" spans="1:2" x14ac:dyDescent="0.3">
      <c r="A31" s="6" t="s">
        <v>30</v>
      </c>
      <c r="B31" s="7" t="s">
        <v>12</v>
      </c>
    </row>
    <row r="32" spans="1:2" x14ac:dyDescent="0.3">
      <c r="A32" s="3" t="s">
        <v>31</v>
      </c>
      <c r="B32" s="8">
        <v>304373920000</v>
      </c>
    </row>
    <row r="33" spans="1:2" x14ac:dyDescent="0.3">
      <c r="A33" s="4" t="s">
        <v>32</v>
      </c>
      <c r="B33" s="5">
        <v>10575107000</v>
      </c>
    </row>
    <row r="34" spans="1:2" x14ac:dyDescent="0.3">
      <c r="A34" s="3" t="s">
        <v>33</v>
      </c>
      <c r="B34" s="8">
        <v>183589269000</v>
      </c>
    </row>
    <row r="35" spans="1:2" x14ac:dyDescent="0.3">
      <c r="A35" s="4" t="s">
        <v>34</v>
      </c>
      <c r="B35" s="5">
        <v>8812988000</v>
      </c>
    </row>
    <row r="36" spans="1:2" x14ac:dyDescent="0.3">
      <c r="A36" s="3" t="s">
        <v>35</v>
      </c>
      <c r="B36" s="8">
        <v>174776281000</v>
      </c>
    </row>
    <row r="37" spans="1:2" x14ac:dyDescent="0.3">
      <c r="A37" s="4" t="s">
        <v>36</v>
      </c>
      <c r="B37" s="5">
        <v>76912655000</v>
      </c>
    </row>
    <row r="38" spans="1:2" x14ac:dyDescent="0.3">
      <c r="A38" s="3" t="s">
        <v>37</v>
      </c>
      <c r="B38" s="8">
        <v>174776281000</v>
      </c>
    </row>
    <row r="39" spans="1:2" x14ac:dyDescent="0.3">
      <c r="A39" s="4" t="s">
        <v>146</v>
      </c>
      <c r="B39" s="5">
        <v>9347575000</v>
      </c>
    </row>
    <row r="40" spans="1:2" x14ac:dyDescent="0.3">
      <c r="A40" s="3" t="s">
        <v>247</v>
      </c>
      <c r="B40" s="8">
        <v>9347575000</v>
      </c>
    </row>
    <row r="41" spans="1:2" x14ac:dyDescent="0.3">
      <c r="A41" s="4" t="s">
        <v>248</v>
      </c>
      <c r="B41" s="5">
        <v>489056000</v>
      </c>
    </row>
    <row r="42" spans="1:2" x14ac:dyDescent="0.3">
      <c r="A42" s="3" t="s">
        <v>148</v>
      </c>
      <c r="B42" s="8">
        <v>967209000</v>
      </c>
    </row>
    <row r="43" spans="1:2" x14ac:dyDescent="0.3">
      <c r="A43" s="4" t="s">
        <v>38</v>
      </c>
      <c r="B43" s="5">
        <v>795006000</v>
      </c>
    </row>
    <row r="44" spans="1:2" x14ac:dyDescent="0.3">
      <c r="A44" s="3" t="s">
        <v>39</v>
      </c>
      <c r="B44" s="8">
        <v>2691867000</v>
      </c>
    </row>
    <row r="45" spans="1:2" x14ac:dyDescent="0.3">
      <c r="A45" s="4" t="s">
        <v>40</v>
      </c>
      <c r="B45" s="5">
        <v>1414382000</v>
      </c>
    </row>
    <row r="46" spans="1:2" x14ac:dyDescent="0.3">
      <c r="A46" s="3" t="s">
        <v>41</v>
      </c>
      <c r="B46" s="8">
        <v>2859440000</v>
      </c>
    </row>
    <row r="47" spans="1:2" x14ac:dyDescent="0.3">
      <c r="A47" s="4" t="s">
        <v>214</v>
      </c>
      <c r="B47" s="5">
        <v>5400000</v>
      </c>
    </row>
    <row r="48" spans="1:2" x14ac:dyDescent="0.3">
      <c r="A48" s="3" t="s">
        <v>42</v>
      </c>
      <c r="B48" s="8">
        <v>304373920000</v>
      </c>
    </row>
    <row r="49" spans="1:2" x14ac:dyDescent="0.3">
      <c r="A49" s="4" t="s">
        <v>43</v>
      </c>
      <c r="B49" s="5">
        <v>269932734000</v>
      </c>
    </row>
    <row r="50" spans="1:2" x14ac:dyDescent="0.3">
      <c r="A50" s="3" t="s">
        <v>44</v>
      </c>
      <c r="B50" s="8">
        <v>237177422000</v>
      </c>
    </row>
    <row r="51" spans="1:2" x14ac:dyDescent="0.3">
      <c r="A51" s="4" t="s">
        <v>45</v>
      </c>
      <c r="B51" s="5">
        <v>5148660000</v>
      </c>
    </row>
    <row r="52" spans="1:2" x14ac:dyDescent="0.3">
      <c r="A52" s="3" t="s">
        <v>46</v>
      </c>
      <c r="B52" s="8">
        <v>232028762000</v>
      </c>
    </row>
    <row r="53" spans="1:2" x14ac:dyDescent="0.3">
      <c r="A53" s="4" t="s">
        <v>149</v>
      </c>
      <c r="B53" s="5">
        <v>9909687000</v>
      </c>
    </row>
    <row r="54" spans="1:2" x14ac:dyDescent="0.3">
      <c r="A54" s="3" t="s">
        <v>48</v>
      </c>
      <c r="B54" s="8">
        <v>607737000</v>
      </c>
    </row>
    <row r="55" spans="1:2" x14ac:dyDescent="0.3">
      <c r="A55" s="4" t="s">
        <v>150</v>
      </c>
      <c r="B55" s="5">
        <v>13049618000</v>
      </c>
    </row>
    <row r="56" spans="1:2" x14ac:dyDescent="0.3">
      <c r="A56" s="3" t="s">
        <v>49</v>
      </c>
      <c r="B56" s="8">
        <v>2169759000</v>
      </c>
    </row>
    <row r="57" spans="1:2" x14ac:dyDescent="0.3">
      <c r="A57" s="4" t="s">
        <v>51</v>
      </c>
      <c r="B57" s="5">
        <v>686000</v>
      </c>
    </row>
    <row r="58" spans="1:2" x14ac:dyDescent="0.3">
      <c r="A58" s="3" t="s">
        <v>151</v>
      </c>
      <c r="B58" s="8">
        <v>3699180000</v>
      </c>
    </row>
    <row r="59" spans="1:2" x14ac:dyDescent="0.3">
      <c r="A59" s="4" t="s">
        <v>152</v>
      </c>
      <c r="B59" s="5">
        <v>2228898000</v>
      </c>
    </row>
    <row r="60" spans="1:2" x14ac:dyDescent="0.3">
      <c r="A60" s="3" t="s">
        <v>52</v>
      </c>
      <c r="B60" s="8">
        <v>36354905000</v>
      </c>
    </row>
    <row r="61" spans="1:2" x14ac:dyDescent="0.3">
      <c r="A61" s="4" t="s">
        <v>53</v>
      </c>
      <c r="B61" s="5">
        <v>34441186000</v>
      </c>
    </row>
    <row r="62" spans="1:2" x14ac:dyDescent="0.3">
      <c r="A62" s="3" t="s">
        <v>54</v>
      </c>
      <c r="B62" s="8">
        <v>1021893000</v>
      </c>
    </row>
    <row r="63" spans="1:2" x14ac:dyDescent="0.3">
      <c r="A63" s="4" t="s">
        <v>55</v>
      </c>
      <c r="B63" s="5">
        <v>24424796000</v>
      </c>
    </row>
    <row r="64" spans="1:2" x14ac:dyDescent="0.3">
      <c r="A64" s="3" t="s">
        <v>56</v>
      </c>
      <c r="B64" s="8">
        <v>-218647000</v>
      </c>
    </row>
    <row r="65" spans="1:2" x14ac:dyDescent="0.3">
      <c r="A65" s="4" t="s">
        <v>57</v>
      </c>
      <c r="B65" s="5">
        <v>7299425000</v>
      </c>
    </row>
    <row r="66" spans="1:2" x14ac:dyDescent="0.3">
      <c r="A66" s="3" t="s">
        <v>153</v>
      </c>
      <c r="B66" s="8">
        <v>1913719000</v>
      </c>
    </row>
    <row r="67" spans="1:2" x14ac:dyDescent="0.3">
      <c r="A67" s="3"/>
    </row>
    <row r="68" spans="1:2" x14ac:dyDescent="0.3">
      <c r="A68" s="6" t="s">
        <v>58</v>
      </c>
      <c r="B68" s="7" t="s">
        <v>12</v>
      </c>
    </row>
    <row r="69" spans="1:2" x14ac:dyDescent="0.3">
      <c r="A69" s="4" t="s">
        <v>59</v>
      </c>
      <c r="B69" s="5">
        <v>3204360000</v>
      </c>
    </row>
    <row r="70" spans="1:2" x14ac:dyDescent="0.3">
      <c r="A70" s="3" t="s">
        <v>60</v>
      </c>
      <c r="B70" s="8">
        <v>5244797000</v>
      </c>
    </row>
    <row r="71" spans="1:2" x14ac:dyDescent="0.3">
      <c r="A71" s="4" t="s">
        <v>61</v>
      </c>
      <c r="B71" s="5">
        <v>10041118000</v>
      </c>
    </row>
    <row r="72" spans="1:2" x14ac:dyDescent="0.3">
      <c r="A72" s="3" t="s">
        <v>62</v>
      </c>
      <c r="B72" s="8">
        <v>-8976907000</v>
      </c>
    </row>
    <row r="73" spans="1:2" x14ac:dyDescent="0.3">
      <c r="A73" s="4" t="s">
        <v>63</v>
      </c>
      <c r="B73" s="5">
        <v>-2135860000</v>
      </c>
    </row>
    <row r="74" spans="1:2" x14ac:dyDescent="0.3">
      <c r="A74" s="3" t="s">
        <v>64</v>
      </c>
      <c r="B74" s="8">
        <v>-6014519000</v>
      </c>
    </row>
    <row r="75" spans="1:2" x14ac:dyDescent="0.3">
      <c r="A75" s="4" t="s">
        <v>65</v>
      </c>
      <c r="B75" s="5">
        <v>-632692000</v>
      </c>
    </row>
    <row r="76" spans="1:2" x14ac:dyDescent="0.3">
      <c r="A76" s="3" t="s">
        <v>66</v>
      </c>
      <c r="B76" s="8">
        <v>29521000</v>
      </c>
    </row>
    <row r="77" spans="1:2" x14ac:dyDescent="0.3">
      <c r="A77" s="4" t="s">
        <v>67</v>
      </c>
      <c r="B77" s="5">
        <v>-5411347000</v>
      </c>
    </row>
    <row r="78" spans="1:2" x14ac:dyDescent="0.3">
      <c r="A78" s="3" t="s">
        <v>68</v>
      </c>
      <c r="B78" s="8">
        <v>-2761528000</v>
      </c>
    </row>
    <row r="79" spans="1:2" x14ac:dyDescent="0.3">
      <c r="A79" s="4" t="s">
        <v>249</v>
      </c>
      <c r="B79" s="5">
        <v>-72334000</v>
      </c>
    </row>
    <row r="80" spans="1:2" x14ac:dyDescent="0.3">
      <c r="A80" s="3" t="s">
        <v>69</v>
      </c>
      <c r="B80" s="8">
        <v>12370685000</v>
      </c>
    </row>
    <row r="81" spans="1:4" x14ac:dyDescent="0.3">
      <c r="A81" s="4" t="s">
        <v>70</v>
      </c>
      <c r="B81" s="5">
        <v>-10452597000</v>
      </c>
    </row>
    <row r="82" spans="1:4" x14ac:dyDescent="0.3">
      <c r="A82" s="3" t="s">
        <v>154</v>
      </c>
      <c r="B82" s="8">
        <v>-4607282000</v>
      </c>
    </row>
    <row r="83" spans="1:4" x14ac:dyDescent="0.3">
      <c r="A83" s="4" t="s">
        <v>72</v>
      </c>
      <c r="B83" s="5">
        <v>-5571687000</v>
      </c>
    </row>
    <row r="84" spans="1:4" x14ac:dyDescent="0.3">
      <c r="A84" s="3" t="s">
        <v>73</v>
      </c>
      <c r="B84" s="8">
        <v>34575193000</v>
      </c>
    </row>
    <row r="85" spans="1:4" x14ac:dyDescent="0.3">
      <c r="A85" s="4" t="s">
        <v>74</v>
      </c>
      <c r="B85" s="5">
        <v>29003506000</v>
      </c>
    </row>
    <row r="86" spans="1:4" x14ac:dyDescent="0.3">
      <c r="A86" s="3" t="s">
        <v>75</v>
      </c>
      <c r="B86" s="8">
        <v>2571668000</v>
      </c>
    </row>
    <row r="87" spans="1:4" x14ac:dyDescent="0.3">
      <c r="A87" s="3"/>
    </row>
    <row r="88" spans="1:4" x14ac:dyDescent="0.3">
      <c r="A88" s="3"/>
      <c r="B88" s="2"/>
      <c r="C88" s="2"/>
      <c r="D88" s="2"/>
    </row>
    <row r="89" spans="1:4" x14ac:dyDescent="0.3">
      <c r="A89" s="6" t="s">
        <v>76</v>
      </c>
      <c r="B89" s="9" t="s">
        <v>77</v>
      </c>
      <c r="C89" s="2"/>
      <c r="D89" s="2"/>
    </row>
    <row r="90" spans="1:4" x14ac:dyDescent="0.3">
      <c r="A90" s="3" t="s">
        <v>5</v>
      </c>
      <c r="B90" s="2" t="s">
        <v>6</v>
      </c>
      <c r="C90" s="2"/>
      <c r="D90" s="2"/>
    </row>
    <row r="91" spans="1:4" x14ac:dyDescent="0.3">
      <c r="A91" s="4" t="s">
        <v>78</v>
      </c>
      <c r="B91" s="5" t="s">
        <v>79</v>
      </c>
      <c r="C91" s="2"/>
      <c r="D91" s="2"/>
    </row>
    <row r="92" spans="1:4" x14ac:dyDescent="0.3">
      <c r="A92" s="3" t="s">
        <v>7</v>
      </c>
      <c r="B92" s="8" t="s">
        <v>8</v>
      </c>
      <c r="C92" s="2"/>
      <c r="D92" s="2"/>
    </row>
    <row r="93" spans="1:4" x14ac:dyDescent="0.3">
      <c r="A93" s="4" t="s">
        <v>80</v>
      </c>
      <c r="B93" s="9" t="s">
        <v>81</v>
      </c>
      <c r="C93" s="2"/>
      <c r="D93" s="2"/>
    </row>
    <row r="94" spans="1:4" x14ac:dyDescent="0.3">
      <c r="A94" s="3" t="s">
        <v>82</v>
      </c>
      <c r="B94" s="2" t="s">
        <v>82</v>
      </c>
      <c r="C94" s="2"/>
      <c r="D94" s="2"/>
    </row>
    <row r="95" spans="1:4" x14ac:dyDescent="0.3">
      <c r="A95" s="4" t="s">
        <v>83</v>
      </c>
      <c r="B95" s="9" t="s">
        <v>84</v>
      </c>
      <c r="C95" s="2"/>
      <c r="D95" s="2"/>
    </row>
    <row r="96" spans="1:4" x14ac:dyDescent="0.3">
      <c r="A96" s="3"/>
      <c r="B96" s="2"/>
      <c r="C96" s="2"/>
      <c r="D96" s="2"/>
    </row>
    <row r="97" spans="1:4" x14ac:dyDescent="0.3">
      <c r="A97" s="3" t="s">
        <v>85</v>
      </c>
      <c r="B97" s="2"/>
      <c r="C97" s="2"/>
      <c r="D97" s="2"/>
    </row>
    <row r="98" spans="1:4" x14ac:dyDescent="0.3">
      <c r="A98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688-0688-4DEE-815B-D391088AAB85}">
  <dimension ref="A1:G104"/>
  <sheetViews>
    <sheetView showGridLines="0" topLeftCell="A23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250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6" t="s">
        <v>251</v>
      </c>
      <c r="B14" s="7" t="s">
        <v>252</v>
      </c>
    </row>
    <row r="15" spans="1:7" x14ac:dyDescent="0.3">
      <c r="A15" s="4" t="s">
        <v>13</v>
      </c>
      <c r="B15" s="5">
        <v>23825492000</v>
      </c>
    </row>
    <row r="16" spans="1:7" x14ac:dyDescent="0.3">
      <c r="A16" s="3" t="s">
        <v>142</v>
      </c>
      <c r="B16" s="8">
        <v>23797040000</v>
      </c>
    </row>
    <row r="17" spans="1:2" x14ac:dyDescent="0.3">
      <c r="A17" s="4" t="s">
        <v>157</v>
      </c>
      <c r="B17" s="5">
        <v>-19405236000</v>
      </c>
    </row>
    <row r="18" spans="1:2" x14ac:dyDescent="0.3">
      <c r="A18" s="3" t="s">
        <v>141</v>
      </c>
      <c r="B18" s="8">
        <v>4391804000</v>
      </c>
    </row>
    <row r="19" spans="1:2" x14ac:dyDescent="0.3">
      <c r="A19" s="4" t="s">
        <v>158</v>
      </c>
      <c r="B19" s="5">
        <v>-1031768000</v>
      </c>
    </row>
    <row r="20" spans="1:2" x14ac:dyDescent="0.3">
      <c r="A20" s="3" t="s">
        <v>139</v>
      </c>
      <c r="B20" s="8">
        <v>-1720785000</v>
      </c>
    </row>
    <row r="21" spans="1:2" x14ac:dyDescent="0.3">
      <c r="A21" s="4" t="s">
        <v>138</v>
      </c>
      <c r="B21" s="5">
        <v>26990000</v>
      </c>
    </row>
    <row r="22" spans="1:2" x14ac:dyDescent="0.3">
      <c r="A22" s="3" t="s">
        <v>137</v>
      </c>
      <c r="B22" s="8">
        <v>28452000</v>
      </c>
    </row>
    <row r="23" spans="1:2" x14ac:dyDescent="0.3">
      <c r="A23" s="4" t="s">
        <v>194</v>
      </c>
      <c r="B23" s="5">
        <v>-1462000</v>
      </c>
    </row>
    <row r="24" spans="1:2" x14ac:dyDescent="0.3">
      <c r="A24" s="3" t="s">
        <v>135</v>
      </c>
      <c r="B24" s="8">
        <v>1666241000</v>
      </c>
    </row>
    <row r="25" spans="1:2" x14ac:dyDescent="0.3">
      <c r="A25" s="4" t="s">
        <v>134</v>
      </c>
      <c r="B25" s="5">
        <v>3388488000</v>
      </c>
    </row>
    <row r="26" spans="1:2" x14ac:dyDescent="0.3">
      <c r="A26" s="3" t="s">
        <v>133</v>
      </c>
      <c r="B26" s="8">
        <v>-975912000</v>
      </c>
    </row>
    <row r="27" spans="1:2" x14ac:dyDescent="0.3">
      <c r="A27" s="4" t="s">
        <v>132</v>
      </c>
      <c r="B27" s="5">
        <v>50072000</v>
      </c>
    </row>
    <row r="28" spans="1:2" x14ac:dyDescent="0.3">
      <c r="A28" s="3" t="s">
        <v>208</v>
      </c>
      <c r="B28" s="8">
        <v>50072000</v>
      </c>
    </row>
    <row r="29" spans="1:2" x14ac:dyDescent="0.3">
      <c r="A29" s="4" t="s">
        <v>131</v>
      </c>
      <c r="B29" s="5">
        <v>-1025984000</v>
      </c>
    </row>
    <row r="30" spans="1:2" x14ac:dyDescent="0.3">
      <c r="A30" s="3" t="s">
        <v>195</v>
      </c>
      <c r="B30" s="8">
        <v>-1025984000</v>
      </c>
    </row>
    <row r="31" spans="1:2" x14ac:dyDescent="0.3">
      <c r="A31" s="4" t="s">
        <v>196</v>
      </c>
      <c r="B31" s="5">
        <v>113381000</v>
      </c>
    </row>
    <row r="32" spans="1:2" x14ac:dyDescent="0.3">
      <c r="A32" s="3" t="s">
        <v>26</v>
      </c>
      <c r="B32" s="8">
        <v>803710000</v>
      </c>
    </row>
    <row r="33" spans="1:2" x14ac:dyDescent="0.3">
      <c r="A33" s="4" t="s">
        <v>27</v>
      </c>
      <c r="B33" s="5">
        <v>-210960000</v>
      </c>
    </row>
    <row r="34" spans="1:2" x14ac:dyDescent="0.3">
      <c r="A34" s="3" t="s">
        <v>28</v>
      </c>
      <c r="B34" s="8">
        <v>592750000</v>
      </c>
    </row>
    <row r="35" spans="1:2" x14ac:dyDescent="0.3">
      <c r="A35" s="4" t="s">
        <v>29</v>
      </c>
      <c r="B35" s="5">
        <v>592750000</v>
      </c>
    </row>
    <row r="36" spans="1:2" x14ac:dyDescent="0.3">
      <c r="A36" s="3" t="s">
        <v>198</v>
      </c>
      <c r="B36" s="8">
        <v>561238000</v>
      </c>
    </row>
    <row r="37" spans="1:2" x14ac:dyDescent="0.3">
      <c r="A37" s="4" t="s">
        <v>199</v>
      </c>
      <c r="B37" s="5">
        <v>31512000</v>
      </c>
    </row>
    <row r="38" spans="1:2" x14ac:dyDescent="0.3">
      <c r="A38" s="3"/>
    </row>
    <row r="39" spans="1:2" x14ac:dyDescent="0.3">
      <c r="A39" s="6" t="s">
        <v>30</v>
      </c>
      <c r="B39" s="7" t="s">
        <v>12</v>
      </c>
    </row>
    <row r="40" spans="1:2" x14ac:dyDescent="0.3">
      <c r="A40" s="6" t="s">
        <v>251</v>
      </c>
      <c r="B40" s="7" t="s">
        <v>252</v>
      </c>
    </row>
    <row r="41" spans="1:2" x14ac:dyDescent="0.3">
      <c r="A41" s="4" t="s">
        <v>31</v>
      </c>
      <c r="B41" s="5">
        <v>17569248000</v>
      </c>
    </row>
    <row r="42" spans="1:2" x14ac:dyDescent="0.3">
      <c r="A42" s="3" t="s">
        <v>130</v>
      </c>
      <c r="B42" s="8">
        <v>13187774000</v>
      </c>
    </row>
    <row r="43" spans="1:2" x14ac:dyDescent="0.3">
      <c r="A43" s="4" t="s">
        <v>129</v>
      </c>
      <c r="B43" s="5">
        <v>3939764000</v>
      </c>
    </row>
    <row r="44" spans="1:2" x14ac:dyDescent="0.3">
      <c r="A44" s="3" t="s">
        <v>128</v>
      </c>
      <c r="B44" s="8">
        <v>4586922000</v>
      </c>
    </row>
    <row r="45" spans="1:2" x14ac:dyDescent="0.3">
      <c r="A45" s="4" t="s">
        <v>127</v>
      </c>
      <c r="B45" s="5">
        <v>3438813000</v>
      </c>
    </row>
    <row r="46" spans="1:2" x14ac:dyDescent="0.3">
      <c r="A46" s="3" t="s">
        <v>126</v>
      </c>
      <c r="B46" s="8">
        <v>1148109000</v>
      </c>
    </row>
    <row r="47" spans="1:2" x14ac:dyDescent="0.3">
      <c r="A47" s="4" t="s">
        <v>124</v>
      </c>
      <c r="B47" s="5">
        <v>27278000</v>
      </c>
    </row>
    <row r="48" spans="1:2" x14ac:dyDescent="0.3">
      <c r="A48" s="3" t="s">
        <v>122</v>
      </c>
      <c r="B48" s="8">
        <v>4633810000</v>
      </c>
    </row>
    <row r="49" spans="1:2" x14ac:dyDescent="0.3">
      <c r="A49" s="4" t="s">
        <v>121</v>
      </c>
      <c r="B49" s="5">
        <v>4381474000</v>
      </c>
    </row>
    <row r="50" spans="1:2" x14ac:dyDescent="0.3">
      <c r="A50" s="3" t="s">
        <v>120</v>
      </c>
      <c r="B50" s="8">
        <v>1092314000</v>
      </c>
    </row>
    <row r="51" spans="1:2" x14ac:dyDescent="0.3">
      <c r="A51" s="4" t="s">
        <v>119</v>
      </c>
      <c r="B51" s="5">
        <v>2277481000</v>
      </c>
    </row>
    <row r="52" spans="1:2" x14ac:dyDescent="0.3">
      <c r="A52" s="3" t="s">
        <v>178</v>
      </c>
      <c r="B52" s="8">
        <v>208010000</v>
      </c>
    </row>
    <row r="53" spans="1:2" x14ac:dyDescent="0.3">
      <c r="A53" s="4" t="s">
        <v>115</v>
      </c>
      <c r="B53" s="5">
        <v>749578000</v>
      </c>
    </row>
    <row r="54" spans="1:2" x14ac:dyDescent="0.3">
      <c r="A54" s="3" t="s">
        <v>114</v>
      </c>
      <c r="B54" s="8">
        <v>54091000</v>
      </c>
    </row>
    <row r="55" spans="1:2" x14ac:dyDescent="0.3">
      <c r="A55" s="4" t="s">
        <v>42</v>
      </c>
      <c r="B55" s="5">
        <v>17569248000</v>
      </c>
    </row>
    <row r="56" spans="1:2" x14ac:dyDescent="0.3">
      <c r="A56" s="3" t="s">
        <v>52</v>
      </c>
      <c r="B56" s="8">
        <v>1388894000</v>
      </c>
    </row>
    <row r="57" spans="1:2" x14ac:dyDescent="0.3">
      <c r="A57" s="4" t="s">
        <v>53</v>
      </c>
      <c r="B57" s="5">
        <v>1388894000</v>
      </c>
    </row>
    <row r="58" spans="1:2" x14ac:dyDescent="0.3">
      <c r="A58" s="3" t="s">
        <v>54</v>
      </c>
      <c r="B58" s="8">
        <v>119790000</v>
      </c>
    </row>
    <row r="59" spans="1:2" x14ac:dyDescent="0.3">
      <c r="A59" s="4" t="s">
        <v>200</v>
      </c>
      <c r="B59" s="5">
        <v>119790000</v>
      </c>
    </row>
    <row r="60" spans="1:2" x14ac:dyDescent="0.3">
      <c r="A60" s="3" t="s">
        <v>113</v>
      </c>
      <c r="B60" s="8">
        <v>-164435000</v>
      </c>
    </row>
    <row r="61" spans="1:2" x14ac:dyDescent="0.3">
      <c r="A61" s="4" t="s">
        <v>57</v>
      </c>
      <c r="B61" s="5">
        <v>-6949429000</v>
      </c>
    </row>
    <row r="62" spans="1:2" x14ac:dyDescent="0.3">
      <c r="A62" s="3" t="s">
        <v>55</v>
      </c>
      <c r="B62" s="8">
        <v>8382968000</v>
      </c>
    </row>
    <row r="63" spans="1:2" x14ac:dyDescent="0.3">
      <c r="A63" s="4" t="s">
        <v>43</v>
      </c>
      <c r="B63" s="5">
        <v>16180354000</v>
      </c>
    </row>
    <row r="64" spans="1:2" x14ac:dyDescent="0.3">
      <c r="A64" s="3" t="s">
        <v>112</v>
      </c>
      <c r="B64" s="8">
        <v>8614280000</v>
      </c>
    </row>
    <row r="65" spans="1:2" x14ac:dyDescent="0.3">
      <c r="A65" s="4" t="s">
        <v>111</v>
      </c>
      <c r="B65" s="5">
        <v>8309362000</v>
      </c>
    </row>
    <row r="66" spans="1:2" x14ac:dyDescent="0.3">
      <c r="A66" s="3" t="s">
        <v>110</v>
      </c>
      <c r="B66" s="8">
        <v>111110000</v>
      </c>
    </row>
    <row r="67" spans="1:2" x14ac:dyDescent="0.3">
      <c r="A67" s="4" t="s">
        <v>109</v>
      </c>
      <c r="B67" s="5">
        <v>2826000</v>
      </c>
    </row>
    <row r="68" spans="1:2" x14ac:dyDescent="0.3">
      <c r="A68" s="3" t="s">
        <v>108</v>
      </c>
      <c r="B68" s="8">
        <v>190982000</v>
      </c>
    </row>
    <row r="69" spans="1:2" x14ac:dyDescent="0.3">
      <c r="A69" s="4" t="s">
        <v>107</v>
      </c>
      <c r="B69" s="5">
        <v>7566074000</v>
      </c>
    </row>
    <row r="70" spans="1:2" x14ac:dyDescent="0.3">
      <c r="A70" s="3" t="s">
        <v>106</v>
      </c>
      <c r="B70" s="8">
        <v>1094101000</v>
      </c>
    </row>
    <row r="71" spans="1:2" x14ac:dyDescent="0.3">
      <c r="A71" s="4" t="s">
        <v>104</v>
      </c>
      <c r="B71" s="5">
        <v>5379820000</v>
      </c>
    </row>
    <row r="72" spans="1:2" x14ac:dyDescent="0.3">
      <c r="A72" s="3" t="s">
        <v>172</v>
      </c>
      <c r="B72" s="8">
        <v>5379820000</v>
      </c>
    </row>
    <row r="73" spans="1:2" x14ac:dyDescent="0.3">
      <c r="A73" s="4" t="s">
        <v>102</v>
      </c>
      <c r="B73" s="5">
        <v>1033247000</v>
      </c>
    </row>
    <row r="74" spans="1:2" x14ac:dyDescent="0.3">
      <c r="A74" s="3" t="s">
        <v>101</v>
      </c>
      <c r="B74" s="8">
        <v>58906000</v>
      </c>
    </row>
    <row r="75" spans="1:2" x14ac:dyDescent="0.3">
      <c r="A75" s="3"/>
    </row>
    <row r="76" spans="1:2" x14ac:dyDescent="0.3">
      <c r="A76" s="6" t="s">
        <v>58</v>
      </c>
      <c r="B76" s="7" t="s">
        <v>12</v>
      </c>
    </row>
    <row r="77" spans="1:2" x14ac:dyDescent="0.3">
      <c r="A77" s="6" t="s">
        <v>251</v>
      </c>
      <c r="B77" s="7" t="s">
        <v>252</v>
      </c>
    </row>
    <row r="78" spans="1:2" x14ac:dyDescent="0.3">
      <c r="A78" s="3" t="s">
        <v>59</v>
      </c>
      <c r="B78" s="8">
        <v>3768380000</v>
      </c>
    </row>
    <row r="79" spans="1:2" x14ac:dyDescent="0.3">
      <c r="A79" s="4" t="s">
        <v>100</v>
      </c>
      <c r="B79" s="5">
        <v>803710000</v>
      </c>
    </row>
    <row r="80" spans="1:2" x14ac:dyDescent="0.3">
      <c r="A80" s="3" t="s">
        <v>99</v>
      </c>
      <c r="B80" s="8">
        <v>2094074000</v>
      </c>
    </row>
    <row r="81" spans="1:4" x14ac:dyDescent="0.3">
      <c r="A81" s="4" t="s">
        <v>98</v>
      </c>
      <c r="B81" s="5">
        <v>1704012000</v>
      </c>
    </row>
    <row r="82" spans="1:4" x14ac:dyDescent="0.3">
      <c r="A82" s="3" t="s">
        <v>95</v>
      </c>
      <c r="B82" s="8">
        <v>-266006000</v>
      </c>
    </row>
    <row r="83" spans="1:4" x14ac:dyDescent="0.3">
      <c r="A83" s="4" t="s">
        <v>94</v>
      </c>
      <c r="B83" s="5">
        <v>-224922000</v>
      </c>
    </row>
    <row r="84" spans="1:4" x14ac:dyDescent="0.3">
      <c r="A84" s="3" t="s">
        <v>202</v>
      </c>
      <c r="B84" s="8">
        <v>1040060000</v>
      </c>
    </row>
    <row r="85" spans="1:4" x14ac:dyDescent="0.3">
      <c r="A85" s="4" t="s">
        <v>165</v>
      </c>
      <c r="B85" s="5">
        <v>-159070000</v>
      </c>
    </row>
    <row r="86" spans="1:4" x14ac:dyDescent="0.3">
      <c r="A86" s="3" t="s">
        <v>203</v>
      </c>
      <c r="B86" s="8">
        <v>870596000</v>
      </c>
    </row>
    <row r="87" spans="1:4" x14ac:dyDescent="0.3">
      <c r="A87" s="4" t="s">
        <v>64</v>
      </c>
      <c r="B87" s="5">
        <v>-1191094000</v>
      </c>
    </row>
    <row r="88" spans="1:4" x14ac:dyDescent="0.3">
      <c r="A88" s="3" t="s">
        <v>68</v>
      </c>
      <c r="B88" s="8">
        <v>-2476847000</v>
      </c>
    </row>
    <row r="89" spans="1:4" x14ac:dyDescent="0.3">
      <c r="A89" s="4" t="s">
        <v>72</v>
      </c>
      <c r="B89" s="5">
        <v>100439000</v>
      </c>
    </row>
    <row r="90" spans="1:4" x14ac:dyDescent="0.3">
      <c r="A90" s="3" t="s">
        <v>73</v>
      </c>
      <c r="B90" s="8">
        <v>649139000</v>
      </c>
    </row>
    <row r="91" spans="1:4" x14ac:dyDescent="0.3">
      <c r="A91" s="4" t="s">
        <v>74</v>
      </c>
      <c r="B91" s="5">
        <v>749578000</v>
      </c>
    </row>
    <row r="92" spans="1:4" x14ac:dyDescent="0.3">
      <c r="A92" s="3" t="s">
        <v>209</v>
      </c>
      <c r="B92" s="8">
        <v>-1507228000</v>
      </c>
    </row>
    <row r="93" spans="1:4" x14ac:dyDescent="0.3">
      <c r="A93" s="3"/>
    </row>
    <row r="94" spans="1:4" x14ac:dyDescent="0.3">
      <c r="A94" s="3"/>
      <c r="B94" s="2"/>
      <c r="C94" s="2"/>
      <c r="D94" s="2"/>
    </row>
    <row r="95" spans="1:4" x14ac:dyDescent="0.3">
      <c r="A95" s="6" t="s">
        <v>76</v>
      </c>
      <c r="B95" s="9" t="s">
        <v>77</v>
      </c>
      <c r="C95" s="2"/>
      <c r="D95" s="2"/>
    </row>
    <row r="96" spans="1:4" x14ac:dyDescent="0.3">
      <c r="A96" s="3" t="s">
        <v>5</v>
      </c>
      <c r="B96" s="2" t="s">
        <v>6</v>
      </c>
      <c r="C96" s="2"/>
      <c r="D96" s="2"/>
    </row>
    <row r="97" spans="1:4" x14ac:dyDescent="0.3">
      <c r="A97" s="4" t="s">
        <v>78</v>
      </c>
      <c r="B97" s="5" t="s">
        <v>79</v>
      </c>
      <c r="C97" s="2"/>
      <c r="D97" s="2"/>
    </row>
    <row r="98" spans="1:4" x14ac:dyDescent="0.3">
      <c r="A98" s="3" t="s">
        <v>7</v>
      </c>
      <c r="B98" s="8" t="s">
        <v>8</v>
      </c>
      <c r="C98" s="2"/>
      <c r="D98" s="2"/>
    </row>
    <row r="99" spans="1:4" x14ac:dyDescent="0.3">
      <c r="A99" s="4" t="s">
        <v>80</v>
      </c>
      <c r="B99" s="9" t="s">
        <v>81</v>
      </c>
      <c r="C99" s="2"/>
      <c r="D99" s="2"/>
    </row>
    <row r="100" spans="1:4" x14ac:dyDescent="0.3">
      <c r="A100" s="3" t="s">
        <v>82</v>
      </c>
      <c r="B100" s="2" t="s">
        <v>82</v>
      </c>
      <c r="C100" s="2"/>
      <c r="D100" s="2"/>
    </row>
    <row r="101" spans="1:4" x14ac:dyDescent="0.3">
      <c r="A101" s="4" t="s">
        <v>83</v>
      </c>
      <c r="B101" s="9" t="s">
        <v>205</v>
      </c>
      <c r="C101" s="2"/>
      <c r="D101" s="2"/>
    </row>
    <row r="102" spans="1:4" x14ac:dyDescent="0.3">
      <c r="A102" s="3"/>
      <c r="B102" s="2"/>
      <c r="C102" s="2"/>
      <c r="D102" s="2"/>
    </row>
    <row r="103" spans="1:4" x14ac:dyDescent="0.3">
      <c r="A103" s="3" t="s">
        <v>85</v>
      </c>
      <c r="B103" s="2"/>
      <c r="C103" s="2"/>
      <c r="D103" s="2"/>
    </row>
    <row r="104" spans="1:4" x14ac:dyDescent="0.3">
      <c r="A104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09C6-36D6-4D87-81A3-7FD3471B3127}">
  <dimension ref="A1:G107"/>
  <sheetViews>
    <sheetView showGridLines="0" workbookViewId="0">
      <selection activeCell="D40" sqref="D40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143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88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9258443000</v>
      </c>
    </row>
    <row r="15" spans="1:7" x14ac:dyDescent="0.3">
      <c r="A15" s="4" t="s">
        <v>142</v>
      </c>
      <c r="B15" s="5">
        <v>9208301000</v>
      </c>
    </row>
    <row r="16" spans="1:7" x14ac:dyDescent="0.3">
      <c r="A16" s="3" t="s">
        <v>141</v>
      </c>
      <c r="B16" s="8">
        <v>9208301000</v>
      </c>
    </row>
    <row r="17" spans="1:2" x14ac:dyDescent="0.3">
      <c r="A17" s="4" t="s">
        <v>140</v>
      </c>
      <c r="B17" s="5">
        <v>6163769000</v>
      </c>
    </row>
    <row r="18" spans="1:2" x14ac:dyDescent="0.3">
      <c r="A18" s="3" t="s">
        <v>139</v>
      </c>
      <c r="B18" s="8">
        <v>-711864000</v>
      </c>
    </row>
    <row r="19" spans="1:2" x14ac:dyDescent="0.3">
      <c r="A19" s="4" t="s">
        <v>138</v>
      </c>
      <c r="B19" s="5">
        <v>-339251000</v>
      </c>
    </row>
    <row r="20" spans="1:2" x14ac:dyDescent="0.3">
      <c r="A20" s="3" t="s">
        <v>137</v>
      </c>
      <c r="B20" s="8">
        <v>50142000</v>
      </c>
    </row>
    <row r="21" spans="1:2" x14ac:dyDescent="0.3">
      <c r="A21" s="4" t="s">
        <v>136</v>
      </c>
      <c r="B21" s="5">
        <v>-389393000</v>
      </c>
    </row>
    <row r="22" spans="1:2" x14ac:dyDescent="0.3">
      <c r="A22" s="3" t="s">
        <v>135</v>
      </c>
      <c r="B22" s="8">
        <v>1993417000</v>
      </c>
    </row>
    <row r="23" spans="1:2" x14ac:dyDescent="0.3">
      <c r="A23" s="4" t="s">
        <v>134</v>
      </c>
      <c r="B23" s="5">
        <v>2705281000</v>
      </c>
    </row>
    <row r="24" spans="1:2" x14ac:dyDescent="0.3">
      <c r="A24" s="3" t="s">
        <v>133</v>
      </c>
      <c r="B24" s="8">
        <v>-300866000</v>
      </c>
    </row>
    <row r="25" spans="1:2" x14ac:dyDescent="0.3">
      <c r="A25" s="4" t="s">
        <v>132</v>
      </c>
      <c r="B25" s="5">
        <v>101812000</v>
      </c>
    </row>
    <row r="26" spans="1:2" x14ac:dyDescent="0.3">
      <c r="A26" s="3" t="s">
        <v>131</v>
      </c>
      <c r="B26" s="8">
        <v>-402678000</v>
      </c>
    </row>
    <row r="27" spans="1:2" x14ac:dyDescent="0.3">
      <c r="A27" s="4" t="s">
        <v>26</v>
      </c>
      <c r="B27" s="5">
        <v>1692551000</v>
      </c>
    </row>
    <row r="28" spans="1:2" x14ac:dyDescent="0.3">
      <c r="A28" s="3" t="s">
        <v>27</v>
      </c>
      <c r="B28" s="8">
        <v>-366206000</v>
      </c>
    </row>
    <row r="29" spans="1:2" x14ac:dyDescent="0.3">
      <c r="A29" s="4" t="s">
        <v>29</v>
      </c>
      <c r="B29" s="5">
        <v>1326345000</v>
      </c>
    </row>
    <row r="30" spans="1:2" x14ac:dyDescent="0.3">
      <c r="A30" s="3"/>
    </row>
    <row r="31" spans="1:2" x14ac:dyDescent="0.3">
      <c r="A31" s="6" t="s">
        <v>30</v>
      </c>
      <c r="B31" s="7" t="s">
        <v>12</v>
      </c>
    </row>
    <row r="32" spans="1:2" x14ac:dyDescent="0.3">
      <c r="A32" s="3" t="s">
        <v>31</v>
      </c>
      <c r="B32" s="8">
        <v>16834555000</v>
      </c>
    </row>
    <row r="33" spans="1:4" x14ac:dyDescent="0.3">
      <c r="A33" s="4" t="s">
        <v>130</v>
      </c>
      <c r="B33" s="5">
        <v>13741084000</v>
      </c>
      <c r="C33" s="3"/>
      <c r="D33" s="8"/>
    </row>
    <row r="34" spans="1:4" x14ac:dyDescent="0.3">
      <c r="A34" s="3" t="s">
        <v>129</v>
      </c>
      <c r="B34" s="8">
        <v>845926000</v>
      </c>
    </row>
    <row r="35" spans="1:4" x14ac:dyDescent="0.3">
      <c r="A35" s="4" t="s">
        <v>128</v>
      </c>
      <c r="B35" s="5">
        <v>11790803000</v>
      </c>
    </row>
    <row r="36" spans="1:4" x14ac:dyDescent="0.3">
      <c r="A36" s="3" t="s">
        <v>127</v>
      </c>
      <c r="B36" s="8">
        <v>8169857000</v>
      </c>
    </row>
    <row r="37" spans="1:4" x14ac:dyDescent="0.3">
      <c r="A37" s="4" t="s">
        <v>126</v>
      </c>
      <c r="B37" s="5">
        <v>3620946000</v>
      </c>
    </row>
    <row r="38" spans="1:4" x14ac:dyDescent="0.3">
      <c r="A38" s="3" t="s">
        <v>125</v>
      </c>
      <c r="B38" s="8">
        <v>35311000</v>
      </c>
    </row>
    <row r="39" spans="1:4" x14ac:dyDescent="0.3">
      <c r="A39" s="4" t="s">
        <v>124</v>
      </c>
      <c r="B39" s="5">
        <v>1063661000</v>
      </c>
    </row>
    <row r="40" spans="1:4" x14ac:dyDescent="0.3">
      <c r="A40" s="3" t="s">
        <v>123</v>
      </c>
      <c r="B40" s="8">
        <v>1063661000</v>
      </c>
    </row>
    <row r="41" spans="1:4" x14ac:dyDescent="0.3">
      <c r="A41" s="4" t="s">
        <v>122</v>
      </c>
      <c r="B41" s="5">
        <v>5383000</v>
      </c>
    </row>
    <row r="42" spans="1:4" x14ac:dyDescent="0.3">
      <c r="A42" s="3" t="s">
        <v>121</v>
      </c>
      <c r="B42" s="8">
        <v>3093471000</v>
      </c>
    </row>
    <row r="43" spans="1:4" x14ac:dyDescent="0.3">
      <c r="A43" s="4" t="s">
        <v>120</v>
      </c>
      <c r="B43" s="5">
        <v>49767000</v>
      </c>
    </row>
    <row r="44" spans="1:4" x14ac:dyDescent="0.3">
      <c r="A44" s="3" t="s">
        <v>119</v>
      </c>
      <c r="B44" s="8">
        <v>300934000</v>
      </c>
    </row>
    <row r="45" spans="1:4" x14ac:dyDescent="0.3">
      <c r="A45" s="4" t="s">
        <v>118</v>
      </c>
      <c r="B45" s="5">
        <v>300934000</v>
      </c>
    </row>
    <row r="46" spans="1:4" x14ac:dyDescent="0.3">
      <c r="A46" s="3" t="s">
        <v>117</v>
      </c>
      <c r="B46" s="8">
        <v>25490000</v>
      </c>
    </row>
    <row r="47" spans="1:4" x14ac:dyDescent="0.3">
      <c r="A47" s="4" t="s">
        <v>105</v>
      </c>
      <c r="B47" s="5">
        <v>201000</v>
      </c>
    </row>
    <row r="48" spans="1:4" x14ac:dyDescent="0.3">
      <c r="A48" s="3" t="s">
        <v>116</v>
      </c>
      <c r="B48" s="8">
        <v>25289000</v>
      </c>
    </row>
    <row r="49" spans="1:2" x14ac:dyDescent="0.3">
      <c r="A49" s="4" t="s">
        <v>115</v>
      </c>
      <c r="B49" s="5">
        <v>2620480000</v>
      </c>
    </row>
    <row r="50" spans="1:2" x14ac:dyDescent="0.3">
      <c r="A50" s="3" t="s">
        <v>114</v>
      </c>
      <c r="B50" s="8">
        <v>96800000</v>
      </c>
    </row>
    <row r="51" spans="1:2" x14ac:dyDescent="0.3">
      <c r="A51" s="4" t="s">
        <v>42</v>
      </c>
      <c r="B51" s="5">
        <v>16834555000</v>
      </c>
    </row>
    <row r="52" spans="1:2" x14ac:dyDescent="0.3">
      <c r="A52" s="3" t="s">
        <v>52</v>
      </c>
      <c r="B52" s="8">
        <v>10090224000</v>
      </c>
    </row>
    <row r="53" spans="1:2" x14ac:dyDescent="0.3">
      <c r="A53" s="4" t="s">
        <v>53</v>
      </c>
      <c r="B53" s="5">
        <v>10090224000</v>
      </c>
    </row>
    <row r="54" spans="1:2" x14ac:dyDescent="0.3">
      <c r="A54" s="3" t="s">
        <v>54</v>
      </c>
      <c r="B54" s="8">
        <v>40000000</v>
      </c>
    </row>
    <row r="55" spans="1:2" x14ac:dyDescent="0.3">
      <c r="A55" s="4" t="s">
        <v>56</v>
      </c>
      <c r="B55" s="5">
        <v>159000</v>
      </c>
    </row>
    <row r="56" spans="1:2" x14ac:dyDescent="0.3">
      <c r="A56" s="3" t="s">
        <v>113</v>
      </c>
      <c r="B56" s="8">
        <v>10625490000</v>
      </c>
    </row>
    <row r="57" spans="1:2" x14ac:dyDescent="0.3">
      <c r="A57" s="4" t="s">
        <v>57</v>
      </c>
      <c r="B57" s="5">
        <v>-575425000</v>
      </c>
    </row>
    <row r="58" spans="1:2" x14ac:dyDescent="0.3">
      <c r="A58" s="3" t="s">
        <v>43</v>
      </c>
      <c r="B58" s="8">
        <v>6744331000</v>
      </c>
    </row>
    <row r="59" spans="1:2" x14ac:dyDescent="0.3">
      <c r="A59" s="4" t="s">
        <v>112</v>
      </c>
      <c r="B59" s="5">
        <v>4823168000</v>
      </c>
    </row>
    <row r="60" spans="1:2" x14ac:dyDescent="0.3">
      <c r="A60" s="3" t="s">
        <v>111</v>
      </c>
      <c r="B60" s="8">
        <v>4353938000</v>
      </c>
    </row>
    <row r="61" spans="1:2" x14ac:dyDescent="0.3">
      <c r="A61" s="4" t="s">
        <v>105</v>
      </c>
      <c r="B61" s="5">
        <v>2711000</v>
      </c>
    </row>
    <row r="62" spans="1:2" x14ac:dyDescent="0.3">
      <c r="A62" s="3" t="s">
        <v>110</v>
      </c>
      <c r="B62" s="8">
        <v>457734000</v>
      </c>
    </row>
    <row r="63" spans="1:2" x14ac:dyDescent="0.3">
      <c r="A63" s="4" t="s">
        <v>109</v>
      </c>
      <c r="B63" s="5">
        <v>8246000</v>
      </c>
    </row>
    <row r="64" spans="1:2" x14ac:dyDescent="0.3">
      <c r="A64" s="3" t="s">
        <v>108</v>
      </c>
      <c r="B64" s="8">
        <v>539000</v>
      </c>
    </row>
    <row r="65" spans="1:2" x14ac:dyDescent="0.3">
      <c r="A65" s="4" t="s">
        <v>107</v>
      </c>
      <c r="B65" s="5">
        <v>1921163000</v>
      </c>
    </row>
    <row r="66" spans="1:2" x14ac:dyDescent="0.3">
      <c r="A66" s="3" t="s">
        <v>106</v>
      </c>
      <c r="B66" s="8">
        <v>120551000</v>
      </c>
    </row>
    <row r="67" spans="1:2" x14ac:dyDescent="0.3">
      <c r="A67" s="4" t="s">
        <v>105</v>
      </c>
      <c r="B67" s="5">
        <v>183000</v>
      </c>
    </row>
    <row r="68" spans="1:2" x14ac:dyDescent="0.3">
      <c r="A68" s="3" t="s">
        <v>104</v>
      </c>
      <c r="B68" s="8">
        <v>137368000</v>
      </c>
    </row>
    <row r="69" spans="1:2" x14ac:dyDescent="0.3">
      <c r="A69" s="4" t="s">
        <v>103</v>
      </c>
      <c r="B69" s="5">
        <v>137368000</v>
      </c>
    </row>
    <row r="70" spans="1:2" x14ac:dyDescent="0.3">
      <c r="A70" s="3" t="s">
        <v>102</v>
      </c>
      <c r="B70" s="8">
        <v>1523386000</v>
      </c>
    </row>
    <row r="71" spans="1:2" x14ac:dyDescent="0.3">
      <c r="A71" s="4" t="s">
        <v>101</v>
      </c>
      <c r="B71" s="5">
        <v>139675000</v>
      </c>
    </row>
    <row r="72" spans="1:2" x14ac:dyDescent="0.3">
      <c r="A72" s="3"/>
    </row>
    <row r="73" spans="1:2" x14ac:dyDescent="0.3">
      <c r="A73" s="6" t="s">
        <v>58</v>
      </c>
      <c r="B73" s="7" t="s">
        <v>12</v>
      </c>
    </row>
    <row r="74" spans="1:2" x14ac:dyDescent="0.3">
      <c r="A74" s="3" t="s">
        <v>59</v>
      </c>
      <c r="B74" s="8">
        <v>3304312000</v>
      </c>
    </row>
    <row r="75" spans="1:2" x14ac:dyDescent="0.3">
      <c r="A75" s="4" t="s">
        <v>100</v>
      </c>
      <c r="B75" s="5">
        <v>1326345000</v>
      </c>
    </row>
    <row r="76" spans="1:2" x14ac:dyDescent="0.3">
      <c r="A76" s="3" t="s">
        <v>99</v>
      </c>
      <c r="B76" s="8">
        <v>1896828000</v>
      </c>
    </row>
    <row r="77" spans="1:2" x14ac:dyDescent="0.3">
      <c r="A77" s="4" t="s">
        <v>98</v>
      </c>
      <c r="B77" s="5">
        <v>711864000</v>
      </c>
    </row>
    <row r="78" spans="1:2" x14ac:dyDescent="0.3">
      <c r="A78" s="3" t="s">
        <v>97</v>
      </c>
      <c r="B78" s="8">
        <v>357138000</v>
      </c>
    </row>
    <row r="79" spans="1:2" x14ac:dyDescent="0.3">
      <c r="A79" s="4" t="s">
        <v>96</v>
      </c>
      <c r="B79" s="5">
        <v>-43044000</v>
      </c>
    </row>
    <row r="80" spans="1:2" x14ac:dyDescent="0.3">
      <c r="A80" s="3" t="s">
        <v>95</v>
      </c>
      <c r="B80" s="8">
        <v>3490000</v>
      </c>
    </row>
    <row r="81" spans="1:2" x14ac:dyDescent="0.3">
      <c r="A81" s="4" t="s">
        <v>94</v>
      </c>
      <c r="B81" s="5">
        <v>568443000</v>
      </c>
    </row>
    <row r="82" spans="1:2" x14ac:dyDescent="0.3">
      <c r="A82" s="3" t="s">
        <v>93</v>
      </c>
      <c r="B82" s="8">
        <v>298937000</v>
      </c>
    </row>
    <row r="83" spans="1:2" x14ac:dyDescent="0.3">
      <c r="A83" s="4" t="s">
        <v>63</v>
      </c>
      <c r="B83" s="5">
        <v>-285067000</v>
      </c>
    </row>
    <row r="84" spans="1:2" x14ac:dyDescent="0.3">
      <c r="A84" s="3" t="s">
        <v>64</v>
      </c>
      <c r="B84" s="8">
        <v>-1171509000</v>
      </c>
    </row>
    <row r="85" spans="1:2" x14ac:dyDescent="0.3">
      <c r="A85" s="4" t="s">
        <v>92</v>
      </c>
      <c r="B85" s="5">
        <v>-25000000</v>
      </c>
    </row>
    <row r="86" spans="1:2" x14ac:dyDescent="0.3">
      <c r="A86" s="3" t="s">
        <v>91</v>
      </c>
      <c r="B86" s="8">
        <v>1322000</v>
      </c>
    </row>
    <row r="87" spans="1:2" x14ac:dyDescent="0.3">
      <c r="A87" s="4" t="s">
        <v>90</v>
      </c>
      <c r="B87" s="5">
        <v>-1185801000</v>
      </c>
    </row>
    <row r="88" spans="1:2" x14ac:dyDescent="0.3">
      <c r="A88" s="3" t="s">
        <v>67</v>
      </c>
      <c r="B88" s="8">
        <v>37970000</v>
      </c>
    </row>
    <row r="89" spans="1:2" x14ac:dyDescent="0.3">
      <c r="A89" s="4" t="s">
        <v>68</v>
      </c>
      <c r="B89" s="5">
        <v>-477590000</v>
      </c>
    </row>
    <row r="90" spans="1:2" x14ac:dyDescent="0.3">
      <c r="A90" s="3" t="s">
        <v>89</v>
      </c>
      <c r="B90" s="8">
        <v>-128156000</v>
      </c>
    </row>
    <row r="91" spans="1:2" x14ac:dyDescent="0.3">
      <c r="A91" s="4" t="s">
        <v>71</v>
      </c>
      <c r="B91" s="5">
        <v>-349434000</v>
      </c>
    </row>
    <row r="92" spans="1:2" x14ac:dyDescent="0.3">
      <c r="A92" s="3" t="s">
        <v>72</v>
      </c>
      <c r="B92" s="8">
        <v>1655213000</v>
      </c>
    </row>
    <row r="93" spans="1:2" x14ac:dyDescent="0.3">
      <c r="A93" s="4" t="s">
        <v>73</v>
      </c>
      <c r="B93" s="5">
        <v>965267000</v>
      </c>
    </row>
    <row r="94" spans="1:2" x14ac:dyDescent="0.3">
      <c r="A94" s="3" t="s">
        <v>74</v>
      </c>
      <c r="B94" s="8">
        <v>2620480000</v>
      </c>
    </row>
    <row r="95" spans="1:2" x14ac:dyDescent="0.3">
      <c r="A95" s="4" t="s">
        <v>75</v>
      </c>
      <c r="B95" s="5">
        <v>3304312000</v>
      </c>
    </row>
    <row r="96" spans="1:2" x14ac:dyDescent="0.3">
      <c r="A96" s="3"/>
    </row>
    <row r="97" spans="1:4" x14ac:dyDescent="0.3">
      <c r="A97" s="3"/>
      <c r="B97" s="2"/>
      <c r="C97" s="2"/>
      <c r="D97" s="2"/>
    </row>
    <row r="98" spans="1:4" x14ac:dyDescent="0.3">
      <c r="A98" s="6" t="s">
        <v>76</v>
      </c>
      <c r="B98" s="2" t="s">
        <v>77</v>
      </c>
      <c r="C98" s="2"/>
      <c r="D98" s="2"/>
    </row>
    <row r="99" spans="1:4" x14ac:dyDescent="0.3">
      <c r="A99" s="4" t="s">
        <v>5</v>
      </c>
      <c r="B99" s="9" t="s">
        <v>88</v>
      </c>
      <c r="C99" s="2"/>
      <c r="D99" s="2"/>
    </row>
    <row r="100" spans="1:4" x14ac:dyDescent="0.3">
      <c r="A100" s="3" t="s">
        <v>78</v>
      </c>
      <c r="B100" s="8" t="s">
        <v>79</v>
      </c>
      <c r="C100" s="2"/>
      <c r="D100" s="2"/>
    </row>
    <row r="101" spans="1:4" x14ac:dyDescent="0.3">
      <c r="A101" s="4" t="s">
        <v>7</v>
      </c>
      <c r="B101" s="5" t="s">
        <v>8</v>
      </c>
      <c r="C101" s="2"/>
      <c r="D101" s="2"/>
    </row>
    <row r="102" spans="1:4" x14ac:dyDescent="0.3">
      <c r="A102" s="3" t="s">
        <v>80</v>
      </c>
      <c r="B102" s="2" t="s">
        <v>81</v>
      </c>
      <c r="C102" s="2"/>
      <c r="D102" s="2"/>
    </row>
    <row r="103" spans="1:4" x14ac:dyDescent="0.3">
      <c r="A103" s="4" t="s">
        <v>82</v>
      </c>
      <c r="B103" s="9" t="s">
        <v>82</v>
      </c>
      <c r="C103" s="2"/>
      <c r="D103" s="2"/>
    </row>
    <row r="104" spans="1:4" x14ac:dyDescent="0.3">
      <c r="A104" s="3" t="s">
        <v>83</v>
      </c>
      <c r="B104" s="2" t="s">
        <v>87</v>
      </c>
      <c r="C104" s="2"/>
      <c r="D104" s="2"/>
    </row>
    <row r="105" spans="1:4" x14ac:dyDescent="0.3">
      <c r="A105" s="3"/>
      <c r="B105" s="2"/>
      <c r="C105" s="2"/>
      <c r="D105" s="2"/>
    </row>
    <row r="106" spans="1:4" x14ac:dyDescent="0.3">
      <c r="A106" s="3" t="s">
        <v>85</v>
      </c>
      <c r="B106" s="2"/>
      <c r="C106" s="2"/>
      <c r="D106" s="2"/>
    </row>
    <row r="107" spans="1:4" x14ac:dyDescent="0.3">
      <c r="A107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96A6-6A71-486B-B3A5-E2740DF19B4D}">
  <dimension ref="A1:G94"/>
  <sheetViews>
    <sheetView showGridLines="0" workbookViewId="0">
      <selection activeCell="C32" sqref="C32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144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16257000000</v>
      </c>
    </row>
    <row r="15" spans="1:7" x14ac:dyDescent="0.3">
      <c r="A15" s="4" t="s">
        <v>14</v>
      </c>
      <c r="B15" s="5">
        <v>12729000000</v>
      </c>
    </row>
    <row r="16" spans="1:7" x14ac:dyDescent="0.3">
      <c r="A16" s="3" t="s">
        <v>15</v>
      </c>
      <c r="B16" s="8">
        <v>18810000000</v>
      </c>
    </row>
    <row r="17" spans="1:4" x14ac:dyDescent="0.3">
      <c r="A17" s="4" t="s">
        <v>16</v>
      </c>
      <c r="B17" s="5">
        <v>-6081000000</v>
      </c>
    </row>
    <row r="18" spans="1:4" x14ac:dyDescent="0.3">
      <c r="A18" s="3" t="s">
        <v>17</v>
      </c>
      <c r="B18" s="8">
        <v>30000000</v>
      </c>
    </row>
    <row r="19" spans="1:4" x14ac:dyDescent="0.3">
      <c r="A19" s="4" t="s">
        <v>19</v>
      </c>
      <c r="B19" s="5">
        <v>3731000000</v>
      </c>
    </row>
    <row r="20" spans="1:4" x14ac:dyDescent="0.3">
      <c r="A20" s="3" t="s">
        <v>20</v>
      </c>
      <c r="B20" s="8">
        <v>-877000000</v>
      </c>
    </row>
    <row r="21" spans="1:4" x14ac:dyDescent="0.3">
      <c r="A21" s="4" t="s">
        <v>145</v>
      </c>
      <c r="B21" s="5">
        <v>429000000</v>
      </c>
    </row>
    <row r="22" spans="1:4" x14ac:dyDescent="0.3">
      <c r="A22" s="3" t="s">
        <v>22</v>
      </c>
      <c r="B22" s="8">
        <v>215000000</v>
      </c>
    </row>
    <row r="23" spans="1:4" x14ac:dyDescent="0.3">
      <c r="A23" s="4" t="s">
        <v>24</v>
      </c>
      <c r="B23" s="5">
        <v>223000000</v>
      </c>
    </row>
    <row r="24" spans="1:4" x14ac:dyDescent="0.3">
      <c r="A24" s="3" t="s">
        <v>25</v>
      </c>
      <c r="B24" s="8">
        <v>-883000000</v>
      </c>
    </row>
    <row r="25" spans="1:4" x14ac:dyDescent="0.3">
      <c r="A25" s="4" t="s">
        <v>26</v>
      </c>
      <c r="B25" s="5">
        <v>8123000000</v>
      </c>
    </row>
    <row r="26" spans="1:4" x14ac:dyDescent="0.3">
      <c r="A26" s="3" t="s">
        <v>27</v>
      </c>
      <c r="B26" s="8">
        <v>-1744000000</v>
      </c>
    </row>
    <row r="27" spans="1:4" x14ac:dyDescent="0.3">
      <c r="A27" s="4" t="s">
        <v>28</v>
      </c>
      <c r="B27" s="5">
        <v>6379000000</v>
      </c>
    </row>
    <row r="28" spans="1:4" x14ac:dyDescent="0.3">
      <c r="A28" s="3" t="s">
        <v>29</v>
      </c>
      <c r="B28" s="8">
        <v>6379000000</v>
      </c>
    </row>
    <row r="29" spans="1:4" x14ac:dyDescent="0.3">
      <c r="A29" s="3"/>
    </row>
    <row r="30" spans="1:4" x14ac:dyDescent="0.3">
      <c r="A30" s="6" t="s">
        <v>30</v>
      </c>
      <c r="B30" s="7" t="s">
        <v>12</v>
      </c>
    </row>
    <row r="31" spans="1:4" x14ac:dyDescent="0.3">
      <c r="A31" s="4" t="s">
        <v>31</v>
      </c>
      <c r="B31" s="5">
        <v>334242000000</v>
      </c>
    </row>
    <row r="32" spans="1:4" x14ac:dyDescent="0.3">
      <c r="A32" s="3" t="s">
        <v>32</v>
      </c>
      <c r="B32" s="8">
        <v>14269000000</v>
      </c>
      <c r="D32" s="10"/>
    </row>
    <row r="33" spans="1:2" x14ac:dyDescent="0.3">
      <c r="A33" s="4" t="s">
        <v>33</v>
      </c>
      <c r="B33" s="5">
        <v>175197000000</v>
      </c>
    </row>
    <row r="34" spans="1:2" x14ac:dyDescent="0.3">
      <c r="A34" s="3" t="s">
        <v>34</v>
      </c>
      <c r="B34" s="8">
        <v>172000000</v>
      </c>
    </row>
    <row r="35" spans="1:2" x14ac:dyDescent="0.3">
      <c r="A35" s="4" t="s">
        <v>35</v>
      </c>
      <c r="B35" s="5">
        <v>175025000000</v>
      </c>
    </row>
    <row r="36" spans="1:2" x14ac:dyDescent="0.3">
      <c r="A36" s="3" t="s">
        <v>36</v>
      </c>
      <c r="B36" s="8">
        <v>4222000000</v>
      </c>
    </row>
    <row r="37" spans="1:2" x14ac:dyDescent="0.3">
      <c r="A37" s="4" t="s">
        <v>37</v>
      </c>
      <c r="B37" s="5">
        <v>448000000</v>
      </c>
    </row>
    <row r="38" spans="1:2" x14ac:dyDescent="0.3">
      <c r="A38" s="3" t="s">
        <v>146</v>
      </c>
      <c r="B38" s="8">
        <v>130245000000</v>
      </c>
    </row>
    <row r="39" spans="1:2" x14ac:dyDescent="0.3">
      <c r="A39" s="4" t="s">
        <v>147</v>
      </c>
      <c r="B39" s="5">
        <v>130245000000</v>
      </c>
    </row>
    <row r="40" spans="1:2" x14ac:dyDescent="0.3">
      <c r="A40" s="3" t="s">
        <v>148</v>
      </c>
      <c r="B40" s="8">
        <v>59000000</v>
      </c>
    </row>
    <row r="41" spans="1:2" x14ac:dyDescent="0.3">
      <c r="A41" s="4" t="s">
        <v>38</v>
      </c>
      <c r="B41" s="5">
        <v>2025000000</v>
      </c>
    </row>
    <row r="42" spans="1:2" x14ac:dyDescent="0.3">
      <c r="A42" s="3" t="s">
        <v>39</v>
      </c>
      <c r="B42" s="8">
        <v>2548000000</v>
      </c>
    </row>
    <row r="43" spans="1:2" x14ac:dyDescent="0.3">
      <c r="A43" s="4" t="s">
        <v>40</v>
      </c>
      <c r="B43" s="5">
        <v>1343000000</v>
      </c>
    </row>
    <row r="44" spans="1:2" x14ac:dyDescent="0.3">
      <c r="A44" s="3" t="s">
        <v>41</v>
      </c>
      <c r="B44" s="8">
        <v>2517000000</v>
      </c>
    </row>
    <row r="45" spans="1:2" x14ac:dyDescent="0.3">
      <c r="A45" s="4" t="s">
        <v>42</v>
      </c>
      <c r="B45" s="5">
        <v>334242000000</v>
      </c>
    </row>
    <row r="46" spans="1:2" x14ac:dyDescent="0.3">
      <c r="A46" s="3" t="s">
        <v>43</v>
      </c>
      <c r="B46" s="8">
        <v>302328000000</v>
      </c>
    </row>
    <row r="47" spans="1:2" x14ac:dyDescent="0.3">
      <c r="A47" s="4" t="s">
        <v>44</v>
      </c>
      <c r="B47" s="5">
        <v>268086000000</v>
      </c>
    </row>
    <row r="48" spans="1:2" x14ac:dyDescent="0.3">
      <c r="A48" s="3" t="s">
        <v>45</v>
      </c>
      <c r="B48" s="8">
        <v>7344000000</v>
      </c>
    </row>
    <row r="49" spans="1:2" x14ac:dyDescent="0.3">
      <c r="A49" s="4" t="s">
        <v>46</v>
      </c>
      <c r="B49" s="5">
        <v>260742000000</v>
      </c>
    </row>
    <row r="50" spans="1:2" x14ac:dyDescent="0.3">
      <c r="A50" s="3" t="s">
        <v>149</v>
      </c>
      <c r="B50" s="8">
        <v>1399000000</v>
      </c>
    </row>
    <row r="51" spans="1:2" x14ac:dyDescent="0.3">
      <c r="A51" s="4" t="s">
        <v>48</v>
      </c>
      <c r="B51" s="5">
        <v>5339000000</v>
      </c>
    </row>
    <row r="52" spans="1:2" x14ac:dyDescent="0.3">
      <c r="A52" s="3" t="s">
        <v>150</v>
      </c>
      <c r="B52" s="8">
        <v>16167000000</v>
      </c>
    </row>
    <row r="53" spans="1:2" x14ac:dyDescent="0.3">
      <c r="A53" s="4" t="s">
        <v>49</v>
      </c>
      <c r="B53" s="5">
        <v>2310000000</v>
      </c>
    </row>
    <row r="54" spans="1:2" x14ac:dyDescent="0.3">
      <c r="A54" s="3" t="s">
        <v>50</v>
      </c>
      <c r="B54" s="8">
        <v>1356000000</v>
      </c>
    </row>
    <row r="55" spans="1:2" x14ac:dyDescent="0.3">
      <c r="A55" s="4" t="s">
        <v>51</v>
      </c>
      <c r="B55" s="5">
        <v>18000000</v>
      </c>
    </row>
    <row r="56" spans="1:2" x14ac:dyDescent="0.3">
      <c r="A56" s="3" t="s">
        <v>151</v>
      </c>
      <c r="B56" s="8">
        <v>4871000000</v>
      </c>
    </row>
    <row r="57" spans="1:2" x14ac:dyDescent="0.3">
      <c r="A57" s="4" t="s">
        <v>152</v>
      </c>
      <c r="B57" s="5">
        <v>2782000000</v>
      </c>
    </row>
    <row r="58" spans="1:2" x14ac:dyDescent="0.3">
      <c r="A58" s="3" t="s">
        <v>52</v>
      </c>
      <c r="B58" s="8">
        <v>31927000000</v>
      </c>
    </row>
    <row r="59" spans="1:2" x14ac:dyDescent="0.3">
      <c r="A59" s="4" t="s">
        <v>53</v>
      </c>
      <c r="B59" s="5">
        <v>31914000000</v>
      </c>
    </row>
    <row r="60" spans="1:2" x14ac:dyDescent="0.3">
      <c r="A60" s="3" t="s">
        <v>54</v>
      </c>
      <c r="B60" s="8">
        <v>262000000</v>
      </c>
    </row>
    <row r="61" spans="1:2" x14ac:dyDescent="0.3">
      <c r="A61" s="4" t="s">
        <v>55</v>
      </c>
      <c r="B61" s="5">
        <v>23731000000</v>
      </c>
    </row>
    <row r="62" spans="1:2" x14ac:dyDescent="0.3">
      <c r="A62" s="3" t="s">
        <v>57</v>
      </c>
      <c r="B62" s="8">
        <v>7908000000</v>
      </c>
    </row>
    <row r="63" spans="1:2" x14ac:dyDescent="0.3">
      <c r="A63" s="4" t="s">
        <v>153</v>
      </c>
      <c r="B63" s="5">
        <v>13000000</v>
      </c>
    </row>
    <row r="64" spans="1:2" x14ac:dyDescent="0.3">
      <c r="A64" s="3"/>
    </row>
    <row r="65" spans="1:2" x14ac:dyDescent="0.3">
      <c r="A65" s="6" t="s">
        <v>58</v>
      </c>
      <c r="B65" s="7" t="s">
        <v>12</v>
      </c>
    </row>
    <row r="66" spans="1:2" x14ac:dyDescent="0.3">
      <c r="A66" s="3" t="s">
        <v>59</v>
      </c>
      <c r="B66" s="8">
        <v>24660000000</v>
      </c>
    </row>
    <row r="67" spans="1:2" x14ac:dyDescent="0.3">
      <c r="A67" s="4" t="s">
        <v>60</v>
      </c>
      <c r="B67" s="5">
        <v>6379000000</v>
      </c>
    </row>
    <row r="68" spans="1:2" x14ac:dyDescent="0.3">
      <c r="A68" s="3" t="s">
        <v>61</v>
      </c>
      <c r="B68" s="8">
        <v>1291000000</v>
      </c>
    </row>
    <row r="69" spans="1:2" x14ac:dyDescent="0.3">
      <c r="A69" s="4" t="s">
        <v>62</v>
      </c>
      <c r="B69" s="5">
        <v>18050000000</v>
      </c>
    </row>
    <row r="70" spans="1:2" x14ac:dyDescent="0.3">
      <c r="A70" s="3" t="s">
        <v>63</v>
      </c>
      <c r="B70" s="8">
        <v>-2156000000</v>
      </c>
    </row>
    <row r="71" spans="1:2" x14ac:dyDescent="0.3">
      <c r="A71" s="4" t="s">
        <v>64</v>
      </c>
      <c r="B71" s="5">
        <v>-26488000000</v>
      </c>
    </row>
    <row r="72" spans="1:2" x14ac:dyDescent="0.3">
      <c r="A72" s="3" t="s">
        <v>65</v>
      </c>
      <c r="B72" s="8">
        <v>-855000000</v>
      </c>
    </row>
    <row r="73" spans="1:2" x14ac:dyDescent="0.3">
      <c r="A73" s="4" t="s">
        <v>66</v>
      </c>
      <c r="B73" s="5">
        <v>179000000</v>
      </c>
    </row>
    <row r="74" spans="1:2" x14ac:dyDescent="0.3">
      <c r="A74" s="3" t="s">
        <v>67</v>
      </c>
      <c r="B74" s="8">
        <v>-25812000000</v>
      </c>
    </row>
    <row r="75" spans="1:2" x14ac:dyDescent="0.3">
      <c r="A75" s="4" t="s">
        <v>68</v>
      </c>
      <c r="B75" s="5">
        <v>1382000000</v>
      </c>
    </row>
    <row r="76" spans="1:2" x14ac:dyDescent="0.3">
      <c r="A76" s="3" t="s">
        <v>69</v>
      </c>
      <c r="B76" s="8">
        <v>31133000000</v>
      </c>
    </row>
    <row r="77" spans="1:2" x14ac:dyDescent="0.3">
      <c r="A77" s="4" t="s">
        <v>70</v>
      </c>
      <c r="B77" s="5">
        <v>-24712000000</v>
      </c>
    </row>
    <row r="78" spans="1:2" x14ac:dyDescent="0.3">
      <c r="A78" s="3" t="s">
        <v>154</v>
      </c>
      <c r="B78" s="8">
        <v>-5039000000</v>
      </c>
    </row>
    <row r="79" spans="1:2" x14ac:dyDescent="0.3">
      <c r="A79" s="4" t="s">
        <v>72</v>
      </c>
      <c r="B79" s="5">
        <v>-446000000</v>
      </c>
    </row>
    <row r="80" spans="1:2" x14ac:dyDescent="0.3">
      <c r="A80" s="3" t="s">
        <v>73</v>
      </c>
      <c r="B80" s="8">
        <v>14715000000</v>
      </c>
    </row>
    <row r="81" spans="1:4" x14ac:dyDescent="0.3">
      <c r="A81" s="4" t="s">
        <v>74</v>
      </c>
      <c r="B81" s="5">
        <v>14269000000</v>
      </c>
    </row>
    <row r="82" spans="1:4" x14ac:dyDescent="0.3">
      <c r="A82" s="3" t="s">
        <v>75</v>
      </c>
      <c r="B82" s="8">
        <v>23805000000</v>
      </c>
    </row>
    <row r="83" spans="1:4" x14ac:dyDescent="0.3">
      <c r="A83" s="3"/>
    </row>
    <row r="84" spans="1:4" x14ac:dyDescent="0.3">
      <c r="A84" s="3"/>
      <c r="B84" s="2"/>
      <c r="C84" s="2"/>
      <c r="D84" s="2"/>
    </row>
    <row r="85" spans="1:4" x14ac:dyDescent="0.3">
      <c r="A85" s="6" t="s">
        <v>76</v>
      </c>
      <c r="B85" s="9" t="s">
        <v>77</v>
      </c>
      <c r="C85" s="2"/>
      <c r="D85" s="2"/>
    </row>
    <row r="86" spans="1:4" x14ac:dyDescent="0.3">
      <c r="A86" s="3" t="s">
        <v>5</v>
      </c>
      <c r="B86" s="2" t="s">
        <v>6</v>
      </c>
      <c r="C86" s="2"/>
      <c r="D86" s="2"/>
    </row>
    <row r="87" spans="1:4" x14ac:dyDescent="0.3">
      <c r="A87" s="4" t="s">
        <v>78</v>
      </c>
      <c r="B87" s="5" t="s">
        <v>79</v>
      </c>
      <c r="C87" s="2"/>
      <c r="D87" s="2"/>
    </row>
    <row r="88" spans="1:4" x14ac:dyDescent="0.3">
      <c r="A88" s="3" t="s">
        <v>7</v>
      </c>
      <c r="B88" s="8" t="s">
        <v>8</v>
      </c>
      <c r="C88" s="2"/>
      <c r="D88" s="2"/>
    </row>
    <row r="89" spans="1:4" x14ac:dyDescent="0.3">
      <c r="A89" s="4" t="s">
        <v>80</v>
      </c>
      <c r="B89" s="9" t="s">
        <v>155</v>
      </c>
      <c r="C89" s="2"/>
      <c r="D89" s="2"/>
    </row>
    <row r="90" spans="1:4" x14ac:dyDescent="0.3">
      <c r="A90" s="3" t="s">
        <v>82</v>
      </c>
      <c r="B90" s="2" t="s">
        <v>82</v>
      </c>
      <c r="C90" s="2"/>
      <c r="D90" s="2"/>
    </row>
    <row r="91" spans="1:4" x14ac:dyDescent="0.3">
      <c r="A91" s="4" t="s">
        <v>83</v>
      </c>
      <c r="B91" s="9" t="s">
        <v>84</v>
      </c>
      <c r="C91" s="2"/>
      <c r="D91" s="2"/>
    </row>
    <row r="92" spans="1:4" x14ac:dyDescent="0.3">
      <c r="A92" s="3"/>
      <c r="B92" s="2"/>
      <c r="C92" s="2"/>
      <c r="D92" s="2"/>
    </row>
    <row r="93" spans="1:4" x14ac:dyDescent="0.3">
      <c r="A93" s="3" t="s">
        <v>85</v>
      </c>
      <c r="B93" s="2"/>
      <c r="C93" s="2"/>
      <c r="D93" s="2"/>
    </row>
    <row r="94" spans="1:4" x14ac:dyDescent="0.3">
      <c r="A94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C1C4-2708-4425-A907-92F91965B6BC}">
  <dimension ref="A1:G119"/>
  <sheetViews>
    <sheetView showGridLines="0" workbookViewId="0">
      <selection activeCell="D37" sqref="C37:D3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156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9232473000</v>
      </c>
    </row>
    <row r="15" spans="1:7" x14ac:dyDescent="0.3">
      <c r="A15" s="4" t="s">
        <v>142</v>
      </c>
      <c r="B15" s="5">
        <v>9117843000</v>
      </c>
    </row>
    <row r="16" spans="1:7" x14ac:dyDescent="0.3">
      <c r="A16" s="3" t="s">
        <v>157</v>
      </c>
      <c r="B16" s="8">
        <v>-7955527000</v>
      </c>
    </row>
    <row r="17" spans="1:2" x14ac:dyDescent="0.3">
      <c r="A17" s="4" t="s">
        <v>141</v>
      </c>
      <c r="B17" s="5">
        <v>1162316000</v>
      </c>
    </row>
    <row r="18" spans="1:2" x14ac:dyDescent="0.3">
      <c r="A18" s="3" t="s">
        <v>158</v>
      </c>
      <c r="B18" s="8">
        <v>-13655000</v>
      </c>
    </row>
    <row r="19" spans="1:2" x14ac:dyDescent="0.3">
      <c r="A19" s="4" t="s">
        <v>140</v>
      </c>
      <c r="B19" s="5">
        <v>-432571000</v>
      </c>
    </row>
    <row r="20" spans="1:2" x14ac:dyDescent="0.3">
      <c r="A20" s="3" t="s">
        <v>139</v>
      </c>
      <c r="B20" s="8">
        <v>-159274000</v>
      </c>
    </row>
    <row r="21" spans="1:2" x14ac:dyDescent="0.3">
      <c r="A21" s="4" t="s">
        <v>138</v>
      </c>
      <c r="B21" s="5">
        <v>27740000</v>
      </c>
    </row>
    <row r="22" spans="1:2" x14ac:dyDescent="0.3">
      <c r="A22" s="3" t="s">
        <v>137</v>
      </c>
      <c r="B22" s="8">
        <v>114630000</v>
      </c>
    </row>
    <row r="23" spans="1:2" x14ac:dyDescent="0.3">
      <c r="A23" s="4" t="s">
        <v>136</v>
      </c>
      <c r="B23" s="5">
        <v>-86890000</v>
      </c>
    </row>
    <row r="24" spans="1:2" x14ac:dyDescent="0.3">
      <c r="A24" s="3" t="s">
        <v>135</v>
      </c>
      <c r="B24" s="8">
        <v>743830000</v>
      </c>
    </row>
    <row r="25" spans="1:2" x14ac:dyDescent="0.3">
      <c r="A25" s="4" t="s">
        <v>134</v>
      </c>
      <c r="B25" s="5">
        <v>903104000</v>
      </c>
    </row>
    <row r="26" spans="1:2" x14ac:dyDescent="0.3">
      <c r="A26" s="3" t="s">
        <v>133</v>
      </c>
      <c r="B26" s="8">
        <v>95680000</v>
      </c>
    </row>
    <row r="27" spans="1:2" x14ac:dyDescent="0.3">
      <c r="A27" s="4" t="s">
        <v>132</v>
      </c>
      <c r="B27" s="5">
        <v>165889000</v>
      </c>
    </row>
    <row r="28" spans="1:2" x14ac:dyDescent="0.3">
      <c r="A28" s="3" t="s">
        <v>131</v>
      </c>
      <c r="B28" s="8">
        <v>-70091000</v>
      </c>
    </row>
    <row r="29" spans="1:2" x14ac:dyDescent="0.3">
      <c r="A29" s="4" t="s">
        <v>159</v>
      </c>
      <c r="B29" s="5">
        <v>-118000</v>
      </c>
    </row>
    <row r="30" spans="1:2" x14ac:dyDescent="0.3">
      <c r="A30" s="3" t="s">
        <v>26</v>
      </c>
      <c r="B30" s="8">
        <v>839746000</v>
      </c>
    </row>
    <row r="31" spans="1:2" x14ac:dyDescent="0.3">
      <c r="A31" s="4" t="s">
        <v>27</v>
      </c>
      <c r="B31" s="5">
        <v>-216137000</v>
      </c>
    </row>
    <row r="32" spans="1:2" x14ac:dyDescent="0.3">
      <c r="A32" s="3" t="s">
        <v>28</v>
      </c>
      <c r="B32" s="8">
        <v>623609000</v>
      </c>
    </row>
    <row r="33" spans="1:4" x14ac:dyDescent="0.3">
      <c r="A33" s="4" t="s">
        <v>29</v>
      </c>
      <c r="B33" s="5">
        <v>623609000</v>
      </c>
    </row>
    <row r="34" spans="1:4" x14ac:dyDescent="0.3">
      <c r="A34" s="3"/>
    </row>
    <row r="35" spans="1:4" x14ac:dyDescent="0.3">
      <c r="A35" s="6" t="s">
        <v>30</v>
      </c>
      <c r="B35" s="7" t="s">
        <v>12</v>
      </c>
    </row>
    <row r="36" spans="1:4" x14ac:dyDescent="0.3">
      <c r="A36" s="3" t="s">
        <v>31</v>
      </c>
      <c r="B36" s="8">
        <v>7816330000</v>
      </c>
    </row>
    <row r="37" spans="1:4" x14ac:dyDescent="0.3">
      <c r="A37" s="4" t="s">
        <v>130</v>
      </c>
      <c r="B37" s="5">
        <v>2115524000</v>
      </c>
      <c r="D37" s="10"/>
    </row>
    <row r="38" spans="1:4" x14ac:dyDescent="0.3">
      <c r="A38" s="3" t="s">
        <v>129</v>
      </c>
      <c r="B38" s="8">
        <v>946026000</v>
      </c>
    </row>
    <row r="39" spans="1:4" x14ac:dyDescent="0.3">
      <c r="A39" s="4" t="s">
        <v>128</v>
      </c>
      <c r="B39" s="5">
        <v>293982000</v>
      </c>
    </row>
    <row r="40" spans="1:4" x14ac:dyDescent="0.3">
      <c r="A40" s="3" t="s">
        <v>127</v>
      </c>
      <c r="B40" s="8">
        <v>178198000</v>
      </c>
    </row>
    <row r="41" spans="1:4" x14ac:dyDescent="0.3">
      <c r="A41" s="4" t="s">
        <v>126</v>
      </c>
      <c r="B41" s="5">
        <v>115784000</v>
      </c>
    </row>
    <row r="42" spans="1:4" x14ac:dyDescent="0.3">
      <c r="A42" s="3" t="s">
        <v>125</v>
      </c>
      <c r="B42" s="8">
        <v>82552000</v>
      </c>
    </row>
    <row r="43" spans="1:4" x14ac:dyDescent="0.3">
      <c r="A43" s="4" t="s">
        <v>124</v>
      </c>
      <c r="B43" s="5">
        <v>7195000</v>
      </c>
    </row>
    <row r="44" spans="1:4" x14ac:dyDescent="0.3">
      <c r="A44" s="3" t="s">
        <v>123</v>
      </c>
      <c r="B44" s="8">
        <v>2751000</v>
      </c>
    </row>
    <row r="45" spans="1:4" x14ac:dyDescent="0.3">
      <c r="A45" s="4" t="s">
        <v>160</v>
      </c>
      <c r="B45" s="5">
        <v>4444000</v>
      </c>
    </row>
    <row r="46" spans="1:4" x14ac:dyDescent="0.3">
      <c r="A46" s="3" t="s">
        <v>161</v>
      </c>
      <c r="B46" s="8">
        <v>741937000</v>
      </c>
    </row>
    <row r="47" spans="1:4" x14ac:dyDescent="0.3">
      <c r="A47" s="4" t="s">
        <v>162</v>
      </c>
      <c r="B47" s="5">
        <v>741937000</v>
      </c>
    </row>
    <row r="48" spans="1:4" x14ac:dyDescent="0.3">
      <c r="A48" s="3" t="s">
        <v>122</v>
      </c>
      <c r="B48" s="8">
        <v>43832000</v>
      </c>
    </row>
    <row r="49" spans="1:2" x14ac:dyDescent="0.3">
      <c r="A49" s="4" t="s">
        <v>121</v>
      </c>
      <c r="B49" s="5">
        <v>5700806000</v>
      </c>
    </row>
    <row r="50" spans="1:2" x14ac:dyDescent="0.3">
      <c r="A50" s="3" t="s">
        <v>120</v>
      </c>
      <c r="B50" s="8">
        <v>626237000</v>
      </c>
    </row>
    <row r="51" spans="1:2" x14ac:dyDescent="0.3">
      <c r="A51" s="4" t="s">
        <v>119</v>
      </c>
      <c r="B51" s="5">
        <v>1842363000</v>
      </c>
    </row>
    <row r="52" spans="1:2" x14ac:dyDescent="0.3">
      <c r="A52" s="3" t="s">
        <v>118</v>
      </c>
      <c r="B52" s="8">
        <v>1842363000</v>
      </c>
    </row>
    <row r="53" spans="1:2" x14ac:dyDescent="0.3">
      <c r="A53" s="4" t="s">
        <v>117</v>
      </c>
      <c r="B53" s="5">
        <v>26832000</v>
      </c>
    </row>
    <row r="54" spans="1:2" x14ac:dyDescent="0.3">
      <c r="A54" s="3" t="s">
        <v>116</v>
      </c>
      <c r="B54" s="8">
        <v>26832000</v>
      </c>
    </row>
    <row r="55" spans="1:2" x14ac:dyDescent="0.3">
      <c r="A55" s="4" t="s">
        <v>115</v>
      </c>
      <c r="B55" s="5">
        <v>3205374000</v>
      </c>
    </row>
    <row r="56" spans="1:2" x14ac:dyDescent="0.3">
      <c r="A56" s="3" t="s">
        <v>42</v>
      </c>
      <c r="B56" s="8">
        <v>7816330000</v>
      </c>
    </row>
    <row r="57" spans="1:2" x14ac:dyDescent="0.3">
      <c r="A57" s="4" t="s">
        <v>52</v>
      </c>
      <c r="B57" s="5">
        <v>1283317000</v>
      </c>
    </row>
    <row r="58" spans="1:2" x14ac:dyDescent="0.3">
      <c r="A58" s="3" t="s">
        <v>53</v>
      </c>
      <c r="B58" s="8">
        <v>1283317000</v>
      </c>
    </row>
    <row r="59" spans="1:2" x14ac:dyDescent="0.3">
      <c r="A59" s="4" t="s">
        <v>54</v>
      </c>
      <c r="B59" s="5">
        <v>145848000</v>
      </c>
    </row>
    <row r="60" spans="1:2" x14ac:dyDescent="0.3">
      <c r="A60" s="3" t="s">
        <v>56</v>
      </c>
      <c r="B60" s="8">
        <v>1826000</v>
      </c>
    </row>
    <row r="61" spans="1:2" x14ac:dyDescent="0.3">
      <c r="A61" s="4" t="s">
        <v>113</v>
      </c>
      <c r="B61" s="5">
        <v>132115000</v>
      </c>
    </row>
    <row r="62" spans="1:2" x14ac:dyDescent="0.3">
      <c r="A62" s="3" t="s">
        <v>57</v>
      </c>
      <c r="B62" s="8">
        <v>952505000</v>
      </c>
    </row>
    <row r="63" spans="1:2" x14ac:dyDescent="0.3">
      <c r="A63" s="4" t="s">
        <v>153</v>
      </c>
      <c r="B63" s="5">
        <v>51023000</v>
      </c>
    </row>
    <row r="64" spans="1:2" x14ac:dyDescent="0.3">
      <c r="A64" s="3" t="s">
        <v>43</v>
      </c>
      <c r="B64" s="8">
        <v>6533013000</v>
      </c>
    </row>
    <row r="65" spans="1:2" x14ac:dyDescent="0.3">
      <c r="A65" s="4" t="s">
        <v>112</v>
      </c>
      <c r="B65" s="5">
        <v>1023126000</v>
      </c>
    </row>
    <row r="66" spans="1:2" x14ac:dyDescent="0.3">
      <c r="A66" s="3" t="s">
        <v>111</v>
      </c>
      <c r="B66" s="8">
        <v>202984000</v>
      </c>
    </row>
    <row r="67" spans="1:2" x14ac:dyDescent="0.3">
      <c r="A67" s="4" t="s">
        <v>110</v>
      </c>
      <c r="B67" s="5">
        <v>1477000</v>
      </c>
    </row>
    <row r="68" spans="1:2" x14ac:dyDescent="0.3">
      <c r="A68" s="3" t="s">
        <v>109</v>
      </c>
      <c r="B68" s="8">
        <v>590414000</v>
      </c>
    </row>
    <row r="69" spans="1:2" x14ac:dyDescent="0.3">
      <c r="A69" s="4" t="s">
        <v>108</v>
      </c>
      <c r="B69" s="5">
        <v>225872000</v>
      </c>
    </row>
    <row r="70" spans="1:2" x14ac:dyDescent="0.3">
      <c r="A70" s="3" t="s">
        <v>107</v>
      </c>
      <c r="B70" s="8">
        <v>5509887000</v>
      </c>
    </row>
    <row r="71" spans="1:2" x14ac:dyDescent="0.3">
      <c r="A71" s="4" t="s">
        <v>106</v>
      </c>
      <c r="B71" s="5">
        <v>68506000</v>
      </c>
    </row>
    <row r="72" spans="1:2" x14ac:dyDescent="0.3">
      <c r="A72" s="3" t="s">
        <v>104</v>
      </c>
      <c r="B72" s="8">
        <v>1987000</v>
      </c>
    </row>
    <row r="73" spans="1:2" x14ac:dyDescent="0.3">
      <c r="A73" s="4" t="s">
        <v>103</v>
      </c>
      <c r="B73" s="5">
        <v>1987000</v>
      </c>
    </row>
    <row r="74" spans="1:2" x14ac:dyDescent="0.3">
      <c r="A74" s="3" t="s">
        <v>163</v>
      </c>
      <c r="B74" s="8">
        <v>364278000</v>
      </c>
    </row>
    <row r="75" spans="1:2" x14ac:dyDescent="0.3">
      <c r="A75" s="4" t="s">
        <v>109</v>
      </c>
      <c r="B75" s="5">
        <v>1368104000</v>
      </c>
    </row>
    <row r="76" spans="1:2" x14ac:dyDescent="0.3">
      <c r="A76" s="3" t="s">
        <v>102</v>
      </c>
      <c r="B76" s="8">
        <v>3656498000</v>
      </c>
    </row>
    <row r="77" spans="1:2" x14ac:dyDescent="0.3">
      <c r="A77" s="4" t="s">
        <v>101</v>
      </c>
      <c r="B77" s="5">
        <v>50514000</v>
      </c>
    </row>
    <row r="78" spans="1:2" x14ac:dyDescent="0.3">
      <c r="A78" s="3"/>
    </row>
    <row r="79" spans="1:2" x14ac:dyDescent="0.3">
      <c r="A79" s="6" t="s">
        <v>58</v>
      </c>
      <c r="B79" s="7" t="s">
        <v>12</v>
      </c>
    </row>
    <row r="80" spans="1:2" x14ac:dyDescent="0.3">
      <c r="A80" s="3" t="s">
        <v>59</v>
      </c>
      <c r="B80" s="8">
        <v>547398000</v>
      </c>
    </row>
    <row r="81" spans="1:2" x14ac:dyDescent="0.3">
      <c r="A81" s="4" t="s">
        <v>100</v>
      </c>
      <c r="B81" s="5">
        <v>623609000</v>
      </c>
    </row>
    <row r="82" spans="1:2" x14ac:dyDescent="0.3">
      <c r="A82" s="3" t="s">
        <v>99</v>
      </c>
      <c r="B82" s="8">
        <v>-86491000</v>
      </c>
    </row>
    <row r="83" spans="1:2" x14ac:dyDescent="0.3">
      <c r="A83" s="4" t="s">
        <v>98</v>
      </c>
      <c r="B83" s="5">
        <v>159274000</v>
      </c>
    </row>
    <row r="84" spans="1:2" x14ac:dyDescent="0.3">
      <c r="A84" s="3" t="s">
        <v>97</v>
      </c>
      <c r="B84" s="8">
        <v>15603000</v>
      </c>
    </row>
    <row r="85" spans="1:2" x14ac:dyDescent="0.3">
      <c r="A85" s="4" t="s">
        <v>96</v>
      </c>
      <c r="B85" s="5">
        <v>85548000</v>
      </c>
    </row>
    <row r="86" spans="1:2" x14ac:dyDescent="0.3">
      <c r="A86" s="3" t="s">
        <v>95</v>
      </c>
      <c r="B86" s="8">
        <v>-18289000</v>
      </c>
    </row>
    <row r="87" spans="1:2" x14ac:dyDescent="0.3">
      <c r="A87" s="4" t="s">
        <v>94</v>
      </c>
      <c r="B87" s="5">
        <v>298616000</v>
      </c>
    </row>
    <row r="88" spans="1:2" x14ac:dyDescent="0.3">
      <c r="A88" s="3" t="s">
        <v>164</v>
      </c>
      <c r="B88" s="8">
        <v>-103141000</v>
      </c>
    </row>
    <row r="89" spans="1:2" x14ac:dyDescent="0.3">
      <c r="A89" s="4" t="s">
        <v>93</v>
      </c>
      <c r="B89" s="5">
        <v>50120000</v>
      </c>
    </row>
    <row r="90" spans="1:2" x14ac:dyDescent="0.3">
      <c r="A90" s="3" t="s">
        <v>165</v>
      </c>
      <c r="B90" s="8">
        <v>-537220000</v>
      </c>
    </row>
    <row r="91" spans="1:2" x14ac:dyDescent="0.3">
      <c r="A91" s="4" t="s">
        <v>63</v>
      </c>
      <c r="B91" s="5">
        <v>-205857000</v>
      </c>
    </row>
    <row r="92" spans="1:2" x14ac:dyDescent="0.3">
      <c r="A92" s="3" t="s">
        <v>64</v>
      </c>
      <c r="B92" s="8">
        <v>-280083000</v>
      </c>
    </row>
    <row r="93" spans="1:2" x14ac:dyDescent="0.3">
      <c r="A93" s="4" t="s">
        <v>66</v>
      </c>
      <c r="B93" s="5">
        <v>7253000</v>
      </c>
    </row>
    <row r="94" spans="1:2" x14ac:dyDescent="0.3">
      <c r="A94" s="3" t="s">
        <v>65</v>
      </c>
      <c r="B94" s="8">
        <v>-253501000</v>
      </c>
    </row>
    <row r="95" spans="1:2" x14ac:dyDescent="0.3">
      <c r="A95" s="4" t="s">
        <v>90</v>
      </c>
      <c r="B95" s="5">
        <v>-33477000</v>
      </c>
    </row>
    <row r="96" spans="1:2" x14ac:dyDescent="0.3">
      <c r="A96" s="3" t="s">
        <v>67</v>
      </c>
      <c r="B96" s="8">
        <v>-358000</v>
      </c>
    </row>
    <row r="97" spans="1:4" x14ac:dyDescent="0.3">
      <c r="A97" s="4" t="s">
        <v>68</v>
      </c>
      <c r="B97" s="5">
        <v>-980340000</v>
      </c>
    </row>
    <row r="98" spans="1:4" x14ac:dyDescent="0.3">
      <c r="A98" s="3" t="s">
        <v>33</v>
      </c>
      <c r="B98" s="8">
        <v>20014000</v>
      </c>
    </row>
    <row r="99" spans="1:4" x14ac:dyDescent="0.3">
      <c r="A99" s="4" t="s">
        <v>166</v>
      </c>
      <c r="B99" s="5">
        <v>-8406000</v>
      </c>
    </row>
    <row r="100" spans="1:4" x14ac:dyDescent="0.3">
      <c r="A100" s="3" t="s">
        <v>89</v>
      </c>
      <c r="B100" s="8">
        <v>-70186000</v>
      </c>
    </row>
    <row r="101" spans="1:4" x14ac:dyDescent="0.3">
      <c r="A101" s="4" t="s">
        <v>154</v>
      </c>
      <c r="B101" s="5">
        <v>-930828000</v>
      </c>
    </row>
    <row r="102" spans="1:4" x14ac:dyDescent="0.3">
      <c r="A102" s="3" t="s">
        <v>71</v>
      </c>
      <c r="B102" s="8">
        <v>9066000</v>
      </c>
    </row>
    <row r="103" spans="1:4" x14ac:dyDescent="0.3">
      <c r="A103" s="4" t="s">
        <v>72</v>
      </c>
      <c r="B103" s="5">
        <v>-713025000</v>
      </c>
    </row>
    <row r="104" spans="1:4" x14ac:dyDescent="0.3">
      <c r="A104" s="3" t="s">
        <v>73</v>
      </c>
      <c r="B104" s="8">
        <v>3877894000</v>
      </c>
    </row>
    <row r="105" spans="1:4" x14ac:dyDescent="0.3">
      <c r="A105" s="4" t="s">
        <v>167</v>
      </c>
      <c r="B105" s="5">
        <v>1454000</v>
      </c>
    </row>
    <row r="106" spans="1:4" x14ac:dyDescent="0.3">
      <c r="A106" s="3" t="s">
        <v>74</v>
      </c>
      <c r="B106" s="8">
        <v>3166323000</v>
      </c>
    </row>
    <row r="107" spans="1:4" x14ac:dyDescent="0.3">
      <c r="A107" s="4" t="s">
        <v>75</v>
      </c>
      <c r="B107" s="5">
        <v>293897000</v>
      </c>
    </row>
    <row r="108" spans="1:4" x14ac:dyDescent="0.3">
      <c r="A108" s="3"/>
    </row>
    <row r="109" spans="1:4" x14ac:dyDescent="0.3">
      <c r="A109" s="3"/>
      <c r="B109" s="2"/>
      <c r="C109" s="2"/>
      <c r="D109" s="2"/>
    </row>
    <row r="110" spans="1:4" x14ac:dyDescent="0.3">
      <c r="A110" s="6" t="s">
        <v>76</v>
      </c>
      <c r="B110" s="2" t="s">
        <v>77</v>
      </c>
      <c r="C110" s="2"/>
      <c r="D110" s="2"/>
    </row>
    <row r="111" spans="1:4" x14ac:dyDescent="0.3">
      <c r="A111" s="4" t="s">
        <v>5</v>
      </c>
      <c r="B111" s="9" t="s">
        <v>6</v>
      </c>
      <c r="C111" s="2"/>
      <c r="D111" s="2"/>
    </row>
    <row r="112" spans="1:4" x14ac:dyDescent="0.3">
      <c r="A112" s="3" t="s">
        <v>78</v>
      </c>
      <c r="B112" s="8" t="s">
        <v>79</v>
      </c>
      <c r="C112" s="2"/>
      <c r="D112" s="2"/>
    </row>
    <row r="113" spans="1:4" x14ac:dyDescent="0.3">
      <c r="A113" s="4" t="s">
        <v>7</v>
      </c>
      <c r="B113" s="5" t="s">
        <v>8</v>
      </c>
      <c r="C113" s="2"/>
      <c r="D113" s="2"/>
    </row>
    <row r="114" spans="1:4" x14ac:dyDescent="0.3">
      <c r="A114" s="3" t="s">
        <v>80</v>
      </c>
      <c r="B114" s="2" t="s">
        <v>81</v>
      </c>
      <c r="C114" s="2"/>
      <c r="D114" s="2"/>
    </row>
    <row r="115" spans="1:4" x14ac:dyDescent="0.3">
      <c r="A115" s="4" t="s">
        <v>82</v>
      </c>
      <c r="B115" s="9" t="s">
        <v>82</v>
      </c>
      <c r="C115" s="2"/>
      <c r="D115" s="2"/>
    </row>
    <row r="116" spans="1:4" x14ac:dyDescent="0.3">
      <c r="A116" s="3" t="s">
        <v>83</v>
      </c>
      <c r="B116" s="2" t="s">
        <v>84</v>
      </c>
      <c r="C116" s="2"/>
      <c r="D116" s="2"/>
    </row>
    <row r="117" spans="1:4" x14ac:dyDescent="0.3">
      <c r="A117" s="3"/>
      <c r="B117" s="2"/>
      <c r="C117" s="2"/>
      <c r="D117" s="2"/>
    </row>
    <row r="118" spans="1:4" x14ac:dyDescent="0.3">
      <c r="A118" s="3" t="s">
        <v>85</v>
      </c>
      <c r="B118" s="2"/>
      <c r="C118" s="2"/>
      <c r="D118" s="2"/>
    </row>
    <row r="119" spans="1:4" x14ac:dyDescent="0.3">
      <c r="A119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63CB-4044-4C51-B059-0D6392F48446}">
  <dimension ref="A1:G115"/>
  <sheetViews>
    <sheetView showGridLines="0" workbookViewId="0">
      <selection activeCell="D37" sqref="D3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168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169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9526000000</v>
      </c>
    </row>
    <row r="15" spans="1:7" x14ac:dyDescent="0.3">
      <c r="A15" s="4" t="s">
        <v>142</v>
      </c>
      <c r="B15" s="5">
        <v>9440300000</v>
      </c>
    </row>
    <row r="16" spans="1:7" x14ac:dyDescent="0.3">
      <c r="A16" s="3" t="s">
        <v>157</v>
      </c>
      <c r="B16" s="8">
        <v>-5046200000</v>
      </c>
    </row>
    <row r="17" spans="1:2" x14ac:dyDescent="0.3">
      <c r="A17" s="4" t="s">
        <v>141</v>
      </c>
      <c r="B17" s="5">
        <v>4394100000</v>
      </c>
    </row>
    <row r="18" spans="1:2" x14ac:dyDescent="0.3">
      <c r="A18" s="3" t="s">
        <v>158</v>
      </c>
      <c r="B18" s="8">
        <v>-3867000000</v>
      </c>
    </row>
    <row r="19" spans="1:2" x14ac:dyDescent="0.3">
      <c r="A19" s="4" t="s">
        <v>140</v>
      </c>
      <c r="B19" s="5">
        <v>-384900000</v>
      </c>
    </row>
    <row r="20" spans="1:2" x14ac:dyDescent="0.3">
      <c r="A20" s="3" t="s">
        <v>139</v>
      </c>
      <c r="B20" s="8">
        <v>-594500000</v>
      </c>
    </row>
    <row r="21" spans="1:2" x14ac:dyDescent="0.3">
      <c r="A21" s="4" t="s">
        <v>138</v>
      </c>
      <c r="B21" s="5">
        <v>45600000</v>
      </c>
    </row>
    <row r="22" spans="1:2" x14ac:dyDescent="0.3">
      <c r="A22" s="3" t="s">
        <v>137</v>
      </c>
      <c r="B22" s="8">
        <v>85700000</v>
      </c>
    </row>
    <row r="23" spans="1:2" x14ac:dyDescent="0.3">
      <c r="A23" s="4" t="s">
        <v>136</v>
      </c>
      <c r="B23" s="5">
        <v>-40100000</v>
      </c>
    </row>
    <row r="24" spans="1:2" x14ac:dyDescent="0.3">
      <c r="A24" s="3" t="s">
        <v>135</v>
      </c>
      <c r="B24" s="8">
        <v>183900000</v>
      </c>
    </row>
    <row r="25" spans="1:2" x14ac:dyDescent="0.3">
      <c r="A25" s="4" t="s">
        <v>134</v>
      </c>
      <c r="B25" s="5">
        <v>778400000</v>
      </c>
    </row>
    <row r="26" spans="1:2" x14ac:dyDescent="0.3">
      <c r="A26" s="3" t="s">
        <v>133</v>
      </c>
      <c r="B26" s="8">
        <v>-322700000</v>
      </c>
    </row>
    <row r="27" spans="1:2" x14ac:dyDescent="0.3">
      <c r="A27" s="4" t="s">
        <v>132</v>
      </c>
      <c r="B27" s="5">
        <v>124100000</v>
      </c>
    </row>
    <row r="28" spans="1:2" x14ac:dyDescent="0.3">
      <c r="A28" s="3" t="s">
        <v>131</v>
      </c>
      <c r="B28" s="8">
        <v>-446500000</v>
      </c>
    </row>
    <row r="29" spans="1:2" x14ac:dyDescent="0.3">
      <c r="A29" s="4" t="s">
        <v>159</v>
      </c>
      <c r="B29" s="5">
        <v>-300000</v>
      </c>
    </row>
    <row r="30" spans="1:2" x14ac:dyDescent="0.3">
      <c r="A30" s="3" t="s">
        <v>26</v>
      </c>
      <c r="B30" s="8">
        <v>-138200000</v>
      </c>
    </row>
    <row r="31" spans="1:2" x14ac:dyDescent="0.3">
      <c r="A31" s="4" t="s">
        <v>27</v>
      </c>
      <c r="B31" s="5">
        <v>13500000</v>
      </c>
    </row>
    <row r="32" spans="1:2" x14ac:dyDescent="0.3">
      <c r="A32" s="3" t="s">
        <v>28</v>
      </c>
      <c r="B32" s="8">
        <v>-124700000</v>
      </c>
    </row>
    <row r="33" spans="1:4" x14ac:dyDescent="0.3">
      <c r="A33" s="4" t="s">
        <v>29</v>
      </c>
      <c r="B33" s="5">
        <v>-127700000</v>
      </c>
    </row>
    <row r="34" spans="1:4" x14ac:dyDescent="0.3">
      <c r="A34" s="3"/>
    </row>
    <row r="35" spans="1:4" x14ac:dyDescent="0.3">
      <c r="A35" s="6" t="s">
        <v>30</v>
      </c>
      <c r="B35" s="7" t="s">
        <v>12</v>
      </c>
    </row>
    <row r="36" spans="1:4" x14ac:dyDescent="0.3">
      <c r="A36" s="3" t="s">
        <v>31</v>
      </c>
      <c r="B36" s="8">
        <v>7346000000</v>
      </c>
    </row>
    <row r="37" spans="1:4" x14ac:dyDescent="0.3">
      <c r="A37" s="4" t="s">
        <v>130</v>
      </c>
      <c r="B37" s="5">
        <v>3740500000</v>
      </c>
      <c r="D37" s="10"/>
    </row>
    <row r="38" spans="1:4" x14ac:dyDescent="0.3">
      <c r="A38" s="3" t="s">
        <v>129</v>
      </c>
      <c r="B38" s="8">
        <v>1445500000</v>
      </c>
    </row>
    <row r="39" spans="1:4" x14ac:dyDescent="0.3">
      <c r="A39" s="4" t="s">
        <v>128</v>
      </c>
      <c r="B39" s="5">
        <v>631200000</v>
      </c>
    </row>
    <row r="40" spans="1:4" x14ac:dyDescent="0.3">
      <c r="A40" s="3" t="s">
        <v>127</v>
      </c>
      <c r="B40" s="8">
        <v>199700000</v>
      </c>
    </row>
    <row r="41" spans="1:4" x14ac:dyDescent="0.3">
      <c r="A41" s="4" t="s">
        <v>126</v>
      </c>
      <c r="B41" s="5">
        <v>431500000</v>
      </c>
    </row>
    <row r="42" spans="1:4" x14ac:dyDescent="0.3">
      <c r="A42" s="3" t="s">
        <v>124</v>
      </c>
      <c r="B42" s="8">
        <v>15000000</v>
      </c>
    </row>
    <row r="43" spans="1:4" x14ac:dyDescent="0.3">
      <c r="A43" s="4" t="s">
        <v>123</v>
      </c>
      <c r="B43" s="5">
        <v>3800000</v>
      </c>
    </row>
    <row r="44" spans="1:4" x14ac:dyDescent="0.3">
      <c r="A44" s="3" t="s">
        <v>160</v>
      </c>
      <c r="B44" s="8">
        <v>11200000</v>
      </c>
    </row>
    <row r="45" spans="1:4" x14ac:dyDescent="0.3">
      <c r="A45" s="4" t="s">
        <v>161</v>
      </c>
      <c r="B45" s="5">
        <v>248700000</v>
      </c>
    </row>
    <row r="46" spans="1:4" x14ac:dyDescent="0.3">
      <c r="A46" s="3" t="s">
        <v>162</v>
      </c>
      <c r="B46" s="8">
        <v>248700000</v>
      </c>
    </row>
    <row r="47" spans="1:4" x14ac:dyDescent="0.3">
      <c r="A47" s="4" t="s">
        <v>122</v>
      </c>
      <c r="B47" s="5">
        <v>1400100000</v>
      </c>
    </row>
    <row r="48" spans="1:4" x14ac:dyDescent="0.3">
      <c r="A48" s="3" t="s">
        <v>121</v>
      </c>
      <c r="B48" s="8">
        <v>3605500000</v>
      </c>
    </row>
    <row r="49" spans="1:2" x14ac:dyDescent="0.3">
      <c r="A49" s="4" t="s">
        <v>120</v>
      </c>
      <c r="B49" s="5">
        <v>2911600000</v>
      </c>
    </row>
    <row r="50" spans="1:2" x14ac:dyDescent="0.3">
      <c r="A50" s="3" t="s">
        <v>119</v>
      </c>
      <c r="B50" s="8">
        <v>402300000</v>
      </c>
    </row>
    <row r="51" spans="1:2" x14ac:dyDescent="0.3">
      <c r="A51" s="4" t="s">
        <v>170</v>
      </c>
      <c r="B51" s="5">
        <v>194100000</v>
      </c>
    </row>
    <row r="52" spans="1:2" x14ac:dyDescent="0.3">
      <c r="A52" s="3" t="s">
        <v>118</v>
      </c>
      <c r="B52" s="8">
        <v>208200000</v>
      </c>
    </row>
    <row r="53" spans="1:2" x14ac:dyDescent="0.3">
      <c r="A53" s="4" t="s">
        <v>117</v>
      </c>
      <c r="B53" s="5">
        <v>500000</v>
      </c>
    </row>
    <row r="54" spans="1:2" x14ac:dyDescent="0.3">
      <c r="A54" s="3" t="s">
        <v>105</v>
      </c>
      <c r="B54" s="8">
        <v>500000</v>
      </c>
    </row>
    <row r="55" spans="1:2" x14ac:dyDescent="0.3">
      <c r="A55" s="4" t="s">
        <v>115</v>
      </c>
      <c r="B55" s="5">
        <v>266500000</v>
      </c>
    </row>
    <row r="56" spans="1:2" x14ac:dyDescent="0.3">
      <c r="A56" s="3" t="s">
        <v>171</v>
      </c>
      <c r="B56" s="8">
        <v>24600000</v>
      </c>
    </row>
    <row r="57" spans="1:2" x14ac:dyDescent="0.3">
      <c r="A57" s="4" t="s">
        <v>42</v>
      </c>
      <c r="B57" s="5">
        <v>7346000000</v>
      </c>
    </row>
    <row r="58" spans="1:2" x14ac:dyDescent="0.3">
      <c r="A58" s="3" t="s">
        <v>52</v>
      </c>
      <c r="B58" s="8">
        <v>953500000</v>
      </c>
    </row>
    <row r="59" spans="1:2" x14ac:dyDescent="0.3">
      <c r="A59" s="4" t="s">
        <v>53</v>
      </c>
      <c r="B59" s="5">
        <v>953500000</v>
      </c>
    </row>
    <row r="60" spans="1:2" x14ac:dyDescent="0.3">
      <c r="A60" s="3" t="s">
        <v>54</v>
      </c>
      <c r="B60" s="8">
        <v>6900000</v>
      </c>
    </row>
    <row r="61" spans="1:2" x14ac:dyDescent="0.3">
      <c r="A61" s="4" t="s">
        <v>56</v>
      </c>
      <c r="B61" s="5">
        <v>-500000</v>
      </c>
    </row>
    <row r="62" spans="1:2" x14ac:dyDescent="0.3">
      <c r="A62" s="3" t="s">
        <v>113</v>
      </c>
      <c r="B62" s="8">
        <v>1648200000</v>
      </c>
    </row>
    <row r="63" spans="1:2" x14ac:dyDescent="0.3">
      <c r="A63" s="4" t="s">
        <v>57</v>
      </c>
      <c r="B63" s="5">
        <v>-813500000</v>
      </c>
    </row>
    <row r="64" spans="1:2" x14ac:dyDescent="0.3">
      <c r="A64" s="3" t="s">
        <v>153</v>
      </c>
      <c r="B64" s="8">
        <v>112400000</v>
      </c>
    </row>
    <row r="65" spans="1:2" x14ac:dyDescent="0.3">
      <c r="A65" s="4" t="s">
        <v>43</v>
      </c>
      <c r="B65" s="5">
        <v>6392500000</v>
      </c>
    </row>
    <row r="66" spans="1:2" x14ac:dyDescent="0.3">
      <c r="A66" s="3" t="s">
        <v>112</v>
      </c>
      <c r="B66" s="8">
        <v>1959300000</v>
      </c>
    </row>
    <row r="67" spans="1:2" x14ac:dyDescent="0.3">
      <c r="A67" s="4" t="s">
        <v>111</v>
      </c>
      <c r="B67" s="5">
        <v>1896400000</v>
      </c>
    </row>
    <row r="68" spans="1:2" x14ac:dyDescent="0.3">
      <c r="A68" s="3" t="s">
        <v>110</v>
      </c>
      <c r="B68" s="8">
        <v>46100000</v>
      </c>
    </row>
    <row r="69" spans="1:2" x14ac:dyDescent="0.3">
      <c r="A69" s="4" t="s">
        <v>109</v>
      </c>
      <c r="B69" s="5">
        <v>12800000</v>
      </c>
    </row>
    <row r="70" spans="1:2" x14ac:dyDescent="0.3">
      <c r="A70" s="3" t="s">
        <v>108</v>
      </c>
      <c r="B70" s="8">
        <v>4000000</v>
      </c>
    </row>
    <row r="71" spans="1:2" x14ac:dyDescent="0.3">
      <c r="A71" s="4" t="s">
        <v>107</v>
      </c>
      <c r="B71" s="5">
        <v>4433200000</v>
      </c>
    </row>
    <row r="72" spans="1:2" x14ac:dyDescent="0.3">
      <c r="A72" s="3" t="s">
        <v>106</v>
      </c>
      <c r="B72" s="8">
        <v>1941200000</v>
      </c>
    </row>
    <row r="73" spans="1:2" x14ac:dyDescent="0.3">
      <c r="A73" s="4" t="s">
        <v>104</v>
      </c>
      <c r="B73" s="5">
        <v>1820200000</v>
      </c>
    </row>
    <row r="74" spans="1:2" x14ac:dyDescent="0.3">
      <c r="A74" s="3" t="s">
        <v>172</v>
      </c>
      <c r="B74" s="8">
        <v>1820200000</v>
      </c>
    </row>
    <row r="75" spans="1:2" x14ac:dyDescent="0.3">
      <c r="A75" s="4" t="s">
        <v>163</v>
      </c>
      <c r="B75" s="5">
        <v>500000</v>
      </c>
    </row>
    <row r="76" spans="1:2" x14ac:dyDescent="0.3">
      <c r="A76" s="3" t="s">
        <v>109</v>
      </c>
      <c r="B76" s="8">
        <v>9300000</v>
      </c>
    </row>
    <row r="77" spans="1:2" x14ac:dyDescent="0.3">
      <c r="A77" s="4" t="s">
        <v>102</v>
      </c>
      <c r="B77" s="5">
        <v>655300000</v>
      </c>
    </row>
    <row r="78" spans="1:2" x14ac:dyDescent="0.3">
      <c r="A78" s="3" t="s">
        <v>101</v>
      </c>
      <c r="B78" s="8">
        <v>6700000</v>
      </c>
    </row>
    <row r="79" spans="1:2" x14ac:dyDescent="0.3">
      <c r="A79" s="3"/>
    </row>
    <row r="80" spans="1:2" x14ac:dyDescent="0.3">
      <c r="A80" s="6" t="s">
        <v>58</v>
      </c>
      <c r="B80" s="7" t="s">
        <v>12</v>
      </c>
    </row>
    <row r="81" spans="1:2" x14ac:dyDescent="0.3">
      <c r="A81" s="4" t="s">
        <v>59</v>
      </c>
      <c r="B81" s="5">
        <v>820900000</v>
      </c>
    </row>
    <row r="82" spans="1:2" x14ac:dyDescent="0.3">
      <c r="A82" s="3" t="s">
        <v>100</v>
      </c>
      <c r="B82" s="8">
        <v>-127700000</v>
      </c>
    </row>
    <row r="83" spans="1:2" x14ac:dyDescent="0.3">
      <c r="A83" s="4" t="s">
        <v>99</v>
      </c>
      <c r="B83" s="5">
        <v>981200000</v>
      </c>
    </row>
    <row r="84" spans="1:2" x14ac:dyDescent="0.3">
      <c r="A84" s="3" t="s">
        <v>98</v>
      </c>
      <c r="B84" s="8">
        <v>594500000</v>
      </c>
    </row>
    <row r="85" spans="1:2" x14ac:dyDescent="0.3">
      <c r="A85" s="4" t="s">
        <v>97</v>
      </c>
      <c r="B85" s="5">
        <v>369700000</v>
      </c>
    </row>
    <row r="86" spans="1:2" x14ac:dyDescent="0.3">
      <c r="A86" s="3" t="s">
        <v>96</v>
      </c>
      <c r="B86" s="8">
        <v>-93000000</v>
      </c>
    </row>
    <row r="87" spans="1:2" x14ac:dyDescent="0.3">
      <c r="A87" s="4" t="s">
        <v>95</v>
      </c>
      <c r="B87" s="5">
        <v>-210500000</v>
      </c>
    </row>
    <row r="88" spans="1:2" x14ac:dyDescent="0.3">
      <c r="A88" s="3" t="s">
        <v>94</v>
      </c>
      <c r="B88" s="8">
        <v>-87400000</v>
      </c>
    </row>
    <row r="89" spans="1:2" x14ac:dyDescent="0.3">
      <c r="A89" s="4" t="s">
        <v>93</v>
      </c>
      <c r="B89" s="5">
        <v>408200000</v>
      </c>
    </row>
    <row r="90" spans="1:2" x14ac:dyDescent="0.3">
      <c r="A90" s="3" t="s">
        <v>63</v>
      </c>
      <c r="B90" s="8">
        <v>-22100000</v>
      </c>
    </row>
    <row r="91" spans="1:2" x14ac:dyDescent="0.3">
      <c r="A91" s="4" t="s">
        <v>64</v>
      </c>
      <c r="B91" s="5">
        <v>-315600000</v>
      </c>
    </row>
    <row r="92" spans="1:2" x14ac:dyDescent="0.3">
      <c r="A92" s="3" t="s">
        <v>66</v>
      </c>
      <c r="B92" s="8">
        <v>9500000</v>
      </c>
    </row>
    <row r="93" spans="1:2" x14ac:dyDescent="0.3">
      <c r="A93" s="4" t="s">
        <v>65</v>
      </c>
      <c r="B93" s="5">
        <v>-325100000</v>
      </c>
    </row>
    <row r="94" spans="1:2" x14ac:dyDescent="0.3">
      <c r="A94" s="3" t="s">
        <v>68</v>
      </c>
      <c r="B94" s="8">
        <v>-634200000</v>
      </c>
    </row>
    <row r="95" spans="1:2" x14ac:dyDescent="0.3">
      <c r="A95" s="4" t="s">
        <v>173</v>
      </c>
      <c r="B95" s="5">
        <v>501600000</v>
      </c>
    </row>
    <row r="96" spans="1:2" x14ac:dyDescent="0.3">
      <c r="A96" s="3" t="s">
        <v>33</v>
      </c>
      <c r="B96" s="8">
        <v>99800000</v>
      </c>
    </row>
    <row r="97" spans="1:4" x14ac:dyDescent="0.3">
      <c r="A97" s="4" t="s">
        <v>166</v>
      </c>
      <c r="B97" s="5">
        <v>-600100000</v>
      </c>
    </row>
    <row r="98" spans="1:4" x14ac:dyDescent="0.3">
      <c r="A98" s="3" t="s">
        <v>89</v>
      </c>
      <c r="B98" s="8">
        <v>-397600000</v>
      </c>
    </row>
    <row r="99" spans="1:4" x14ac:dyDescent="0.3">
      <c r="A99" s="4" t="s">
        <v>71</v>
      </c>
      <c r="B99" s="5">
        <v>-237900000</v>
      </c>
    </row>
    <row r="100" spans="1:4" x14ac:dyDescent="0.3">
      <c r="A100" s="3" t="s">
        <v>72</v>
      </c>
      <c r="B100" s="8">
        <v>-128900000</v>
      </c>
    </row>
    <row r="101" spans="1:4" x14ac:dyDescent="0.3">
      <c r="A101" s="4" t="s">
        <v>73</v>
      </c>
      <c r="B101" s="5">
        <v>395400000</v>
      </c>
    </row>
    <row r="102" spans="1:4" x14ac:dyDescent="0.3">
      <c r="A102" s="3" t="s">
        <v>74</v>
      </c>
      <c r="B102" s="8">
        <v>266500000</v>
      </c>
    </row>
    <row r="103" spans="1:4" x14ac:dyDescent="0.3">
      <c r="A103" s="4" t="s">
        <v>75</v>
      </c>
      <c r="B103" s="5">
        <v>495800000</v>
      </c>
    </row>
    <row r="104" spans="1:4" x14ac:dyDescent="0.3">
      <c r="A104" s="3"/>
    </row>
    <row r="105" spans="1:4" x14ac:dyDescent="0.3">
      <c r="A105" s="3"/>
      <c r="B105" s="2"/>
      <c r="C105" s="2"/>
      <c r="D105" s="2"/>
    </row>
    <row r="106" spans="1:4" x14ac:dyDescent="0.3">
      <c r="A106" s="6" t="s">
        <v>76</v>
      </c>
      <c r="B106" s="2" t="s">
        <v>77</v>
      </c>
      <c r="C106" s="2"/>
      <c r="D106" s="2"/>
    </row>
    <row r="107" spans="1:4" x14ac:dyDescent="0.3">
      <c r="A107" s="4" t="s">
        <v>5</v>
      </c>
      <c r="B107" s="9" t="s">
        <v>6</v>
      </c>
      <c r="C107" s="2"/>
      <c r="D107" s="2"/>
    </row>
    <row r="108" spans="1:4" x14ac:dyDescent="0.3">
      <c r="A108" s="3" t="s">
        <v>78</v>
      </c>
      <c r="B108" s="8" t="s">
        <v>174</v>
      </c>
      <c r="C108" s="2"/>
      <c r="D108" s="2"/>
    </row>
    <row r="109" spans="1:4" x14ac:dyDescent="0.3">
      <c r="A109" s="4" t="s">
        <v>7</v>
      </c>
      <c r="B109" s="5" t="s">
        <v>169</v>
      </c>
      <c r="C109" s="2"/>
      <c r="D109" s="2"/>
    </row>
    <row r="110" spans="1:4" x14ac:dyDescent="0.3">
      <c r="A110" s="3" t="s">
        <v>80</v>
      </c>
      <c r="B110" s="2" t="s">
        <v>155</v>
      </c>
      <c r="C110" s="2"/>
      <c r="D110" s="2"/>
    </row>
    <row r="111" spans="1:4" x14ac:dyDescent="0.3">
      <c r="A111" s="4" t="s">
        <v>82</v>
      </c>
      <c r="B111" s="9" t="s">
        <v>82</v>
      </c>
      <c r="C111" s="2"/>
      <c r="D111" s="2"/>
    </row>
    <row r="112" spans="1:4" x14ac:dyDescent="0.3">
      <c r="A112" s="3" t="s">
        <v>83</v>
      </c>
      <c r="B112" s="2" t="s">
        <v>84</v>
      </c>
      <c r="C112" s="2"/>
      <c r="D112" s="2"/>
    </row>
    <row r="113" spans="1:4" x14ac:dyDescent="0.3">
      <c r="A113" s="3"/>
      <c r="B113" s="2"/>
      <c r="C113" s="2"/>
      <c r="D113" s="2"/>
    </row>
    <row r="114" spans="1:4" x14ac:dyDescent="0.3">
      <c r="A114" s="3" t="s">
        <v>85</v>
      </c>
      <c r="B114" s="2"/>
      <c r="C114" s="2"/>
      <c r="D114" s="2"/>
    </row>
    <row r="115" spans="1:4" x14ac:dyDescent="0.3">
      <c r="A115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6DF3-09AB-4E5A-9FF1-353581A19EFA}">
  <dimension ref="A1:G120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175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1013903000</v>
      </c>
    </row>
    <row r="15" spans="1:7" x14ac:dyDescent="0.3">
      <c r="A15" s="4" t="s">
        <v>142</v>
      </c>
      <c r="B15" s="5">
        <v>985030000</v>
      </c>
    </row>
    <row r="16" spans="1:7" x14ac:dyDescent="0.3">
      <c r="A16" s="3" t="s">
        <v>141</v>
      </c>
      <c r="B16" s="8">
        <v>985030000</v>
      </c>
    </row>
    <row r="17" spans="1:2" x14ac:dyDescent="0.3">
      <c r="A17" s="4" t="s">
        <v>158</v>
      </c>
      <c r="B17" s="5">
        <v>-135368000</v>
      </c>
    </row>
    <row r="18" spans="1:2" x14ac:dyDescent="0.3">
      <c r="A18" s="3" t="s">
        <v>140</v>
      </c>
      <c r="B18" s="8">
        <v>-248310000</v>
      </c>
    </row>
    <row r="19" spans="1:2" x14ac:dyDescent="0.3">
      <c r="A19" s="4" t="s">
        <v>139</v>
      </c>
      <c r="B19" s="5">
        <v>-119767000</v>
      </c>
    </row>
    <row r="20" spans="1:2" x14ac:dyDescent="0.3">
      <c r="A20" s="3" t="s">
        <v>138</v>
      </c>
      <c r="B20" s="8">
        <v>11334000</v>
      </c>
    </row>
    <row r="21" spans="1:2" x14ac:dyDescent="0.3">
      <c r="A21" s="4" t="s">
        <v>137</v>
      </c>
      <c r="B21" s="5">
        <v>28873000</v>
      </c>
    </row>
    <row r="22" spans="1:2" x14ac:dyDescent="0.3">
      <c r="A22" s="3" t="s">
        <v>136</v>
      </c>
      <c r="B22" s="8">
        <v>-17539000</v>
      </c>
    </row>
    <row r="23" spans="1:2" x14ac:dyDescent="0.3">
      <c r="A23" s="4" t="s">
        <v>135</v>
      </c>
      <c r="B23" s="5">
        <v>365496000</v>
      </c>
    </row>
    <row r="24" spans="1:2" x14ac:dyDescent="0.3">
      <c r="A24" s="3" t="s">
        <v>134</v>
      </c>
      <c r="B24" s="8">
        <v>485263000</v>
      </c>
    </row>
    <row r="25" spans="1:2" x14ac:dyDescent="0.3">
      <c r="A25" s="4" t="s">
        <v>133</v>
      </c>
      <c r="B25" s="5">
        <v>64588000</v>
      </c>
    </row>
    <row r="26" spans="1:2" x14ac:dyDescent="0.3">
      <c r="A26" s="3" t="s">
        <v>132</v>
      </c>
      <c r="B26" s="8">
        <v>83513000</v>
      </c>
    </row>
    <row r="27" spans="1:2" x14ac:dyDescent="0.3">
      <c r="A27" s="4" t="s">
        <v>131</v>
      </c>
      <c r="B27" s="5">
        <v>-18925000</v>
      </c>
    </row>
    <row r="28" spans="1:2" x14ac:dyDescent="0.3">
      <c r="A28" s="3" t="s">
        <v>26</v>
      </c>
      <c r="B28" s="8">
        <v>430084000</v>
      </c>
    </row>
    <row r="29" spans="1:2" x14ac:dyDescent="0.3">
      <c r="A29" s="4" t="s">
        <v>27</v>
      </c>
      <c r="B29" s="5">
        <v>-39790000</v>
      </c>
    </row>
    <row r="30" spans="1:2" x14ac:dyDescent="0.3">
      <c r="A30" s="3" t="s">
        <v>29</v>
      </c>
      <c r="B30" s="8">
        <v>469874000</v>
      </c>
    </row>
    <row r="31" spans="1:2" x14ac:dyDescent="0.3">
      <c r="A31" s="3"/>
    </row>
    <row r="32" spans="1:2" x14ac:dyDescent="0.3">
      <c r="A32" s="6" t="s">
        <v>30</v>
      </c>
      <c r="B32" s="7" t="s">
        <v>12</v>
      </c>
    </row>
    <row r="33" spans="1:2" x14ac:dyDescent="0.3">
      <c r="A33" s="4" t="s">
        <v>31</v>
      </c>
      <c r="B33" s="5">
        <v>3042424000</v>
      </c>
    </row>
    <row r="34" spans="1:2" x14ac:dyDescent="0.3">
      <c r="A34" s="3" t="s">
        <v>130</v>
      </c>
      <c r="B34" s="8">
        <v>1574164000</v>
      </c>
    </row>
    <row r="35" spans="1:2" x14ac:dyDescent="0.3">
      <c r="A35" s="4" t="s">
        <v>129</v>
      </c>
      <c r="B35" s="5">
        <v>262978000</v>
      </c>
    </row>
    <row r="36" spans="1:2" x14ac:dyDescent="0.3">
      <c r="A36" s="3" t="s">
        <v>128</v>
      </c>
      <c r="B36" s="8">
        <v>125743000</v>
      </c>
    </row>
    <row r="37" spans="1:2" x14ac:dyDescent="0.3">
      <c r="A37" s="4" t="s">
        <v>127</v>
      </c>
      <c r="B37" s="5">
        <v>56438000</v>
      </c>
    </row>
    <row r="38" spans="1:2" x14ac:dyDescent="0.3">
      <c r="A38" s="3" t="s">
        <v>126</v>
      </c>
      <c r="B38" s="8">
        <v>69305000</v>
      </c>
    </row>
    <row r="39" spans="1:2" x14ac:dyDescent="0.3">
      <c r="A39" s="4" t="s">
        <v>125</v>
      </c>
      <c r="B39" s="5">
        <v>407000</v>
      </c>
    </row>
    <row r="40" spans="1:2" x14ac:dyDescent="0.3">
      <c r="A40" s="3" t="s">
        <v>124</v>
      </c>
      <c r="B40" s="8">
        <v>363195000</v>
      </c>
    </row>
    <row r="41" spans="1:2" x14ac:dyDescent="0.3">
      <c r="A41" s="4" t="s">
        <v>176</v>
      </c>
      <c r="B41" s="5">
        <v>31605000</v>
      </c>
    </row>
    <row r="42" spans="1:2" x14ac:dyDescent="0.3">
      <c r="A42" s="3" t="s">
        <v>123</v>
      </c>
      <c r="B42" s="8">
        <v>39453000</v>
      </c>
    </row>
    <row r="43" spans="1:2" x14ac:dyDescent="0.3">
      <c r="A43" s="4" t="s">
        <v>160</v>
      </c>
      <c r="B43" s="5">
        <v>292137000</v>
      </c>
    </row>
    <row r="44" spans="1:2" x14ac:dyDescent="0.3">
      <c r="A44" s="3" t="s">
        <v>161</v>
      </c>
      <c r="B44" s="8">
        <v>126420000</v>
      </c>
    </row>
    <row r="45" spans="1:2" x14ac:dyDescent="0.3">
      <c r="A45" s="4" t="s">
        <v>162</v>
      </c>
      <c r="B45" s="5">
        <v>101989000</v>
      </c>
    </row>
    <row r="46" spans="1:2" x14ac:dyDescent="0.3">
      <c r="A46" s="3" t="s">
        <v>177</v>
      </c>
      <c r="B46" s="8">
        <v>24431000</v>
      </c>
    </row>
    <row r="47" spans="1:2" x14ac:dyDescent="0.3">
      <c r="A47" s="4" t="s">
        <v>122</v>
      </c>
      <c r="B47" s="5">
        <v>695421000</v>
      </c>
    </row>
    <row r="48" spans="1:2" x14ac:dyDescent="0.3">
      <c r="A48" s="3" t="s">
        <v>121</v>
      </c>
      <c r="B48" s="8">
        <v>1468260000</v>
      </c>
    </row>
    <row r="49" spans="1:2" x14ac:dyDescent="0.3">
      <c r="A49" s="4" t="s">
        <v>120</v>
      </c>
      <c r="B49" s="5">
        <v>1802000</v>
      </c>
    </row>
    <row r="50" spans="1:2" x14ac:dyDescent="0.3">
      <c r="A50" s="3" t="s">
        <v>119</v>
      </c>
      <c r="B50" s="8">
        <v>252560000</v>
      </c>
    </row>
    <row r="51" spans="1:2" x14ac:dyDescent="0.3">
      <c r="A51" s="4" t="s">
        <v>170</v>
      </c>
      <c r="B51" s="5">
        <v>167628000</v>
      </c>
    </row>
    <row r="52" spans="1:2" x14ac:dyDescent="0.3">
      <c r="A52" s="3" t="s">
        <v>118</v>
      </c>
      <c r="B52" s="8">
        <v>84932000</v>
      </c>
    </row>
    <row r="53" spans="1:2" x14ac:dyDescent="0.3">
      <c r="A53" s="4" t="s">
        <v>178</v>
      </c>
      <c r="B53" s="5">
        <v>25868000</v>
      </c>
    </row>
    <row r="54" spans="1:2" x14ac:dyDescent="0.3">
      <c r="A54" s="3" t="s">
        <v>117</v>
      </c>
      <c r="B54" s="8">
        <v>540620000</v>
      </c>
    </row>
    <row r="55" spans="1:2" x14ac:dyDescent="0.3">
      <c r="A55" s="4" t="s">
        <v>116</v>
      </c>
      <c r="B55" s="5">
        <v>540620000</v>
      </c>
    </row>
    <row r="56" spans="1:2" x14ac:dyDescent="0.3">
      <c r="A56" s="3" t="s">
        <v>115</v>
      </c>
      <c r="B56" s="8">
        <v>124886000</v>
      </c>
    </row>
    <row r="57" spans="1:2" x14ac:dyDescent="0.3">
      <c r="A57" s="4" t="s">
        <v>114</v>
      </c>
      <c r="B57" s="5">
        <v>522524000</v>
      </c>
    </row>
    <row r="58" spans="1:2" x14ac:dyDescent="0.3">
      <c r="A58" s="3" t="s">
        <v>42</v>
      </c>
      <c r="B58" s="8">
        <v>3042424000</v>
      </c>
    </row>
    <row r="59" spans="1:2" x14ac:dyDescent="0.3">
      <c r="A59" s="4" t="s">
        <v>52</v>
      </c>
      <c r="B59" s="5">
        <v>2800667000</v>
      </c>
    </row>
    <row r="60" spans="1:2" x14ac:dyDescent="0.3">
      <c r="A60" s="3" t="s">
        <v>53</v>
      </c>
      <c r="B60" s="8">
        <v>2800667000</v>
      </c>
    </row>
    <row r="61" spans="1:2" x14ac:dyDescent="0.3">
      <c r="A61" s="4" t="s">
        <v>54</v>
      </c>
      <c r="B61" s="5">
        <v>99911000</v>
      </c>
    </row>
    <row r="62" spans="1:2" x14ac:dyDescent="0.3">
      <c r="A62" s="3" t="s">
        <v>56</v>
      </c>
      <c r="B62" s="8">
        <v>431000</v>
      </c>
    </row>
    <row r="63" spans="1:2" x14ac:dyDescent="0.3">
      <c r="A63" s="4" t="s">
        <v>113</v>
      </c>
      <c r="B63" s="5">
        <v>2234751000</v>
      </c>
    </row>
    <row r="64" spans="1:2" x14ac:dyDescent="0.3">
      <c r="A64" s="3" t="s">
        <v>57</v>
      </c>
      <c r="B64" s="8">
        <v>465574000</v>
      </c>
    </row>
    <row r="65" spans="1:2" x14ac:dyDescent="0.3">
      <c r="A65" s="4" t="s">
        <v>43</v>
      </c>
      <c r="B65" s="5">
        <v>241757000</v>
      </c>
    </row>
    <row r="66" spans="1:2" x14ac:dyDescent="0.3">
      <c r="A66" s="3" t="s">
        <v>112</v>
      </c>
      <c r="B66" s="8">
        <v>22574000</v>
      </c>
    </row>
    <row r="67" spans="1:2" x14ac:dyDescent="0.3">
      <c r="A67" s="4" t="s">
        <v>111</v>
      </c>
      <c r="B67" s="5">
        <v>17706000</v>
      </c>
    </row>
    <row r="68" spans="1:2" x14ac:dyDescent="0.3">
      <c r="A68" s="3" t="s">
        <v>110</v>
      </c>
      <c r="B68" s="8">
        <v>1732000</v>
      </c>
    </row>
    <row r="69" spans="1:2" x14ac:dyDescent="0.3">
      <c r="A69" s="4" t="s">
        <v>109</v>
      </c>
      <c r="B69" s="5">
        <v>862000</v>
      </c>
    </row>
    <row r="70" spans="1:2" x14ac:dyDescent="0.3">
      <c r="A70" s="3" t="s">
        <v>108</v>
      </c>
      <c r="B70" s="8">
        <v>2274000</v>
      </c>
    </row>
    <row r="71" spans="1:2" x14ac:dyDescent="0.3">
      <c r="A71" s="4" t="s">
        <v>107</v>
      </c>
      <c r="B71" s="5">
        <v>219183000</v>
      </c>
    </row>
    <row r="72" spans="1:2" x14ac:dyDescent="0.3">
      <c r="A72" s="3" t="s">
        <v>106</v>
      </c>
      <c r="B72" s="8">
        <v>12408000</v>
      </c>
    </row>
    <row r="73" spans="1:2" x14ac:dyDescent="0.3">
      <c r="A73" s="4" t="s">
        <v>104</v>
      </c>
      <c r="B73" s="5">
        <v>83473000</v>
      </c>
    </row>
    <row r="74" spans="1:2" x14ac:dyDescent="0.3">
      <c r="A74" s="3" t="s">
        <v>172</v>
      </c>
      <c r="B74" s="8">
        <v>74733000</v>
      </c>
    </row>
    <row r="75" spans="1:2" x14ac:dyDescent="0.3">
      <c r="A75" s="4" t="s">
        <v>103</v>
      </c>
      <c r="B75" s="5">
        <v>8740000</v>
      </c>
    </row>
    <row r="76" spans="1:2" x14ac:dyDescent="0.3">
      <c r="A76" s="3" t="s">
        <v>163</v>
      </c>
      <c r="B76" s="8">
        <v>15175000</v>
      </c>
    </row>
    <row r="77" spans="1:2" x14ac:dyDescent="0.3">
      <c r="A77" s="4" t="s">
        <v>109</v>
      </c>
      <c r="B77" s="5">
        <v>94421000</v>
      </c>
    </row>
    <row r="78" spans="1:2" x14ac:dyDescent="0.3">
      <c r="A78" s="3" t="s">
        <v>102</v>
      </c>
      <c r="B78" s="8">
        <v>12924000</v>
      </c>
    </row>
    <row r="79" spans="1:2" x14ac:dyDescent="0.3">
      <c r="A79" s="4" t="s">
        <v>101</v>
      </c>
      <c r="B79" s="5">
        <v>782000</v>
      </c>
    </row>
    <row r="80" spans="1:2" x14ac:dyDescent="0.3">
      <c r="A80" s="3"/>
    </row>
    <row r="81" spans="1:2" x14ac:dyDescent="0.3">
      <c r="A81" s="6" t="s">
        <v>58</v>
      </c>
      <c r="B81" s="7" t="s">
        <v>12</v>
      </c>
    </row>
    <row r="82" spans="1:2" x14ac:dyDescent="0.3">
      <c r="A82" s="3" t="s">
        <v>59</v>
      </c>
      <c r="B82" s="8">
        <v>521297000</v>
      </c>
    </row>
    <row r="83" spans="1:2" x14ac:dyDescent="0.3">
      <c r="A83" s="4" t="s">
        <v>100</v>
      </c>
      <c r="B83" s="5">
        <v>469874000</v>
      </c>
    </row>
    <row r="84" spans="1:2" x14ac:dyDescent="0.3">
      <c r="A84" s="3" t="s">
        <v>99</v>
      </c>
      <c r="B84" s="8">
        <v>56339000</v>
      </c>
    </row>
    <row r="85" spans="1:2" x14ac:dyDescent="0.3">
      <c r="A85" s="4" t="s">
        <v>98</v>
      </c>
      <c r="B85" s="5">
        <v>119767000</v>
      </c>
    </row>
    <row r="86" spans="1:2" x14ac:dyDescent="0.3">
      <c r="A86" s="3" t="s">
        <v>97</v>
      </c>
      <c r="B86" s="8">
        <v>-63631000</v>
      </c>
    </row>
    <row r="87" spans="1:2" x14ac:dyDescent="0.3">
      <c r="A87" s="4" t="s">
        <v>96</v>
      </c>
      <c r="B87" s="5">
        <v>-28107000</v>
      </c>
    </row>
    <row r="88" spans="1:2" x14ac:dyDescent="0.3">
      <c r="A88" s="3" t="s">
        <v>95</v>
      </c>
      <c r="B88" s="8">
        <v>1774000</v>
      </c>
    </row>
    <row r="89" spans="1:2" x14ac:dyDescent="0.3">
      <c r="A89" s="4" t="s">
        <v>94</v>
      </c>
      <c r="B89" s="5">
        <v>6277000</v>
      </c>
    </row>
    <row r="90" spans="1:2" x14ac:dyDescent="0.3">
      <c r="A90" s="3" t="s">
        <v>93</v>
      </c>
      <c r="B90" s="8">
        <v>-334000</v>
      </c>
    </row>
    <row r="91" spans="1:2" x14ac:dyDescent="0.3">
      <c r="A91" s="4" t="s">
        <v>165</v>
      </c>
      <c r="B91" s="5">
        <v>20593000</v>
      </c>
    </row>
    <row r="92" spans="1:2" x14ac:dyDescent="0.3">
      <c r="A92" s="3" t="s">
        <v>63</v>
      </c>
      <c r="B92" s="8">
        <v>-4916000</v>
      </c>
    </row>
    <row r="93" spans="1:2" x14ac:dyDescent="0.3">
      <c r="A93" s="4" t="s">
        <v>64</v>
      </c>
      <c r="B93" s="5">
        <v>-470547000</v>
      </c>
    </row>
    <row r="94" spans="1:2" x14ac:dyDescent="0.3">
      <c r="A94" s="3" t="s">
        <v>66</v>
      </c>
      <c r="B94" s="8">
        <v>199000</v>
      </c>
    </row>
    <row r="95" spans="1:2" x14ac:dyDescent="0.3">
      <c r="A95" s="4" t="s">
        <v>65</v>
      </c>
      <c r="B95" s="5">
        <v>97923000</v>
      </c>
    </row>
    <row r="96" spans="1:2" x14ac:dyDescent="0.3">
      <c r="A96" s="3" t="s">
        <v>179</v>
      </c>
      <c r="B96" s="8">
        <v>22000</v>
      </c>
    </row>
    <row r="97" spans="1:4" x14ac:dyDescent="0.3">
      <c r="A97" s="4" t="s">
        <v>92</v>
      </c>
      <c r="B97" s="5">
        <v>207909000</v>
      </c>
    </row>
    <row r="98" spans="1:4" x14ac:dyDescent="0.3">
      <c r="A98" s="3" t="s">
        <v>91</v>
      </c>
      <c r="B98" s="8">
        <v>204887000</v>
      </c>
    </row>
    <row r="99" spans="1:4" x14ac:dyDescent="0.3">
      <c r="A99" s="4" t="s">
        <v>90</v>
      </c>
      <c r="B99" s="5">
        <v>3161000</v>
      </c>
    </row>
    <row r="100" spans="1:4" x14ac:dyDescent="0.3">
      <c r="A100" s="3" t="s">
        <v>67</v>
      </c>
      <c r="B100" s="8">
        <v>-366394000</v>
      </c>
    </row>
    <row r="101" spans="1:4" x14ac:dyDescent="0.3">
      <c r="A101" s="4" t="s">
        <v>68</v>
      </c>
      <c r="B101" s="5">
        <v>-103918000</v>
      </c>
    </row>
    <row r="102" spans="1:4" x14ac:dyDescent="0.3">
      <c r="A102" s="3" t="s">
        <v>89</v>
      </c>
      <c r="B102" s="8">
        <v>3255000</v>
      </c>
    </row>
    <row r="103" spans="1:4" x14ac:dyDescent="0.3">
      <c r="A103" s="4" t="s">
        <v>154</v>
      </c>
      <c r="B103" s="5">
        <v>99911000</v>
      </c>
    </row>
    <row r="104" spans="1:4" x14ac:dyDescent="0.3">
      <c r="A104" s="3" t="s">
        <v>71</v>
      </c>
      <c r="B104" s="8">
        <v>790000</v>
      </c>
    </row>
    <row r="105" spans="1:4" x14ac:dyDescent="0.3">
      <c r="A105" s="4" t="s">
        <v>72</v>
      </c>
      <c r="B105" s="5">
        <v>-53168000</v>
      </c>
    </row>
    <row r="106" spans="1:4" x14ac:dyDescent="0.3">
      <c r="A106" s="3" t="s">
        <v>73</v>
      </c>
      <c r="B106" s="8">
        <v>178054000</v>
      </c>
    </row>
    <row r="107" spans="1:4" x14ac:dyDescent="0.3">
      <c r="A107" s="4" t="s">
        <v>74</v>
      </c>
      <c r="B107" s="5">
        <v>124886000</v>
      </c>
    </row>
    <row r="108" spans="1:4" x14ac:dyDescent="0.3">
      <c r="A108" s="3" t="s">
        <v>75</v>
      </c>
      <c r="B108" s="8">
        <v>619242000</v>
      </c>
    </row>
    <row r="109" spans="1:4" x14ac:dyDescent="0.3">
      <c r="A109" s="3"/>
    </row>
    <row r="110" spans="1:4" x14ac:dyDescent="0.3">
      <c r="A110" s="3"/>
      <c r="B110" s="2"/>
      <c r="C110" s="2"/>
      <c r="D110" s="2"/>
    </row>
    <row r="111" spans="1:4" x14ac:dyDescent="0.3">
      <c r="A111" s="6" t="s">
        <v>76</v>
      </c>
      <c r="B111" s="9" t="s">
        <v>77</v>
      </c>
      <c r="C111" s="2"/>
      <c r="D111" s="2"/>
    </row>
    <row r="112" spans="1:4" x14ac:dyDescent="0.3">
      <c r="A112" s="3" t="s">
        <v>5</v>
      </c>
      <c r="B112" s="2" t="s">
        <v>6</v>
      </c>
      <c r="C112" s="2"/>
      <c r="D112" s="2"/>
    </row>
    <row r="113" spans="1:4" x14ac:dyDescent="0.3">
      <c r="A113" s="4" t="s">
        <v>78</v>
      </c>
      <c r="B113" s="5" t="s">
        <v>79</v>
      </c>
      <c r="C113" s="2"/>
      <c r="D113" s="2"/>
    </row>
    <row r="114" spans="1:4" x14ac:dyDescent="0.3">
      <c r="A114" s="3" t="s">
        <v>7</v>
      </c>
      <c r="B114" s="8" t="s">
        <v>8</v>
      </c>
      <c r="C114" s="2"/>
      <c r="D114" s="2"/>
    </row>
    <row r="115" spans="1:4" x14ac:dyDescent="0.3">
      <c r="A115" s="4" t="s">
        <v>80</v>
      </c>
      <c r="B115" s="9" t="s">
        <v>81</v>
      </c>
      <c r="C115" s="2"/>
      <c r="D115" s="2"/>
    </row>
    <row r="116" spans="1:4" x14ac:dyDescent="0.3">
      <c r="A116" s="3" t="s">
        <v>82</v>
      </c>
      <c r="B116" s="2" t="s">
        <v>82</v>
      </c>
      <c r="C116" s="2"/>
      <c r="D116" s="2"/>
    </row>
    <row r="117" spans="1:4" x14ac:dyDescent="0.3">
      <c r="A117" s="4" t="s">
        <v>83</v>
      </c>
      <c r="B117" s="9" t="s">
        <v>84</v>
      </c>
      <c r="C117" s="2"/>
      <c r="D117" s="2"/>
    </row>
    <row r="118" spans="1:4" x14ac:dyDescent="0.3">
      <c r="A118" s="3"/>
      <c r="B118" s="2"/>
      <c r="C118" s="2"/>
      <c r="D118" s="2"/>
    </row>
    <row r="119" spans="1:4" x14ac:dyDescent="0.3">
      <c r="A119" s="3" t="s">
        <v>85</v>
      </c>
      <c r="B119" s="2"/>
      <c r="C119" s="2"/>
      <c r="D119" s="2"/>
    </row>
    <row r="120" spans="1:4" x14ac:dyDescent="0.3">
      <c r="A120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A9C-E81E-4821-9D57-77A4DBA9FF59}">
  <dimension ref="A1:G107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180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29297977000</v>
      </c>
    </row>
    <row r="15" spans="1:7" x14ac:dyDescent="0.3">
      <c r="A15" s="4" t="s">
        <v>142</v>
      </c>
      <c r="B15" s="5">
        <v>29273792000</v>
      </c>
    </row>
    <row r="16" spans="1:7" x14ac:dyDescent="0.3">
      <c r="A16" s="3" t="s">
        <v>157</v>
      </c>
      <c r="B16" s="8">
        <v>-22463233000</v>
      </c>
    </row>
    <row r="17" spans="1:2" x14ac:dyDescent="0.3">
      <c r="A17" s="4" t="s">
        <v>141</v>
      </c>
      <c r="B17" s="5">
        <v>6810559000</v>
      </c>
    </row>
    <row r="18" spans="1:2" x14ac:dyDescent="0.3">
      <c r="A18" s="3" t="s">
        <v>158</v>
      </c>
      <c r="B18" s="8">
        <v>-4678717000</v>
      </c>
    </row>
    <row r="19" spans="1:2" x14ac:dyDescent="0.3">
      <c r="A19" s="4" t="s">
        <v>140</v>
      </c>
      <c r="B19" s="5">
        <v>-233653000</v>
      </c>
    </row>
    <row r="20" spans="1:2" x14ac:dyDescent="0.3">
      <c r="A20" s="3" t="s">
        <v>139</v>
      </c>
      <c r="B20" s="8">
        <v>-409179000</v>
      </c>
    </row>
    <row r="21" spans="1:2" x14ac:dyDescent="0.3">
      <c r="A21" s="4" t="s">
        <v>138</v>
      </c>
      <c r="B21" s="5">
        <v>10141000</v>
      </c>
    </row>
    <row r="22" spans="1:2" x14ac:dyDescent="0.3">
      <c r="A22" s="3" t="s">
        <v>137</v>
      </c>
      <c r="B22" s="8">
        <v>24185000</v>
      </c>
    </row>
    <row r="23" spans="1:2" x14ac:dyDescent="0.3">
      <c r="A23" s="4" t="s">
        <v>136</v>
      </c>
      <c r="B23" s="5">
        <v>-14044000</v>
      </c>
    </row>
    <row r="24" spans="1:2" x14ac:dyDescent="0.3">
      <c r="A24" s="3" t="s">
        <v>135</v>
      </c>
      <c r="B24" s="8">
        <v>1908330000</v>
      </c>
    </row>
    <row r="25" spans="1:2" x14ac:dyDescent="0.3">
      <c r="A25" s="4" t="s">
        <v>134</v>
      </c>
      <c r="B25" s="5">
        <v>2317509000</v>
      </c>
    </row>
    <row r="26" spans="1:2" x14ac:dyDescent="0.3">
      <c r="A26" s="3" t="s">
        <v>133</v>
      </c>
      <c r="B26" s="8">
        <v>-114767000</v>
      </c>
    </row>
    <row r="27" spans="1:2" x14ac:dyDescent="0.3">
      <c r="A27" s="4" t="s">
        <v>132</v>
      </c>
      <c r="B27" s="5">
        <v>6657000</v>
      </c>
    </row>
    <row r="28" spans="1:2" x14ac:dyDescent="0.3">
      <c r="A28" s="3" t="s">
        <v>131</v>
      </c>
      <c r="B28" s="8">
        <v>-121424000</v>
      </c>
    </row>
    <row r="29" spans="1:2" x14ac:dyDescent="0.3">
      <c r="A29" s="4" t="s">
        <v>26</v>
      </c>
      <c r="B29" s="5">
        <v>1793563000</v>
      </c>
    </row>
    <row r="30" spans="1:2" x14ac:dyDescent="0.3">
      <c r="A30" s="3" t="s">
        <v>27</v>
      </c>
      <c r="B30" s="8">
        <v>-287834000</v>
      </c>
    </row>
    <row r="31" spans="1:2" x14ac:dyDescent="0.3">
      <c r="A31" s="4" t="s">
        <v>29</v>
      </c>
      <c r="B31" s="5">
        <v>1505729000</v>
      </c>
    </row>
    <row r="32" spans="1:2" x14ac:dyDescent="0.3">
      <c r="A32" s="3"/>
    </row>
    <row r="33" spans="1:2" x14ac:dyDescent="0.3">
      <c r="A33" s="6" t="s">
        <v>30</v>
      </c>
      <c r="B33" s="7" t="s">
        <v>12</v>
      </c>
    </row>
    <row r="34" spans="1:2" x14ac:dyDescent="0.3">
      <c r="A34" s="3" t="s">
        <v>31</v>
      </c>
      <c r="B34" s="8">
        <v>13055794000</v>
      </c>
    </row>
    <row r="35" spans="1:2" x14ac:dyDescent="0.3">
      <c r="A35" s="4" t="s">
        <v>130</v>
      </c>
      <c r="B35" s="5">
        <v>8616378000</v>
      </c>
    </row>
    <row r="36" spans="1:2" x14ac:dyDescent="0.3">
      <c r="A36" s="3" t="s">
        <v>129</v>
      </c>
      <c r="B36" s="8">
        <v>8230915000</v>
      </c>
    </row>
    <row r="37" spans="1:2" x14ac:dyDescent="0.3">
      <c r="A37" s="4" t="s">
        <v>128</v>
      </c>
      <c r="B37" s="5">
        <v>169964000</v>
      </c>
    </row>
    <row r="38" spans="1:2" x14ac:dyDescent="0.3">
      <c r="A38" s="3" t="s">
        <v>126</v>
      </c>
      <c r="B38" s="8">
        <v>169964000</v>
      </c>
    </row>
    <row r="39" spans="1:2" x14ac:dyDescent="0.3">
      <c r="A39" s="4" t="s">
        <v>161</v>
      </c>
      <c r="B39" s="5">
        <v>74149000</v>
      </c>
    </row>
    <row r="40" spans="1:2" x14ac:dyDescent="0.3">
      <c r="A40" s="3" t="s">
        <v>162</v>
      </c>
      <c r="B40" s="8">
        <v>74149000</v>
      </c>
    </row>
    <row r="41" spans="1:2" x14ac:dyDescent="0.3">
      <c r="A41" s="4" t="s">
        <v>122</v>
      </c>
      <c r="B41" s="5">
        <v>141350000</v>
      </c>
    </row>
    <row r="42" spans="1:2" x14ac:dyDescent="0.3">
      <c r="A42" s="3" t="s">
        <v>121</v>
      </c>
      <c r="B42" s="8">
        <v>4439416000</v>
      </c>
    </row>
    <row r="43" spans="1:2" x14ac:dyDescent="0.3">
      <c r="A43" s="4" t="s">
        <v>120</v>
      </c>
      <c r="B43" s="5">
        <v>3081444000</v>
      </c>
    </row>
    <row r="44" spans="1:2" x14ac:dyDescent="0.3">
      <c r="A44" s="3" t="s">
        <v>119</v>
      </c>
      <c r="B44" s="8">
        <v>376700000</v>
      </c>
    </row>
    <row r="45" spans="1:2" x14ac:dyDescent="0.3">
      <c r="A45" s="4" t="s">
        <v>118</v>
      </c>
      <c r="B45" s="5">
        <v>376700000</v>
      </c>
    </row>
    <row r="46" spans="1:2" x14ac:dyDescent="0.3">
      <c r="A46" s="3" t="s">
        <v>117</v>
      </c>
      <c r="B46" s="8">
        <v>2064000</v>
      </c>
    </row>
    <row r="47" spans="1:2" x14ac:dyDescent="0.3">
      <c r="A47" s="4" t="s">
        <v>116</v>
      </c>
      <c r="B47" s="5">
        <v>2064000</v>
      </c>
    </row>
    <row r="48" spans="1:2" x14ac:dyDescent="0.3">
      <c r="A48" s="3" t="s">
        <v>115</v>
      </c>
      <c r="B48" s="8">
        <v>891022000</v>
      </c>
    </row>
    <row r="49" spans="1:2" x14ac:dyDescent="0.3">
      <c r="A49" s="4" t="s">
        <v>114</v>
      </c>
      <c r="B49" s="5">
        <v>88186000</v>
      </c>
    </row>
    <row r="50" spans="1:2" x14ac:dyDescent="0.3">
      <c r="A50" s="3" t="s">
        <v>42</v>
      </c>
      <c r="B50" s="8">
        <v>13055794000</v>
      </c>
    </row>
    <row r="51" spans="1:2" x14ac:dyDescent="0.3">
      <c r="A51" s="4" t="s">
        <v>52</v>
      </c>
      <c r="B51" s="5">
        <v>7102434000</v>
      </c>
    </row>
    <row r="52" spans="1:2" x14ac:dyDescent="0.3">
      <c r="A52" s="3" t="s">
        <v>53</v>
      </c>
      <c r="B52" s="8">
        <v>7102434000</v>
      </c>
    </row>
    <row r="53" spans="1:2" x14ac:dyDescent="0.3">
      <c r="A53" s="4" t="s">
        <v>54</v>
      </c>
      <c r="B53" s="5">
        <v>9804000</v>
      </c>
    </row>
    <row r="54" spans="1:2" x14ac:dyDescent="0.3">
      <c r="A54" s="3" t="s">
        <v>113</v>
      </c>
      <c r="B54" s="8">
        <v>6043476000</v>
      </c>
    </row>
    <row r="55" spans="1:2" x14ac:dyDescent="0.3">
      <c r="A55" s="4" t="s">
        <v>57</v>
      </c>
      <c r="B55" s="5">
        <v>1031871000</v>
      </c>
    </row>
    <row r="56" spans="1:2" x14ac:dyDescent="0.3">
      <c r="A56" s="3" t="s">
        <v>153</v>
      </c>
      <c r="B56" s="8">
        <v>17283000</v>
      </c>
    </row>
    <row r="57" spans="1:2" x14ac:dyDescent="0.3">
      <c r="A57" s="4" t="s">
        <v>43</v>
      </c>
      <c r="B57" s="5">
        <v>5953360000</v>
      </c>
    </row>
    <row r="58" spans="1:2" x14ac:dyDescent="0.3">
      <c r="A58" s="3" t="s">
        <v>112</v>
      </c>
      <c r="B58" s="8">
        <v>570511000</v>
      </c>
    </row>
    <row r="59" spans="1:2" x14ac:dyDescent="0.3">
      <c r="A59" s="4" t="s">
        <v>111</v>
      </c>
      <c r="B59" s="5">
        <v>503037000</v>
      </c>
    </row>
    <row r="60" spans="1:2" x14ac:dyDescent="0.3">
      <c r="A60" s="3" t="s">
        <v>110</v>
      </c>
      <c r="B60" s="8">
        <v>30336000</v>
      </c>
    </row>
    <row r="61" spans="1:2" x14ac:dyDescent="0.3">
      <c r="A61" s="4" t="s">
        <v>109</v>
      </c>
      <c r="B61" s="5">
        <v>14142000</v>
      </c>
    </row>
    <row r="62" spans="1:2" x14ac:dyDescent="0.3">
      <c r="A62" s="3" t="s">
        <v>108</v>
      </c>
      <c r="B62" s="8">
        <v>22996000</v>
      </c>
    </row>
    <row r="63" spans="1:2" x14ac:dyDescent="0.3">
      <c r="A63" s="4" t="s">
        <v>107</v>
      </c>
      <c r="B63" s="5">
        <v>5382849000</v>
      </c>
    </row>
    <row r="64" spans="1:2" x14ac:dyDescent="0.3">
      <c r="A64" s="3" t="s">
        <v>106</v>
      </c>
      <c r="B64" s="8">
        <v>583779000</v>
      </c>
    </row>
    <row r="65" spans="1:2" x14ac:dyDescent="0.3">
      <c r="A65" s="4" t="s">
        <v>104</v>
      </c>
      <c r="B65" s="5">
        <v>382575000</v>
      </c>
    </row>
    <row r="66" spans="1:2" x14ac:dyDescent="0.3">
      <c r="A66" s="3" t="s">
        <v>103</v>
      </c>
      <c r="B66" s="8">
        <v>382575000</v>
      </c>
    </row>
    <row r="67" spans="1:2" x14ac:dyDescent="0.3">
      <c r="A67" s="4" t="s">
        <v>163</v>
      </c>
      <c r="B67" s="5">
        <v>3877000</v>
      </c>
    </row>
    <row r="68" spans="1:2" x14ac:dyDescent="0.3">
      <c r="A68" s="3" t="s">
        <v>102</v>
      </c>
      <c r="B68" s="8">
        <v>4362006000</v>
      </c>
    </row>
    <row r="69" spans="1:2" x14ac:dyDescent="0.3">
      <c r="A69" s="4" t="s">
        <v>101</v>
      </c>
      <c r="B69" s="5">
        <v>50612000</v>
      </c>
    </row>
    <row r="70" spans="1:2" x14ac:dyDescent="0.3">
      <c r="A70" s="3"/>
    </row>
    <row r="71" spans="1:2" x14ac:dyDescent="0.3">
      <c r="A71" s="6" t="s">
        <v>58</v>
      </c>
      <c r="B71" s="7" t="s">
        <v>12</v>
      </c>
    </row>
    <row r="72" spans="1:2" x14ac:dyDescent="0.3">
      <c r="A72" s="3" t="s">
        <v>59</v>
      </c>
      <c r="B72" s="8">
        <v>2557453000</v>
      </c>
    </row>
    <row r="73" spans="1:2" x14ac:dyDescent="0.3">
      <c r="A73" s="4" t="s">
        <v>100</v>
      </c>
      <c r="B73" s="5">
        <v>1505729000</v>
      </c>
    </row>
    <row r="74" spans="1:2" x14ac:dyDescent="0.3">
      <c r="A74" s="3" t="s">
        <v>99</v>
      </c>
      <c r="B74" s="8">
        <v>1181066000</v>
      </c>
    </row>
    <row r="75" spans="1:2" x14ac:dyDescent="0.3">
      <c r="A75" s="4" t="s">
        <v>98</v>
      </c>
      <c r="B75" s="5">
        <v>409179000</v>
      </c>
    </row>
    <row r="76" spans="1:2" x14ac:dyDescent="0.3">
      <c r="A76" s="3" t="s">
        <v>97</v>
      </c>
      <c r="B76" s="8">
        <v>115252000</v>
      </c>
    </row>
    <row r="77" spans="1:2" x14ac:dyDescent="0.3">
      <c r="A77" s="4" t="s">
        <v>96</v>
      </c>
      <c r="B77" s="5">
        <v>10372000</v>
      </c>
    </row>
    <row r="78" spans="1:2" x14ac:dyDescent="0.3">
      <c r="A78" s="3" t="s">
        <v>95</v>
      </c>
      <c r="B78" s="8">
        <v>-424123000</v>
      </c>
    </row>
    <row r="79" spans="1:2" x14ac:dyDescent="0.3">
      <c r="A79" s="4" t="s">
        <v>94</v>
      </c>
      <c r="B79" s="5">
        <v>-55966000</v>
      </c>
    </row>
    <row r="80" spans="1:2" x14ac:dyDescent="0.3">
      <c r="A80" s="3" t="s">
        <v>93</v>
      </c>
      <c r="B80" s="8">
        <v>1126352000</v>
      </c>
    </row>
    <row r="81" spans="1:2" x14ac:dyDescent="0.3">
      <c r="A81" s="4" t="s">
        <v>63</v>
      </c>
      <c r="B81" s="5">
        <v>-417176000</v>
      </c>
    </row>
    <row r="82" spans="1:2" x14ac:dyDescent="0.3">
      <c r="A82" s="3" t="s">
        <v>64</v>
      </c>
      <c r="B82" s="8">
        <v>-1596909000</v>
      </c>
    </row>
    <row r="83" spans="1:2" x14ac:dyDescent="0.3">
      <c r="A83" s="4" t="s">
        <v>66</v>
      </c>
      <c r="B83" s="5">
        <v>2430000</v>
      </c>
    </row>
    <row r="84" spans="1:2" x14ac:dyDescent="0.3">
      <c r="A84" s="3" t="s">
        <v>65</v>
      </c>
      <c r="B84" s="8">
        <v>-1561914000</v>
      </c>
    </row>
    <row r="85" spans="1:2" x14ac:dyDescent="0.3">
      <c r="A85" s="4" t="s">
        <v>90</v>
      </c>
      <c r="B85" s="5">
        <v>-42837000</v>
      </c>
    </row>
    <row r="86" spans="1:2" x14ac:dyDescent="0.3">
      <c r="A86" s="3" t="s">
        <v>67</v>
      </c>
      <c r="B86" s="8">
        <v>5412000</v>
      </c>
    </row>
    <row r="87" spans="1:2" x14ac:dyDescent="0.3">
      <c r="A87" s="4" t="s">
        <v>68</v>
      </c>
      <c r="B87" s="5">
        <v>-287911000</v>
      </c>
    </row>
    <row r="88" spans="1:2" x14ac:dyDescent="0.3">
      <c r="A88" s="3" t="s">
        <v>33</v>
      </c>
      <c r="B88" s="8">
        <v>199961000</v>
      </c>
    </row>
    <row r="89" spans="1:2" x14ac:dyDescent="0.3">
      <c r="A89" s="4" t="s">
        <v>166</v>
      </c>
      <c r="B89" s="5">
        <v>-322719000</v>
      </c>
    </row>
    <row r="90" spans="1:2" x14ac:dyDescent="0.3">
      <c r="A90" s="3" t="s">
        <v>89</v>
      </c>
      <c r="B90" s="8">
        <v>-43861000</v>
      </c>
    </row>
    <row r="91" spans="1:2" x14ac:dyDescent="0.3">
      <c r="A91" s="4" t="s">
        <v>71</v>
      </c>
      <c r="B91" s="5">
        <v>-121292000</v>
      </c>
    </row>
    <row r="92" spans="1:2" x14ac:dyDescent="0.3">
      <c r="A92" s="3" t="s">
        <v>72</v>
      </c>
      <c r="B92" s="8">
        <v>672633000</v>
      </c>
    </row>
    <row r="93" spans="1:2" x14ac:dyDescent="0.3">
      <c r="A93" s="4" t="s">
        <v>73</v>
      </c>
      <c r="B93" s="5">
        <v>218389000</v>
      </c>
    </row>
    <row r="94" spans="1:2" x14ac:dyDescent="0.3">
      <c r="A94" s="3" t="s">
        <v>74</v>
      </c>
      <c r="B94" s="8">
        <v>891022000</v>
      </c>
    </row>
    <row r="95" spans="1:2" x14ac:dyDescent="0.3">
      <c r="A95" s="4" t="s">
        <v>75</v>
      </c>
      <c r="B95" s="5">
        <v>995539000</v>
      </c>
    </row>
    <row r="96" spans="1:2" x14ac:dyDescent="0.3">
      <c r="A96" s="3"/>
    </row>
    <row r="97" spans="1:4" x14ac:dyDescent="0.3">
      <c r="A97" s="3"/>
      <c r="B97" s="2"/>
      <c r="C97" s="2"/>
      <c r="D97" s="2"/>
    </row>
    <row r="98" spans="1:4" x14ac:dyDescent="0.3">
      <c r="A98" s="6" t="s">
        <v>76</v>
      </c>
      <c r="B98" s="2" t="s">
        <v>77</v>
      </c>
      <c r="C98" s="2"/>
      <c r="D98" s="2"/>
    </row>
    <row r="99" spans="1:4" x14ac:dyDescent="0.3">
      <c r="A99" s="4" t="s">
        <v>5</v>
      </c>
      <c r="B99" s="9" t="s">
        <v>6</v>
      </c>
      <c r="C99" s="2"/>
      <c r="D99" s="2"/>
    </row>
    <row r="100" spans="1:4" x14ac:dyDescent="0.3">
      <c r="A100" s="3" t="s">
        <v>78</v>
      </c>
      <c r="B100" s="8" t="s">
        <v>79</v>
      </c>
      <c r="C100" s="2"/>
      <c r="D100" s="2"/>
    </row>
    <row r="101" spans="1:4" x14ac:dyDescent="0.3">
      <c r="A101" s="4" t="s">
        <v>7</v>
      </c>
      <c r="B101" s="5" t="s">
        <v>8</v>
      </c>
      <c r="C101" s="2"/>
      <c r="D101" s="2"/>
    </row>
    <row r="102" spans="1:4" x14ac:dyDescent="0.3">
      <c r="A102" s="3" t="s">
        <v>80</v>
      </c>
      <c r="B102" s="2" t="s">
        <v>81</v>
      </c>
      <c r="C102" s="2"/>
      <c r="D102" s="2"/>
    </row>
    <row r="103" spans="1:4" x14ac:dyDescent="0.3">
      <c r="A103" s="4" t="s">
        <v>82</v>
      </c>
      <c r="B103" s="9" t="s">
        <v>82</v>
      </c>
      <c r="C103" s="2"/>
      <c r="D103" s="2"/>
    </row>
    <row r="104" spans="1:4" x14ac:dyDescent="0.3">
      <c r="A104" s="3" t="s">
        <v>83</v>
      </c>
      <c r="B104" s="2" t="s">
        <v>84</v>
      </c>
      <c r="C104" s="2"/>
      <c r="D104" s="2"/>
    </row>
    <row r="105" spans="1:4" x14ac:dyDescent="0.3">
      <c r="A105" s="3"/>
      <c r="B105" s="2"/>
      <c r="C105" s="2"/>
      <c r="D105" s="2"/>
    </row>
    <row r="106" spans="1:4" x14ac:dyDescent="0.3">
      <c r="A106" s="3" t="s">
        <v>85</v>
      </c>
      <c r="B106" s="2"/>
      <c r="C106" s="2"/>
      <c r="D106" s="2"/>
    </row>
    <row r="107" spans="1:4" x14ac:dyDescent="0.3">
      <c r="A107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9043-CA44-4351-8B07-0E9958B49B2C}">
  <dimension ref="A1:G112"/>
  <sheetViews>
    <sheetView showGridLines="0" workbookViewId="0">
      <selection activeCell="A7" sqref="A7"/>
    </sheetView>
  </sheetViews>
  <sheetFormatPr defaultRowHeight="14.4" x14ac:dyDescent="0.3"/>
  <cols>
    <col min="1" max="1" width="50" style="1" customWidth="1"/>
    <col min="2" max="4" width="20" style="1" customWidth="1"/>
    <col min="5" max="16384" width="8.88671875" style="1"/>
  </cols>
  <sheetData>
    <row r="1" spans="1:7" x14ac:dyDescent="0.3">
      <c r="A1" s="41"/>
      <c r="B1" s="41"/>
      <c r="C1" s="41"/>
      <c r="D1" s="42" t="s">
        <v>0</v>
      </c>
      <c r="E1" s="41"/>
      <c r="F1" s="41"/>
      <c r="G1" s="41"/>
    </row>
    <row r="2" spans="1:7" x14ac:dyDescent="0.3">
      <c r="A2" s="41"/>
      <c r="B2" s="41"/>
      <c r="C2" s="41"/>
      <c r="D2" s="42" t="s">
        <v>1</v>
      </c>
      <c r="E2" s="41"/>
      <c r="F2" s="41"/>
      <c r="G2" s="41"/>
    </row>
    <row r="3" spans="1:7" x14ac:dyDescent="0.3">
      <c r="D3" s="42" t="s">
        <v>2</v>
      </c>
      <c r="E3" s="41"/>
      <c r="F3" s="41"/>
      <c r="G3" s="41"/>
    </row>
    <row r="4" spans="1:7" x14ac:dyDescent="0.3">
      <c r="D4" s="42" t="s">
        <v>3</v>
      </c>
      <c r="E4" s="41"/>
      <c r="F4" s="41"/>
      <c r="G4" s="41"/>
    </row>
    <row r="6" spans="1:7" x14ac:dyDescent="0.3">
      <c r="A6" s="43" t="s">
        <v>181</v>
      </c>
      <c r="B6" s="41"/>
      <c r="C6" s="41"/>
      <c r="D6" s="41"/>
      <c r="E6" s="41"/>
      <c r="F6" s="41"/>
      <c r="G6" s="41"/>
    </row>
    <row r="8" spans="1:7" x14ac:dyDescent="0.3">
      <c r="A8" s="3" t="s">
        <v>5</v>
      </c>
      <c r="B8" s="2" t="s">
        <v>6</v>
      </c>
      <c r="C8" s="2"/>
      <c r="D8" s="2"/>
    </row>
    <row r="9" spans="1:7" x14ac:dyDescent="0.3">
      <c r="A9" s="4" t="s">
        <v>7</v>
      </c>
      <c r="B9" s="5" t="s">
        <v>8</v>
      </c>
      <c r="C9" s="2"/>
      <c r="D9" s="2"/>
    </row>
    <row r="10" spans="1:7" x14ac:dyDescent="0.3">
      <c r="A10" s="3" t="s">
        <v>9</v>
      </c>
      <c r="B10" s="2" t="s">
        <v>10</v>
      </c>
      <c r="C10" s="2"/>
      <c r="D10" s="2"/>
    </row>
    <row r="11" spans="1:7" x14ac:dyDescent="0.3">
      <c r="A11" s="3"/>
      <c r="B11" s="2"/>
      <c r="C11" s="2"/>
      <c r="D11" s="2"/>
    </row>
    <row r="12" spans="1:7" x14ac:dyDescent="0.3">
      <c r="A12" s="3"/>
      <c r="B12" s="2"/>
      <c r="C12" s="2"/>
      <c r="D12" s="2"/>
    </row>
    <row r="13" spans="1:7" x14ac:dyDescent="0.3">
      <c r="A13" s="6" t="s">
        <v>11</v>
      </c>
      <c r="B13" s="7" t="s">
        <v>12</v>
      </c>
    </row>
    <row r="14" spans="1:7" x14ac:dyDescent="0.3">
      <c r="A14" s="3" t="s">
        <v>13</v>
      </c>
      <c r="B14" s="8">
        <v>5175000000</v>
      </c>
    </row>
    <row r="15" spans="1:7" x14ac:dyDescent="0.3">
      <c r="A15" s="4" t="s">
        <v>142</v>
      </c>
      <c r="B15" s="5">
        <v>5144000000</v>
      </c>
    </row>
    <row r="16" spans="1:7" x14ac:dyDescent="0.3">
      <c r="A16" s="3" t="s">
        <v>141</v>
      </c>
      <c r="B16" s="8">
        <v>5144000000</v>
      </c>
    </row>
    <row r="17" spans="1:2" x14ac:dyDescent="0.3">
      <c r="A17" s="4" t="s">
        <v>140</v>
      </c>
      <c r="B17" s="5">
        <v>-4247000000</v>
      </c>
    </row>
    <row r="18" spans="1:2" x14ac:dyDescent="0.3">
      <c r="A18" s="3" t="s">
        <v>139</v>
      </c>
      <c r="B18" s="8">
        <v>-211000000</v>
      </c>
    </row>
    <row r="19" spans="1:2" x14ac:dyDescent="0.3">
      <c r="A19" s="4" t="s">
        <v>138</v>
      </c>
      <c r="B19" s="5">
        <v>27000000</v>
      </c>
    </row>
    <row r="20" spans="1:2" x14ac:dyDescent="0.3">
      <c r="A20" s="3" t="s">
        <v>137</v>
      </c>
      <c r="B20" s="8">
        <v>31000000</v>
      </c>
    </row>
    <row r="21" spans="1:2" x14ac:dyDescent="0.3">
      <c r="A21" s="4" t="s">
        <v>136</v>
      </c>
      <c r="B21" s="5">
        <v>-4000000</v>
      </c>
    </row>
    <row r="22" spans="1:2" x14ac:dyDescent="0.3">
      <c r="A22" s="3" t="s">
        <v>135</v>
      </c>
      <c r="B22" s="8">
        <v>721000000</v>
      </c>
    </row>
    <row r="23" spans="1:2" x14ac:dyDescent="0.3">
      <c r="A23" s="4" t="s">
        <v>134</v>
      </c>
      <c r="B23" s="5">
        <v>932000000</v>
      </c>
    </row>
    <row r="24" spans="1:2" x14ac:dyDescent="0.3">
      <c r="A24" s="3" t="s">
        <v>133</v>
      </c>
      <c r="B24" s="8">
        <v>-72000000</v>
      </c>
    </row>
    <row r="25" spans="1:2" x14ac:dyDescent="0.3">
      <c r="A25" s="4" t="s">
        <v>132</v>
      </c>
      <c r="B25" s="5">
        <v>4000000</v>
      </c>
    </row>
    <row r="26" spans="1:2" x14ac:dyDescent="0.3">
      <c r="A26" s="3" t="s">
        <v>131</v>
      </c>
      <c r="B26" s="8">
        <v>-76000000</v>
      </c>
    </row>
    <row r="27" spans="1:2" x14ac:dyDescent="0.3">
      <c r="A27" s="4" t="s">
        <v>26</v>
      </c>
      <c r="B27" s="5">
        <v>649000000</v>
      </c>
    </row>
    <row r="28" spans="1:2" x14ac:dyDescent="0.3">
      <c r="A28" s="3" t="s">
        <v>27</v>
      </c>
      <c r="B28" s="8">
        <v>-88000000</v>
      </c>
    </row>
    <row r="29" spans="1:2" x14ac:dyDescent="0.3">
      <c r="A29" s="4" t="s">
        <v>28</v>
      </c>
      <c r="B29" s="5">
        <v>561000000</v>
      </c>
    </row>
    <row r="30" spans="1:2" x14ac:dyDescent="0.3">
      <c r="A30" s="3" t="s">
        <v>29</v>
      </c>
      <c r="B30" s="8">
        <v>561000000</v>
      </c>
    </row>
    <row r="31" spans="1:2" x14ac:dyDescent="0.3">
      <c r="A31" s="3"/>
    </row>
    <row r="32" spans="1:2" x14ac:dyDescent="0.3">
      <c r="A32" s="6" t="s">
        <v>30</v>
      </c>
      <c r="B32" s="7" t="s">
        <v>12</v>
      </c>
    </row>
    <row r="33" spans="1:2" x14ac:dyDescent="0.3">
      <c r="A33" s="4" t="s">
        <v>31</v>
      </c>
      <c r="B33" s="5">
        <v>4221000000</v>
      </c>
    </row>
    <row r="34" spans="1:2" x14ac:dyDescent="0.3">
      <c r="A34" s="3" t="s">
        <v>130</v>
      </c>
      <c r="B34" s="8">
        <v>2573000000</v>
      </c>
    </row>
    <row r="35" spans="1:2" x14ac:dyDescent="0.3">
      <c r="A35" s="4" t="s">
        <v>129</v>
      </c>
      <c r="B35" s="5">
        <v>2164000000</v>
      </c>
    </row>
    <row r="36" spans="1:2" x14ac:dyDescent="0.3">
      <c r="A36" s="3" t="s">
        <v>128</v>
      </c>
      <c r="B36" s="8">
        <v>172000000</v>
      </c>
    </row>
    <row r="37" spans="1:2" x14ac:dyDescent="0.3">
      <c r="A37" s="4" t="s">
        <v>127</v>
      </c>
      <c r="B37" s="5">
        <v>27000000</v>
      </c>
    </row>
    <row r="38" spans="1:2" x14ac:dyDescent="0.3">
      <c r="A38" s="3" t="s">
        <v>126</v>
      </c>
      <c r="B38" s="8">
        <v>145000000</v>
      </c>
    </row>
    <row r="39" spans="1:2" x14ac:dyDescent="0.3">
      <c r="A39" s="4" t="s">
        <v>125</v>
      </c>
      <c r="B39" s="5">
        <v>1000000</v>
      </c>
    </row>
    <row r="40" spans="1:2" x14ac:dyDescent="0.3">
      <c r="A40" s="3" t="s">
        <v>124</v>
      </c>
      <c r="B40" s="8">
        <v>4000000</v>
      </c>
    </row>
    <row r="41" spans="1:2" x14ac:dyDescent="0.3">
      <c r="A41" s="4" t="s">
        <v>176</v>
      </c>
      <c r="B41" s="5">
        <v>4000000</v>
      </c>
    </row>
    <row r="42" spans="1:2" x14ac:dyDescent="0.3">
      <c r="A42" s="3" t="s">
        <v>161</v>
      </c>
      <c r="B42" s="8">
        <v>135000000</v>
      </c>
    </row>
    <row r="43" spans="1:2" x14ac:dyDescent="0.3">
      <c r="A43" s="4" t="s">
        <v>162</v>
      </c>
      <c r="B43" s="5">
        <v>124000000</v>
      </c>
    </row>
    <row r="44" spans="1:2" x14ac:dyDescent="0.3">
      <c r="A44" s="3" t="s">
        <v>177</v>
      </c>
      <c r="B44" s="8">
        <v>11000000</v>
      </c>
    </row>
    <row r="45" spans="1:2" x14ac:dyDescent="0.3">
      <c r="A45" s="4" t="s">
        <v>122</v>
      </c>
      <c r="B45" s="5">
        <v>97000000</v>
      </c>
    </row>
    <row r="46" spans="1:2" x14ac:dyDescent="0.3">
      <c r="A46" s="3" t="s">
        <v>121</v>
      </c>
      <c r="B46" s="8">
        <v>1648000000</v>
      </c>
    </row>
    <row r="47" spans="1:2" x14ac:dyDescent="0.3">
      <c r="A47" s="4" t="s">
        <v>120</v>
      </c>
      <c r="B47" s="5">
        <v>843000000</v>
      </c>
    </row>
    <row r="48" spans="1:2" x14ac:dyDescent="0.3">
      <c r="A48" s="3" t="s">
        <v>119</v>
      </c>
      <c r="B48" s="8">
        <v>721000000</v>
      </c>
    </row>
    <row r="49" spans="1:2" x14ac:dyDescent="0.3">
      <c r="A49" s="4" t="s">
        <v>118</v>
      </c>
      <c r="B49" s="5">
        <v>721000000</v>
      </c>
    </row>
    <row r="50" spans="1:2" x14ac:dyDescent="0.3">
      <c r="A50" s="3" t="s">
        <v>117</v>
      </c>
      <c r="B50" s="8">
        <v>1000000</v>
      </c>
    </row>
    <row r="51" spans="1:2" x14ac:dyDescent="0.3">
      <c r="A51" s="4" t="s">
        <v>105</v>
      </c>
      <c r="B51" s="5">
        <v>1000000</v>
      </c>
    </row>
    <row r="52" spans="1:2" x14ac:dyDescent="0.3">
      <c r="A52" s="3" t="s">
        <v>115</v>
      </c>
      <c r="B52" s="8">
        <v>83000000</v>
      </c>
    </row>
    <row r="53" spans="1:2" x14ac:dyDescent="0.3">
      <c r="A53" s="4" t="s">
        <v>42</v>
      </c>
      <c r="B53" s="5">
        <v>4221000000</v>
      </c>
    </row>
    <row r="54" spans="1:2" x14ac:dyDescent="0.3">
      <c r="A54" s="3" t="s">
        <v>52</v>
      </c>
      <c r="B54" s="8">
        <v>1937000000</v>
      </c>
    </row>
    <row r="55" spans="1:2" x14ac:dyDescent="0.3">
      <c r="A55" s="4" t="s">
        <v>53</v>
      </c>
      <c r="B55" s="5">
        <v>1937000000</v>
      </c>
    </row>
    <row r="56" spans="1:2" x14ac:dyDescent="0.3">
      <c r="A56" s="3" t="s">
        <v>54</v>
      </c>
      <c r="B56" s="8">
        <v>68000000</v>
      </c>
    </row>
    <row r="57" spans="1:2" x14ac:dyDescent="0.3">
      <c r="A57" s="4" t="s">
        <v>56</v>
      </c>
      <c r="B57" s="5">
        <v>-40000000</v>
      </c>
    </row>
    <row r="58" spans="1:2" x14ac:dyDescent="0.3">
      <c r="A58" s="3" t="s">
        <v>113</v>
      </c>
      <c r="B58" s="8">
        <v>147000000</v>
      </c>
    </row>
    <row r="59" spans="1:2" x14ac:dyDescent="0.3">
      <c r="A59" s="4" t="s">
        <v>57</v>
      </c>
      <c r="B59" s="5">
        <v>1761000000</v>
      </c>
    </row>
    <row r="60" spans="1:2" x14ac:dyDescent="0.3">
      <c r="A60" s="3" t="s">
        <v>153</v>
      </c>
      <c r="B60" s="8">
        <v>1000000</v>
      </c>
    </row>
    <row r="61" spans="1:2" x14ac:dyDescent="0.3">
      <c r="A61" s="4" t="s">
        <v>43</v>
      </c>
      <c r="B61" s="5">
        <v>2284000000</v>
      </c>
    </row>
    <row r="62" spans="1:2" x14ac:dyDescent="0.3">
      <c r="A62" s="3" t="s">
        <v>112</v>
      </c>
      <c r="B62" s="8">
        <v>1227000000</v>
      </c>
    </row>
    <row r="63" spans="1:2" x14ac:dyDescent="0.3">
      <c r="A63" s="4" t="s">
        <v>111</v>
      </c>
      <c r="B63" s="5">
        <v>1125000000</v>
      </c>
    </row>
    <row r="64" spans="1:2" x14ac:dyDescent="0.3">
      <c r="A64" s="3" t="s">
        <v>110</v>
      </c>
      <c r="B64" s="8">
        <v>58000000</v>
      </c>
    </row>
    <row r="65" spans="1:2" x14ac:dyDescent="0.3">
      <c r="A65" s="4" t="s">
        <v>109</v>
      </c>
      <c r="B65" s="5">
        <v>16000000</v>
      </c>
    </row>
    <row r="66" spans="1:2" x14ac:dyDescent="0.3">
      <c r="A66" s="3" t="s">
        <v>108</v>
      </c>
      <c r="B66" s="8">
        <v>28000000</v>
      </c>
    </row>
    <row r="67" spans="1:2" x14ac:dyDescent="0.3">
      <c r="A67" s="4" t="s">
        <v>107</v>
      </c>
      <c r="B67" s="5">
        <v>1057000000</v>
      </c>
    </row>
    <row r="68" spans="1:2" x14ac:dyDescent="0.3">
      <c r="A68" s="3" t="s">
        <v>106</v>
      </c>
      <c r="B68" s="8">
        <v>459000000</v>
      </c>
    </row>
    <row r="69" spans="1:2" x14ac:dyDescent="0.3">
      <c r="A69" s="4" t="s">
        <v>163</v>
      </c>
      <c r="B69" s="5">
        <v>3000000</v>
      </c>
    </row>
    <row r="70" spans="1:2" x14ac:dyDescent="0.3">
      <c r="A70" s="3" t="s">
        <v>109</v>
      </c>
      <c r="B70" s="8">
        <v>58000000</v>
      </c>
    </row>
    <row r="71" spans="1:2" x14ac:dyDescent="0.3">
      <c r="A71" s="4" t="s">
        <v>102</v>
      </c>
      <c r="B71" s="5">
        <v>505000000</v>
      </c>
    </row>
    <row r="72" spans="1:2" x14ac:dyDescent="0.3">
      <c r="A72" s="3" t="s">
        <v>101</v>
      </c>
      <c r="B72" s="8">
        <v>32000000</v>
      </c>
    </row>
    <row r="73" spans="1:2" x14ac:dyDescent="0.3">
      <c r="A73" s="3"/>
    </row>
    <row r="74" spans="1:2" x14ac:dyDescent="0.3">
      <c r="A74" s="6" t="s">
        <v>58</v>
      </c>
      <c r="B74" s="7" t="s">
        <v>12</v>
      </c>
    </row>
    <row r="75" spans="1:2" x14ac:dyDescent="0.3">
      <c r="A75" s="4" t="s">
        <v>59</v>
      </c>
      <c r="B75" s="5">
        <v>707000000</v>
      </c>
    </row>
    <row r="76" spans="1:2" x14ac:dyDescent="0.3">
      <c r="A76" s="3" t="s">
        <v>100</v>
      </c>
      <c r="B76" s="8">
        <v>561000000</v>
      </c>
    </row>
    <row r="77" spans="1:2" x14ac:dyDescent="0.3">
      <c r="A77" s="4" t="s">
        <v>99</v>
      </c>
      <c r="B77" s="5">
        <v>150000000</v>
      </c>
    </row>
    <row r="78" spans="1:2" x14ac:dyDescent="0.3">
      <c r="A78" s="3" t="s">
        <v>98</v>
      </c>
      <c r="B78" s="8">
        <v>211000000</v>
      </c>
    </row>
    <row r="79" spans="1:2" x14ac:dyDescent="0.3">
      <c r="A79" s="4" t="s">
        <v>97</v>
      </c>
      <c r="B79" s="5">
        <v>67000000</v>
      </c>
    </row>
    <row r="80" spans="1:2" x14ac:dyDescent="0.3">
      <c r="A80" s="3" t="s">
        <v>96</v>
      </c>
      <c r="B80" s="8">
        <v>-187000000</v>
      </c>
    </row>
    <row r="81" spans="1:2" x14ac:dyDescent="0.3">
      <c r="A81" s="4" t="s">
        <v>95</v>
      </c>
      <c r="B81" s="5">
        <v>-29000000</v>
      </c>
    </row>
    <row r="82" spans="1:2" x14ac:dyDescent="0.3">
      <c r="A82" s="3" t="s">
        <v>94</v>
      </c>
      <c r="B82" s="8">
        <v>-3000000</v>
      </c>
    </row>
    <row r="83" spans="1:2" x14ac:dyDescent="0.3">
      <c r="A83" s="4" t="s">
        <v>164</v>
      </c>
      <c r="B83" s="5">
        <v>-5000000</v>
      </c>
    </row>
    <row r="84" spans="1:2" x14ac:dyDescent="0.3">
      <c r="A84" s="3" t="s">
        <v>93</v>
      </c>
      <c r="B84" s="8">
        <v>-72000000</v>
      </c>
    </row>
    <row r="85" spans="1:2" x14ac:dyDescent="0.3">
      <c r="A85" s="4" t="s">
        <v>63</v>
      </c>
      <c r="B85" s="5">
        <v>-92000000</v>
      </c>
    </row>
    <row r="86" spans="1:2" x14ac:dyDescent="0.3">
      <c r="A86" s="3" t="s">
        <v>64</v>
      </c>
      <c r="B86" s="8">
        <v>-662000000</v>
      </c>
    </row>
    <row r="87" spans="1:2" x14ac:dyDescent="0.3">
      <c r="A87" s="4" t="s">
        <v>66</v>
      </c>
      <c r="B87" s="5">
        <v>2000000</v>
      </c>
    </row>
    <row r="88" spans="1:2" x14ac:dyDescent="0.3">
      <c r="A88" s="3" t="s">
        <v>65</v>
      </c>
      <c r="B88" s="8">
        <v>-274000000</v>
      </c>
    </row>
    <row r="89" spans="1:2" x14ac:dyDescent="0.3">
      <c r="A89" s="4" t="s">
        <v>92</v>
      </c>
      <c r="B89" s="5">
        <v>-390000000</v>
      </c>
    </row>
    <row r="90" spans="1:2" x14ac:dyDescent="0.3">
      <c r="A90" s="3" t="s">
        <v>68</v>
      </c>
      <c r="B90" s="8">
        <v>-51000000</v>
      </c>
    </row>
    <row r="91" spans="1:2" x14ac:dyDescent="0.3">
      <c r="A91" s="4" t="s">
        <v>173</v>
      </c>
      <c r="B91" s="5">
        <v>31000000</v>
      </c>
    </row>
    <row r="92" spans="1:2" x14ac:dyDescent="0.3">
      <c r="A92" s="3" t="s">
        <v>33</v>
      </c>
      <c r="B92" s="8">
        <v>714000000</v>
      </c>
    </row>
    <row r="93" spans="1:2" x14ac:dyDescent="0.3">
      <c r="A93" s="4" t="s">
        <v>166</v>
      </c>
      <c r="B93" s="5">
        <v>-189000000</v>
      </c>
    </row>
    <row r="94" spans="1:2" x14ac:dyDescent="0.3">
      <c r="A94" s="3" t="s">
        <v>89</v>
      </c>
      <c r="B94" s="8">
        <v>-9000000</v>
      </c>
    </row>
    <row r="95" spans="1:2" x14ac:dyDescent="0.3">
      <c r="A95" s="4" t="s">
        <v>154</v>
      </c>
      <c r="B95" s="5">
        <v>-539000000</v>
      </c>
    </row>
    <row r="96" spans="1:2" x14ac:dyDescent="0.3">
      <c r="A96" s="3" t="s">
        <v>71</v>
      </c>
      <c r="B96" s="8">
        <v>-59000000</v>
      </c>
    </row>
    <row r="97" spans="1:4" x14ac:dyDescent="0.3">
      <c r="A97" s="4" t="s">
        <v>72</v>
      </c>
      <c r="B97" s="5">
        <v>-6000000</v>
      </c>
    </row>
    <row r="98" spans="1:4" x14ac:dyDescent="0.3">
      <c r="A98" s="3" t="s">
        <v>73</v>
      </c>
      <c r="B98" s="8">
        <v>89000000</v>
      </c>
    </row>
    <row r="99" spans="1:4" x14ac:dyDescent="0.3">
      <c r="A99" s="4" t="s">
        <v>74</v>
      </c>
      <c r="B99" s="5">
        <v>83000000</v>
      </c>
    </row>
    <row r="100" spans="1:4" x14ac:dyDescent="0.3">
      <c r="A100" s="3" t="s">
        <v>75</v>
      </c>
      <c r="B100" s="8">
        <v>433000000</v>
      </c>
    </row>
    <row r="101" spans="1:4" x14ac:dyDescent="0.3">
      <c r="A101" s="3"/>
    </row>
    <row r="102" spans="1:4" x14ac:dyDescent="0.3">
      <c r="A102" s="3"/>
      <c r="B102" s="2"/>
      <c r="C102" s="2"/>
      <c r="D102" s="2"/>
    </row>
    <row r="103" spans="1:4" x14ac:dyDescent="0.3">
      <c r="A103" s="6" t="s">
        <v>76</v>
      </c>
      <c r="B103" s="9" t="s">
        <v>77</v>
      </c>
      <c r="C103" s="2"/>
      <c r="D103" s="2"/>
    </row>
    <row r="104" spans="1:4" x14ac:dyDescent="0.3">
      <c r="A104" s="3" t="s">
        <v>5</v>
      </c>
      <c r="B104" s="2" t="s">
        <v>6</v>
      </c>
      <c r="C104" s="2"/>
      <c r="D104" s="2"/>
    </row>
    <row r="105" spans="1:4" x14ac:dyDescent="0.3">
      <c r="A105" s="4" t="s">
        <v>78</v>
      </c>
      <c r="B105" s="5" t="s">
        <v>79</v>
      </c>
      <c r="C105" s="2"/>
      <c r="D105" s="2"/>
    </row>
    <row r="106" spans="1:4" x14ac:dyDescent="0.3">
      <c r="A106" s="3" t="s">
        <v>7</v>
      </c>
      <c r="B106" s="8" t="s">
        <v>8</v>
      </c>
      <c r="C106" s="2"/>
      <c r="D106" s="2"/>
    </row>
    <row r="107" spans="1:4" x14ac:dyDescent="0.3">
      <c r="A107" s="4" t="s">
        <v>80</v>
      </c>
      <c r="B107" s="9" t="s">
        <v>155</v>
      </c>
      <c r="C107" s="2"/>
      <c r="D107" s="2"/>
    </row>
    <row r="108" spans="1:4" x14ac:dyDescent="0.3">
      <c r="A108" s="3" t="s">
        <v>82</v>
      </c>
      <c r="B108" s="2" t="s">
        <v>82</v>
      </c>
      <c r="C108" s="2"/>
      <c r="D108" s="2"/>
    </row>
    <row r="109" spans="1:4" x14ac:dyDescent="0.3">
      <c r="A109" s="4" t="s">
        <v>83</v>
      </c>
      <c r="B109" s="9" t="s">
        <v>84</v>
      </c>
      <c r="C109" s="2"/>
      <c r="D109" s="2"/>
    </row>
    <row r="110" spans="1:4" x14ac:dyDescent="0.3">
      <c r="A110" s="3"/>
      <c r="B110" s="2"/>
      <c r="C110" s="2"/>
      <c r="D110" s="2"/>
    </row>
    <row r="111" spans="1:4" x14ac:dyDescent="0.3">
      <c r="A111" s="3" t="s">
        <v>85</v>
      </c>
      <c r="B111" s="2"/>
      <c r="C111" s="2"/>
      <c r="D111" s="2"/>
    </row>
    <row r="112" spans="1:4" x14ac:dyDescent="0.3">
      <c r="A112" s="1" t="s">
        <v>86</v>
      </c>
    </row>
  </sheetData>
  <mergeCells count="6">
    <mergeCell ref="A6:G6"/>
    <mergeCell ref="A1:C2"/>
    <mergeCell ref="D1:G1"/>
    <mergeCell ref="D2:G2"/>
    <mergeCell ref="D3:G3"/>
    <mergeCell ref="D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Altman Score</vt:lpstr>
      <vt:lpstr>Alior Bank</vt:lpstr>
      <vt:lpstr>Allegro</vt:lpstr>
      <vt:lpstr>Bank Pekao</vt:lpstr>
      <vt:lpstr>Budimex</vt:lpstr>
      <vt:lpstr>CCC</vt:lpstr>
      <vt:lpstr>CD Projekt</vt:lpstr>
      <vt:lpstr>Dino</vt:lpstr>
      <vt:lpstr>Kęty S.A.</vt:lpstr>
      <vt:lpstr>KGHM</vt:lpstr>
      <vt:lpstr>Kruk SA</vt:lpstr>
      <vt:lpstr>LPP</vt:lpstr>
      <vt:lpstr>Mbank</vt:lpstr>
      <vt:lpstr>Orange</vt:lpstr>
      <vt:lpstr>Pepco</vt:lpstr>
      <vt:lpstr>PGE SA</vt:lpstr>
      <vt:lpstr>PKN Orlen</vt:lpstr>
      <vt:lpstr>PKO BP</vt:lpstr>
      <vt:lpstr>PZU SA</vt:lpstr>
      <vt:lpstr>Santander</vt:lpstr>
      <vt:lpstr>Zabka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Kiedrowski</dc:creator>
  <cp:lastModifiedBy>Kacper Kiedrowski</cp:lastModifiedBy>
  <dcterms:created xsi:type="dcterms:W3CDTF">2025-05-20T20:06:32Z</dcterms:created>
  <dcterms:modified xsi:type="dcterms:W3CDTF">2025-05-21T17:32:07Z</dcterms:modified>
</cp:coreProperties>
</file>