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uritsk1/Desktop/metawrap_paper/barplot_binning_figures/"/>
    </mc:Choice>
  </mc:AlternateContent>
  <bookViews>
    <workbookView xWindow="15520" yWindow="460" windowWidth="22660" windowHeight="242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I9" i="1"/>
  <c r="J9" i="1"/>
  <c r="K9" i="1"/>
  <c r="L9" i="1"/>
  <c r="M9" i="1"/>
  <c r="N9" i="1"/>
  <c r="O9" i="1"/>
  <c r="H10" i="1"/>
  <c r="I10" i="1"/>
  <c r="J10" i="1"/>
  <c r="K10" i="1"/>
  <c r="L10" i="1"/>
  <c r="M10" i="1"/>
  <c r="N10" i="1"/>
  <c r="O10" i="1"/>
  <c r="H11" i="1"/>
  <c r="I11" i="1"/>
  <c r="J11" i="1"/>
  <c r="K11" i="1"/>
  <c r="L11" i="1"/>
  <c r="M11" i="1"/>
  <c r="N11" i="1"/>
  <c r="O11" i="1"/>
  <c r="H12" i="1"/>
  <c r="I12" i="1"/>
  <c r="J12" i="1"/>
  <c r="K12" i="1"/>
  <c r="L12" i="1"/>
  <c r="M12" i="1"/>
  <c r="N12" i="1"/>
  <c r="O12" i="1"/>
  <c r="H24" i="1"/>
  <c r="I24" i="1"/>
  <c r="J24" i="1"/>
  <c r="K24" i="1"/>
  <c r="L24" i="1"/>
  <c r="M24" i="1"/>
  <c r="N24" i="1"/>
  <c r="O24" i="1"/>
  <c r="H25" i="1"/>
  <c r="I25" i="1"/>
  <c r="J25" i="1"/>
  <c r="K25" i="1"/>
  <c r="L25" i="1"/>
  <c r="M25" i="1"/>
  <c r="N25" i="1"/>
  <c r="O25" i="1"/>
  <c r="H26" i="1"/>
  <c r="I26" i="1"/>
  <c r="J26" i="1"/>
  <c r="K26" i="1"/>
  <c r="L26" i="1"/>
  <c r="M26" i="1"/>
  <c r="N26" i="1"/>
  <c r="O26" i="1"/>
  <c r="H27" i="1"/>
  <c r="I27" i="1"/>
  <c r="J27" i="1"/>
  <c r="K27" i="1"/>
  <c r="L27" i="1"/>
  <c r="M27" i="1"/>
  <c r="N27" i="1"/>
  <c r="O27" i="1"/>
  <c r="H39" i="1"/>
  <c r="I39" i="1"/>
  <c r="J39" i="1"/>
  <c r="K39" i="1"/>
  <c r="L39" i="1"/>
  <c r="M39" i="1"/>
  <c r="N39" i="1"/>
  <c r="O39" i="1"/>
  <c r="H40" i="1"/>
  <c r="I40" i="1"/>
  <c r="J40" i="1"/>
  <c r="K40" i="1"/>
  <c r="L40" i="1"/>
  <c r="M40" i="1"/>
  <c r="N40" i="1"/>
  <c r="O40" i="1"/>
  <c r="H41" i="1"/>
  <c r="I41" i="1"/>
  <c r="J41" i="1"/>
  <c r="K41" i="1"/>
  <c r="L41" i="1"/>
  <c r="M41" i="1"/>
  <c r="N41" i="1"/>
  <c r="O41" i="1"/>
  <c r="H42" i="1"/>
  <c r="I42" i="1"/>
  <c r="J42" i="1"/>
  <c r="K42" i="1"/>
  <c r="L42" i="1"/>
  <c r="M42" i="1"/>
  <c r="N42" i="1"/>
  <c r="O42" i="1"/>
  <c r="C10" i="1"/>
  <c r="C9" i="1"/>
  <c r="G42" i="1"/>
  <c r="F42" i="1"/>
  <c r="E42" i="1"/>
  <c r="D42" i="1"/>
  <c r="C42" i="1"/>
  <c r="G41" i="1"/>
  <c r="F41" i="1"/>
  <c r="E41" i="1"/>
  <c r="D41" i="1"/>
  <c r="C41" i="1"/>
  <c r="G40" i="1"/>
  <c r="F40" i="1"/>
  <c r="E40" i="1"/>
  <c r="D40" i="1"/>
  <c r="C40" i="1"/>
  <c r="G39" i="1"/>
  <c r="F39" i="1"/>
  <c r="E39" i="1"/>
  <c r="D39" i="1"/>
  <c r="C39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C12" i="1"/>
  <c r="C11" i="1"/>
</calcChain>
</file>

<file path=xl/sharedStrings.xml><?xml version="1.0" encoding="utf-8"?>
<sst xmlns="http://schemas.openxmlformats.org/spreadsheetml/2006/main" count="140" uniqueCount="30">
  <si>
    <t>Completion</t>
  </si>
  <si>
    <t>Contamination</t>
  </si>
  <si>
    <t>metaBAT2</t>
  </si>
  <si>
    <t>MaxBin2</t>
  </si>
  <si>
    <t>CONCOCT</t>
  </si>
  <si>
    <t>Binning_refiner</t>
  </si>
  <si>
    <t>DAS_Tool</t>
  </si>
  <si>
    <t>Water</t>
  </si>
  <si>
    <t>Gut</t>
  </si>
  <si>
    <t>&lt; 5%</t>
  </si>
  <si>
    <t>&gt; 70%</t>
  </si>
  <si>
    <t>&gt; 80%</t>
  </si>
  <si>
    <t>&gt; 90%</t>
  </si>
  <si>
    <t>&gt; 95%</t>
  </si>
  <si>
    <t>metaWRAP default</t>
  </si>
  <si>
    <t>metaWRAP &gt;80</t>
  </si>
  <si>
    <t>metaWRAP &gt;90</t>
  </si>
  <si>
    <t>metaWRAP &gt;95</t>
  </si>
  <si>
    <t>metaWRAP &gt;80 reassembly</t>
  </si>
  <si>
    <t>metaWRAP &gt;90 reassembly</t>
  </si>
  <si>
    <t>metaWRAP &gt;95 reassembly</t>
  </si>
  <si>
    <t>metaWRAP default reassembly</t>
  </si>
  <si>
    <t>default</t>
  </si>
  <si>
    <t>&gt;80</t>
  </si>
  <si>
    <t>&gt;90</t>
  </si>
  <si>
    <t>&gt;95</t>
  </si>
  <si>
    <t>default reassembly</t>
  </si>
  <si>
    <t>&gt;80 reassembly</t>
  </si>
  <si>
    <t>&gt;90 reassembly</t>
  </si>
  <si>
    <t>&gt;95 reassembly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</si>
</sst>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Sheet1!$B$9</c:f>
              <c:strCache>
                <c:ptCount val="1"/>
                <c:pt idx="0">
                  <c:v>&gt; 95%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Sheet1!$C$8:$P$8</c:f>
              <c:strCache>
                <c:ptCount val="13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default</c:v>
                </c:pt>
                <c:pt idx="6">
                  <c:v>&gt;80</c:v>
                </c:pt>
                <c:pt idx="7">
                  <c:v>&gt;90</c:v>
                </c:pt>
                <c:pt idx="8">
                  <c:v>&gt;95</c:v>
                </c:pt>
                <c:pt idx="9">
                  <c:v>default reassembly</c:v>
                </c:pt>
                <c:pt idx="10">
                  <c:v>&gt;80 reassembly</c:v>
                </c:pt>
                <c:pt idx="11">
                  <c:v>&gt;90 reassembly</c:v>
                </c:pt>
                <c:pt idx="12">
                  <c:v>&gt;95 reassembly</c:v>
                </c:pt>
              </c:strCache>
            </c:strRef>
          </c:cat>
          <c:val>
            <c:numRef>
              <c:f>Sheet1!$C$9:$P$9</c:f>
              <c:numCache>
                <c:formatCode>General</c:formatCode>
                <c:ptCount val="14"/>
                <c:pt idx="0">
                  <c:v>58.0</c:v>
                </c:pt>
                <c:pt idx="1">
                  <c:v>41.0</c:v>
                </c:pt>
                <c:pt idx="2">
                  <c:v>15.0</c:v>
                </c:pt>
                <c:pt idx="3">
                  <c:v>52.0</c:v>
                </c:pt>
                <c:pt idx="4">
                  <c:v>64.0</c:v>
                </c:pt>
                <c:pt idx="5">
                  <c:v>64.0</c:v>
                </c:pt>
                <c:pt idx="6">
                  <c:v>64.0</c:v>
                </c:pt>
                <c:pt idx="7">
                  <c:v>65.0</c:v>
                </c:pt>
                <c:pt idx="8">
                  <c:v>72.0</c:v>
                </c:pt>
                <c:pt idx="9">
                  <c:v>75.0</c:v>
                </c:pt>
                <c:pt idx="10">
                  <c:v>73.0</c:v>
                </c:pt>
                <c:pt idx="11">
                  <c:v>72.0</c:v>
                </c:pt>
                <c:pt idx="12">
                  <c:v>76.0</c:v>
                </c:pt>
              </c:numCache>
            </c:numRef>
          </c:val>
        </c:ser>
        <c:ser>
          <c:idx val="2"/>
          <c:order val="1"/>
          <c:tx>
            <c:strRef>
              <c:f>Sheet1!$B$10</c:f>
              <c:strCache>
                <c:ptCount val="1"/>
                <c:pt idx="0">
                  <c:v>&gt; 90%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Sheet1!$C$8:$P$8</c:f>
              <c:strCache>
                <c:ptCount val="13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default</c:v>
                </c:pt>
                <c:pt idx="6">
                  <c:v>&gt;80</c:v>
                </c:pt>
                <c:pt idx="7">
                  <c:v>&gt;90</c:v>
                </c:pt>
                <c:pt idx="8">
                  <c:v>&gt;95</c:v>
                </c:pt>
                <c:pt idx="9">
                  <c:v>default reassembly</c:v>
                </c:pt>
                <c:pt idx="10">
                  <c:v>&gt;80 reassembly</c:v>
                </c:pt>
                <c:pt idx="11">
                  <c:v>&gt;90 reassembly</c:v>
                </c:pt>
                <c:pt idx="12">
                  <c:v>&gt;95 reassembly</c:v>
                </c:pt>
              </c:strCache>
            </c:strRef>
          </c:cat>
          <c:val>
            <c:numRef>
              <c:f>Sheet1!$C$10:$P$10</c:f>
              <c:numCache>
                <c:formatCode>General</c:formatCode>
                <c:ptCount val="14"/>
                <c:pt idx="0">
                  <c:v>39.0</c:v>
                </c:pt>
                <c:pt idx="1">
                  <c:v>26.0</c:v>
                </c:pt>
                <c:pt idx="2">
                  <c:v>11.0</c:v>
                </c:pt>
                <c:pt idx="3">
                  <c:v>53.0</c:v>
                </c:pt>
                <c:pt idx="4">
                  <c:v>43.0</c:v>
                </c:pt>
                <c:pt idx="5">
                  <c:v>53.0</c:v>
                </c:pt>
                <c:pt idx="6">
                  <c:v>54.0</c:v>
                </c:pt>
                <c:pt idx="7">
                  <c:v>63.0</c:v>
                </c:pt>
                <c:pt idx="8">
                  <c:v>0.0</c:v>
                </c:pt>
                <c:pt idx="9">
                  <c:v>57.0</c:v>
                </c:pt>
                <c:pt idx="10">
                  <c:v>56.0</c:v>
                </c:pt>
                <c:pt idx="11">
                  <c:v>62.0</c:v>
                </c:pt>
                <c:pt idx="12">
                  <c:v>0.0</c:v>
                </c:pt>
              </c:numCache>
            </c:numRef>
          </c:val>
        </c:ser>
        <c:ser>
          <c:idx val="3"/>
          <c:order val="2"/>
          <c:tx>
            <c:strRef>
              <c:f>Sheet1!$B$11</c:f>
              <c:strCache>
                <c:ptCount val="1"/>
                <c:pt idx="0">
                  <c:v>&gt; 80%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Sheet1!$C$8:$P$8</c:f>
              <c:strCache>
                <c:ptCount val="13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default</c:v>
                </c:pt>
                <c:pt idx="6">
                  <c:v>&gt;80</c:v>
                </c:pt>
                <c:pt idx="7">
                  <c:v>&gt;90</c:v>
                </c:pt>
                <c:pt idx="8">
                  <c:v>&gt;95</c:v>
                </c:pt>
                <c:pt idx="9">
                  <c:v>default reassembly</c:v>
                </c:pt>
                <c:pt idx="10">
                  <c:v>&gt;80 reassembly</c:v>
                </c:pt>
                <c:pt idx="11">
                  <c:v>&gt;90 reassembly</c:v>
                </c:pt>
                <c:pt idx="12">
                  <c:v>&gt;95 reassembly</c:v>
                </c:pt>
              </c:strCache>
            </c:strRef>
          </c:cat>
          <c:val>
            <c:numRef>
              <c:f>Sheet1!$C$11:$P$11</c:f>
              <c:numCache>
                <c:formatCode>General</c:formatCode>
                <c:ptCount val="14"/>
                <c:pt idx="0">
                  <c:v>35.0</c:v>
                </c:pt>
                <c:pt idx="1">
                  <c:v>14.0</c:v>
                </c:pt>
                <c:pt idx="2">
                  <c:v>6.0</c:v>
                </c:pt>
                <c:pt idx="3">
                  <c:v>44.0</c:v>
                </c:pt>
                <c:pt idx="4">
                  <c:v>27.0</c:v>
                </c:pt>
                <c:pt idx="5">
                  <c:v>41.0</c:v>
                </c:pt>
                <c:pt idx="6">
                  <c:v>46.0</c:v>
                </c:pt>
                <c:pt idx="7">
                  <c:v>0.0</c:v>
                </c:pt>
                <c:pt idx="8">
                  <c:v>0.0</c:v>
                </c:pt>
                <c:pt idx="9">
                  <c:v>42.0</c:v>
                </c:pt>
                <c:pt idx="10">
                  <c:v>44.0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4"/>
          <c:order val="3"/>
          <c:tx>
            <c:strRef>
              <c:f>Sheet1!$B$12</c:f>
              <c:strCache>
                <c:ptCount val="1"/>
                <c:pt idx="0">
                  <c:v>&gt; 70%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Sheet1!$C$8:$P$8</c:f>
              <c:strCache>
                <c:ptCount val="13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default</c:v>
                </c:pt>
                <c:pt idx="6">
                  <c:v>&gt;80</c:v>
                </c:pt>
                <c:pt idx="7">
                  <c:v>&gt;90</c:v>
                </c:pt>
                <c:pt idx="8">
                  <c:v>&gt;95</c:v>
                </c:pt>
                <c:pt idx="9">
                  <c:v>default reassembly</c:v>
                </c:pt>
                <c:pt idx="10">
                  <c:v>&gt;80 reassembly</c:v>
                </c:pt>
                <c:pt idx="11">
                  <c:v>&gt;90 reassembly</c:v>
                </c:pt>
                <c:pt idx="12">
                  <c:v>&gt;95 reassembly</c:v>
                </c:pt>
              </c:strCache>
            </c:strRef>
          </c:cat>
          <c:val>
            <c:numRef>
              <c:f>Sheet1!$C$12:$P$12</c:f>
              <c:numCache>
                <c:formatCode>General</c:formatCode>
                <c:ptCount val="14"/>
                <c:pt idx="0">
                  <c:v>11.0</c:v>
                </c:pt>
                <c:pt idx="1">
                  <c:v>2.0</c:v>
                </c:pt>
                <c:pt idx="2">
                  <c:v>5.0</c:v>
                </c:pt>
                <c:pt idx="3">
                  <c:v>23.0</c:v>
                </c:pt>
                <c:pt idx="4">
                  <c:v>12.0</c:v>
                </c:pt>
                <c:pt idx="5">
                  <c:v>27.0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25.0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-2076606992"/>
        <c:axId val="-2043095744"/>
      </c:barChart>
      <c:catAx>
        <c:axId val="-207660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095744"/>
        <c:crosses val="autoZero"/>
        <c:auto val="1"/>
        <c:lblAlgn val="ctr"/>
        <c:lblOffset val="100"/>
        <c:noMultiLvlLbl val="0"/>
      </c:catAx>
      <c:valAx>
        <c:axId val="-20430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09895456329858"/>
          <c:y val="0.0657114483904576"/>
          <c:w val="0.882741232613126"/>
          <c:h val="0.38174618749789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Sheet1!$B$24</c:f>
              <c:strCache>
                <c:ptCount val="1"/>
                <c:pt idx="0">
                  <c:v>&gt; 95%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Sheet1!$C$23:$P$23</c:f>
              <c:strCache>
                <c:ptCount val="13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metaWRAP default</c:v>
                </c:pt>
                <c:pt idx="6">
                  <c:v>metaWRAP &gt;80</c:v>
                </c:pt>
                <c:pt idx="7">
                  <c:v>metaWRAP &gt;90</c:v>
                </c:pt>
                <c:pt idx="8">
                  <c:v>metaWRAP &gt;95</c:v>
                </c:pt>
                <c:pt idx="9">
                  <c:v>metaWRAP default reassembly</c:v>
                </c:pt>
                <c:pt idx="10">
                  <c:v>metaWRAP &gt;80 reassembly</c:v>
                </c:pt>
                <c:pt idx="11">
                  <c:v>metaWRAP &gt;90 reassembly</c:v>
                </c:pt>
                <c:pt idx="12">
                  <c:v>metaWRAP &gt;95 reassembly</c:v>
                </c:pt>
              </c:strCache>
            </c:strRef>
          </c:cat>
          <c:val>
            <c:numRef>
              <c:f>Sheet1!$C$24:$P$24</c:f>
              <c:numCache>
                <c:formatCode>General</c:formatCode>
                <c:ptCount val="14"/>
                <c:pt idx="0">
                  <c:v>26.0</c:v>
                </c:pt>
                <c:pt idx="1">
                  <c:v>30.0</c:v>
                </c:pt>
                <c:pt idx="2">
                  <c:v>31.0</c:v>
                </c:pt>
                <c:pt idx="3">
                  <c:v>16.0</c:v>
                </c:pt>
                <c:pt idx="4">
                  <c:v>40.0</c:v>
                </c:pt>
                <c:pt idx="5">
                  <c:v>33.0</c:v>
                </c:pt>
                <c:pt idx="6">
                  <c:v>33.0</c:v>
                </c:pt>
                <c:pt idx="7">
                  <c:v>36.0</c:v>
                </c:pt>
                <c:pt idx="8">
                  <c:v>46.0</c:v>
                </c:pt>
                <c:pt idx="9">
                  <c:v>42.0</c:v>
                </c:pt>
                <c:pt idx="10">
                  <c:v>41.0</c:v>
                </c:pt>
                <c:pt idx="11">
                  <c:v>43.0</c:v>
                </c:pt>
                <c:pt idx="12">
                  <c:v>53.0</c:v>
                </c:pt>
              </c:numCache>
            </c:numRef>
          </c:val>
        </c:ser>
        <c:ser>
          <c:idx val="2"/>
          <c:order val="1"/>
          <c:tx>
            <c:strRef>
              <c:f>Sheet1!$B$25</c:f>
              <c:strCache>
                <c:ptCount val="1"/>
                <c:pt idx="0">
                  <c:v>&gt; 90%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Sheet1!$C$23:$P$23</c:f>
              <c:strCache>
                <c:ptCount val="13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metaWRAP default</c:v>
                </c:pt>
                <c:pt idx="6">
                  <c:v>metaWRAP &gt;80</c:v>
                </c:pt>
                <c:pt idx="7">
                  <c:v>metaWRAP &gt;90</c:v>
                </c:pt>
                <c:pt idx="8">
                  <c:v>metaWRAP &gt;95</c:v>
                </c:pt>
                <c:pt idx="9">
                  <c:v>metaWRAP default reassembly</c:v>
                </c:pt>
                <c:pt idx="10">
                  <c:v>metaWRAP &gt;80 reassembly</c:v>
                </c:pt>
                <c:pt idx="11">
                  <c:v>metaWRAP &gt;90 reassembly</c:v>
                </c:pt>
                <c:pt idx="12">
                  <c:v>metaWRAP &gt;95 reassembly</c:v>
                </c:pt>
              </c:strCache>
            </c:strRef>
          </c:cat>
          <c:val>
            <c:numRef>
              <c:f>Sheet1!$C$25:$P$25</c:f>
              <c:numCache>
                <c:formatCode>General</c:formatCode>
                <c:ptCount val="14"/>
                <c:pt idx="0">
                  <c:v>28.0</c:v>
                </c:pt>
                <c:pt idx="1">
                  <c:v>20.0</c:v>
                </c:pt>
                <c:pt idx="2">
                  <c:v>18.0</c:v>
                </c:pt>
                <c:pt idx="3">
                  <c:v>21.0</c:v>
                </c:pt>
                <c:pt idx="4">
                  <c:v>23.0</c:v>
                </c:pt>
                <c:pt idx="5">
                  <c:v>33.0</c:v>
                </c:pt>
                <c:pt idx="6">
                  <c:v>33.0</c:v>
                </c:pt>
                <c:pt idx="7">
                  <c:v>40.0</c:v>
                </c:pt>
                <c:pt idx="8">
                  <c:v>0.0</c:v>
                </c:pt>
                <c:pt idx="9">
                  <c:v>36.0</c:v>
                </c:pt>
                <c:pt idx="10">
                  <c:v>37.0</c:v>
                </c:pt>
                <c:pt idx="11">
                  <c:v>37.0</c:v>
                </c:pt>
                <c:pt idx="12">
                  <c:v>0.0</c:v>
                </c:pt>
              </c:numCache>
            </c:numRef>
          </c:val>
        </c:ser>
        <c:ser>
          <c:idx val="3"/>
          <c:order val="2"/>
          <c:tx>
            <c:strRef>
              <c:f>Sheet1!$B$26</c:f>
              <c:strCache>
                <c:ptCount val="1"/>
                <c:pt idx="0">
                  <c:v>&gt; 80%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Sheet1!$C$23:$P$23</c:f>
              <c:strCache>
                <c:ptCount val="13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metaWRAP default</c:v>
                </c:pt>
                <c:pt idx="6">
                  <c:v>metaWRAP &gt;80</c:v>
                </c:pt>
                <c:pt idx="7">
                  <c:v>metaWRAP &gt;90</c:v>
                </c:pt>
                <c:pt idx="8">
                  <c:v>metaWRAP &gt;95</c:v>
                </c:pt>
                <c:pt idx="9">
                  <c:v>metaWRAP default reassembly</c:v>
                </c:pt>
                <c:pt idx="10">
                  <c:v>metaWRAP &gt;80 reassembly</c:v>
                </c:pt>
                <c:pt idx="11">
                  <c:v>metaWRAP &gt;90 reassembly</c:v>
                </c:pt>
                <c:pt idx="12">
                  <c:v>metaWRAP &gt;95 reassembly</c:v>
                </c:pt>
              </c:strCache>
            </c:strRef>
          </c:cat>
          <c:val>
            <c:numRef>
              <c:f>Sheet1!$C$26:$P$26</c:f>
              <c:numCache>
                <c:formatCode>General</c:formatCode>
                <c:ptCount val="14"/>
                <c:pt idx="0">
                  <c:v>34.0</c:v>
                </c:pt>
                <c:pt idx="1">
                  <c:v>10.0</c:v>
                </c:pt>
                <c:pt idx="2">
                  <c:v>15.0</c:v>
                </c:pt>
                <c:pt idx="3">
                  <c:v>34.0</c:v>
                </c:pt>
                <c:pt idx="4">
                  <c:v>21.0</c:v>
                </c:pt>
                <c:pt idx="5">
                  <c:v>37.0</c:v>
                </c:pt>
                <c:pt idx="6">
                  <c:v>41.0</c:v>
                </c:pt>
                <c:pt idx="7">
                  <c:v>0.0</c:v>
                </c:pt>
                <c:pt idx="8">
                  <c:v>0.0</c:v>
                </c:pt>
                <c:pt idx="9">
                  <c:v>42.0</c:v>
                </c:pt>
                <c:pt idx="10">
                  <c:v>41.0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4"/>
          <c:order val="3"/>
          <c:tx>
            <c:strRef>
              <c:f>Sheet1!$B$27</c:f>
              <c:strCache>
                <c:ptCount val="1"/>
                <c:pt idx="0">
                  <c:v>&gt; 70%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Sheet1!$C$23:$P$23</c:f>
              <c:strCache>
                <c:ptCount val="13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metaWRAP default</c:v>
                </c:pt>
                <c:pt idx="6">
                  <c:v>metaWRAP &gt;80</c:v>
                </c:pt>
                <c:pt idx="7">
                  <c:v>metaWRAP &gt;90</c:v>
                </c:pt>
                <c:pt idx="8">
                  <c:v>metaWRAP &gt;95</c:v>
                </c:pt>
                <c:pt idx="9">
                  <c:v>metaWRAP default reassembly</c:v>
                </c:pt>
                <c:pt idx="10">
                  <c:v>metaWRAP &gt;80 reassembly</c:v>
                </c:pt>
                <c:pt idx="11">
                  <c:v>metaWRAP &gt;90 reassembly</c:v>
                </c:pt>
                <c:pt idx="12">
                  <c:v>metaWRAP &gt;95 reassembly</c:v>
                </c:pt>
              </c:strCache>
            </c:strRef>
          </c:cat>
          <c:val>
            <c:numRef>
              <c:f>Sheet1!$C$27:$P$27</c:f>
              <c:numCache>
                <c:formatCode>General</c:formatCode>
                <c:ptCount val="14"/>
                <c:pt idx="0">
                  <c:v>16.0</c:v>
                </c:pt>
                <c:pt idx="1">
                  <c:v>7.0</c:v>
                </c:pt>
                <c:pt idx="2">
                  <c:v>13.0</c:v>
                </c:pt>
                <c:pt idx="3">
                  <c:v>25.0</c:v>
                </c:pt>
                <c:pt idx="4">
                  <c:v>15.0</c:v>
                </c:pt>
                <c:pt idx="5">
                  <c:v>29.0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26.0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-2077055520"/>
        <c:axId val="-2079411968"/>
      </c:barChart>
      <c:catAx>
        <c:axId val="-20770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1968"/>
        <c:crosses val="autoZero"/>
        <c:auto val="1"/>
        <c:lblAlgn val="ctr"/>
        <c:lblOffset val="100"/>
        <c:noMultiLvlLbl val="0"/>
      </c:catAx>
      <c:valAx>
        <c:axId val="-20794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05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Sheet1!$B$39</c:f>
              <c:strCache>
                <c:ptCount val="1"/>
                <c:pt idx="0">
                  <c:v>&gt; 95%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Sheet1!$C$38:$P$38</c:f>
              <c:strCache>
                <c:ptCount val="13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metaWRAP default</c:v>
                </c:pt>
                <c:pt idx="6">
                  <c:v>metaWRAP &gt;80</c:v>
                </c:pt>
                <c:pt idx="7">
                  <c:v>metaWRAP &gt;90</c:v>
                </c:pt>
                <c:pt idx="8">
                  <c:v>metaWRAP &gt;95</c:v>
                </c:pt>
                <c:pt idx="9">
                  <c:v>metaWRAP default reassembly</c:v>
                </c:pt>
                <c:pt idx="10">
                  <c:v>metaWRAP &gt;80 reassembly</c:v>
                </c:pt>
                <c:pt idx="11">
                  <c:v>metaWRAP &gt;90 reassembly</c:v>
                </c:pt>
                <c:pt idx="12">
                  <c:v>metaWRAP &gt;95 reassembly</c:v>
                </c:pt>
              </c:strCache>
            </c:strRef>
          </c:cat>
          <c:val>
            <c:numRef>
              <c:f>Sheet1!$C$39:$P$39</c:f>
              <c:numCache>
                <c:formatCode>General</c:formatCode>
                <c:ptCount val="14"/>
                <c:pt idx="0">
                  <c:v>5.0</c:v>
                </c:pt>
                <c:pt idx="1">
                  <c:v>4.0</c:v>
                </c:pt>
                <c:pt idx="2">
                  <c:v>1.0</c:v>
                </c:pt>
                <c:pt idx="3">
                  <c:v>5.0</c:v>
                </c:pt>
                <c:pt idx="4">
                  <c:v>4.0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</c:numCache>
            </c:numRef>
          </c:val>
        </c:ser>
        <c:ser>
          <c:idx val="2"/>
          <c:order val="1"/>
          <c:tx>
            <c:strRef>
              <c:f>Sheet1!$B$40</c:f>
              <c:strCache>
                <c:ptCount val="1"/>
                <c:pt idx="0">
                  <c:v>&gt; 90%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Sheet1!$C$38:$P$38</c:f>
              <c:strCache>
                <c:ptCount val="13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metaWRAP default</c:v>
                </c:pt>
                <c:pt idx="6">
                  <c:v>metaWRAP &gt;80</c:v>
                </c:pt>
                <c:pt idx="7">
                  <c:v>metaWRAP &gt;90</c:v>
                </c:pt>
                <c:pt idx="8">
                  <c:v>metaWRAP &gt;95</c:v>
                </c:pt>
                <c:pt idx="9">
                  <c:v>metaWRAP default reassembly</c:v>
                </c:pt>
                <c:pt idx="10">
                  <c:v>metaWRAP &gt;80 reassembly</c:v>
                </c:pt>
                <c:pt idx="11">
                  <c:v>metaWRAP &gt;90 reassembly</c:v>
                </c:pt>
                <c:pt idx="12">
                  <c:v>metaWRAP &gt;95 reassembly</c:v>
                </c:pt>
              </c:strCache>
            </c:strRef>
          </c:cat>
          <c:val>
            <c:numRef>
              <c:f>Sheet1!$C$40:$P$40</c:f>
              <c:numCache>
                <c:formatCode>General</c:formatCode>
                <c:ptCount val="14"/>
                <c:pt idx="0">
                  <c:v>3.0</c:v>
                </c:pt>
                <c:pt idx="1">
                  <c:v>4.0</c:v>
                </c:pt>
                <c:pt idx="2">
                  <c:v>2.0</c:v>
                </c:pt>
                <c:pt idx="3">
                  <c:v>4.0</c:v>
                </c:pt>
                <c:pt idx="4">
                  <c:v>5.0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0.0</c:v>
                </c:pt>
                <c:pt idx="9">
                  <c:v>9.0</c:v>
                </c:pt>
                <c:pt idx="10">
                  <c:v>9.0</c:v>
                </c:pt>
                <c:pt idx="11">
                  <c:v>9.0</c:v>
                </c:pt>
                <c:pt idx="12">
                  <c:v>0.0</c:v>
                </c:pt>
              </c:numCache>
            </c:numRef>
          </c:val>
        </c:ser>
        <c:ser>
          <c:idx val="3"/>
          <c:order val="2"/>
          <c:tx>
            <c:strRef>
              <c:f>Sheet1!$B$41</c:f>
              <c:strCache>
                <c:ptCount val="1"/>
                <c:pt idx="0">
                  <c:v>&gt; 80%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Sheet1!$C$38:$P$38</c:f>
              <c:strCache>
                <c:ptCount val="13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metaWRAP default</c:v>
                </c:pt>
                <c:pt idx="6">
                  <c:v>metaWRAP &gt;80</c:v>
                </c:pt>
                <c:pt idx="7">
                  <c:v>metaWRAP &gt;90</c:v>
                </c:pt>
                <c:pt idx="8">
                  <c:v>metaWRAP &gt;95</c:v>
                </c:pt>
                <c:pt idx="9">
                  <c:v>metaWRAP default reassembly</c:v>
                </c:pt>
                <c:pt idx="10">
                  <c:v>metaWRAP &gt;80 reassembly</c:v>
                </c:pt>
                <c:pt idx="11">
                  <c:v>metaWRAP &gt;90 reassembly</c:v>
                </c:pt>
                <c:pt idx="12">
                  <c:v>metaWRAP &gt;95 reassembly</c:v>
                </c:pt>
              </c:strCache>
            </c:strRef>
          </c:cat>
          <c:val>
            <c:numRef>
              <c:f>Sheet1!$C$41:$P$41</c:f>
              <c:numCache>
                <c:formatCode>General</c:formatCode>
                <c:ptCount val="14"/>
                <c:pt idx="0">
                  <c:v>15.0</c:v>
                </c:pt>
                <c:pt idx="1">
                  <c:v>3.0</c:v>
                </c:pt>
                <c:pt idx="2">
                  <c:v>6.0</c:v>
                </c:pt>
                <c:pt idx="3">
                  <c:v>12.0</c:v>
                </c:pt>
                <c:pt idx="4">
                  <c:v>14.0</c:v>
                </c:pt>
                <c:pt idx="5">
                  <c:v>14.0</c:v>
                </c:pt>
                <c:pt idx="6">
                  <c:v>15.0</c:v>
                </c:pt>
                <c:pt idx="7">
                  <c:v>0.0</c:v>
                </c:pt>
                <c:pt idx="8">
                  <c:v>0.0</c:v>
                </c:pt>
                <c:pt idx="9">
                  <c:v>14.0</c:v>
                </c:pt>
                <c:pt idx="10">
                  <c:v>14.0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4"/>
          <c:order val="3"/>
          <c:tx>
            <c:strRef>
              <c:f>Sheet1!$B$42</c:f>
              <c:strCache>
                <c:ptCount val="1"/>
                <c:pt idx="0">
                  <c:v>&gt; 70%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Sheet1!$C$38:$P$38</c:f>
              <c:strCache>
                <c:ptCount val="13"/>
                <c:pt idx="0">
                  <c:v>metaBAT2</c:v>
                </c:pt>
                <c:pt idx="1">
                  <c:v>MaxBin2</c:v>
                </c:pt>
                <c:pt idx="2">
                  <c:v>CONCOCT</c:v>
                </c:pt>
                <c:pt idx="3">
                  <c:v>Binning_refiner</c:v>
                </c:pt>
                <c:pt idx="4">
                  <c:v>DAS_Tool</c:v>
                </c:pt>
                <c:pt idx="5">
                  <c:v>metaWRAP default</c:v>
                </c:pt>
                <c:pt idx="6">
                  <c:v>metaWRAP &gt;80</c:v>
                </c:pt>
                <c:pt idx="7">
                  <c:v>metaWRAP &gt;90</c:v>
                </c:pt>
                <c:pt idx="8">
                  <c:v>metaWRAP &gt;95</c:v>
                </c:pt>
                <c:pt idx="9">
                  <c:v>metaWRAP default reassembly</c:v>
                </c:pt>
                <c:pt idx="10">
                  <c:v>metaWRAP &gt;80 reassembly</c:v>
                </c:pt>
                <c:pt idx="11">
                  <c:v>metaWRAP &gt;90 reassembly</c:v>
                </c:pt>
                <c:pt idx="12">
                  <c:v>metaWRAP &gt;95 reassembly</c:v>
                </c:pt>
              </c:strCache>
            </c:strRef>
          </c:cat>
          <c:val>
            <c:numRef>
              <c:f>Sheet1!$C$42:$P$42</c:f>
              <c:numCache>
                <c:formatCode>General</c:formatCode>
                <c:ptCount val="1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12.0</c:v>
                </c:pt>
                <c:pt idx="4">
                  <c:v>6.0</c:v>
                </c:pt>
                <c:pt idx="5">
                  <c:v>18.0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18.0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-2103275744"/>
        <c:axId val="-2069281984"/>
      </c:barChart>
      <c:catAx>
        <c:axId val="-21032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281984"/>
        <c:crosses val="autoZero"/>
        <c:auto val="1"/>
        <c:lblAlgn val="ctr"/>
        <c:lblOffset val="100"/>
        <c:noMultiLvlLbl val="0"/>
      </c:catAx>
      <c:valAx>
        <c:axId val="-20692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2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516508</xdr:colOff>
      <xdr:row>4</xdr:row>
      <xdr:rowOff>68684</xdr:rowOff>
    </xdr:from>
    <xdr:to>
      <xdr:col>22</xdr:col>
      <xdr:colOff>120763</xdr:colOff>
      <xdr:row>17</xdr:row>
      <xdr:rowOff>155102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524934</xdr:colOff>
      <xdr:row>17</xdr:row>
      <xdr:rowOff>152400</xdr:rowOff>
    </xdr:from>
    <xdr:to>
      <xdr:col>22</xdr:col>
      <xdr:colOff>118534</xdr:colOff>
      <xdr:row>31</xdr:row>
      <xdr:rowOff>50800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524934</xdr:colOff>
      <xdr:row>31</xdr:row>
      <xdr:rowOff>50800</xdr:rowOff>
    </xdr:from>
    <xdr:to>
      <xdr:col>22</xdr:col>
      <xdr:colOff>118534</xdr:colOff>
      <xdr:row>44</xdr:row>
      <xdr:rowOff>152400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tabSelected="1" zoomScale="168" zoomScaleNormal="160" zoomScalePageLayoutView="160" workbookViewId="0">
      <selection activeCell="B9" sqref="B9:O12"/>
    </sheetView>
  </sheetViews>
  <sheetFormatPr baseColWidth="10" defaultRowHeight="16" x14ac:dyDescent="0.2"/>
  <cols>
    <col min="1" max="1" width="13" customWidth="1"/>
    <col min="2" max="2" width="12.33203125" customWidth="1"/>
  </cols>
  <sheetData>
    <row r="1" spans="1:34" x14ac:dyDescent="0.2">
      <c r="A1" s="1" t="s">
        <v>7</v>
      </c>
      <c r="D1" s="1"/>
      <c r="E1" s="1"/>
      <c r="F1" s="1"/>
      <c r="G1" s="1"/>
      <c r="H1" s="1"/>
      <c r="I1" s="1"/>
      <c r="AD1" s="1"/>
      <c r="AE1" s="1"/>
      <c r="AF1" s="1"/>
      <c r="AG1" s="1"/>
      <c r="AH1" s="1"/>
    </row>
    <row r="2" spans="1:34" x14ac:dyDescent="0.2">
      <c r="A2" t="s">
        <v>1</v>
      </c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14</v>
      </c>
      <c r="I2" t="s">
        <v>15</v>
      </c>
      <c r="J2" t="s">
        <v>16</v>
      </c>
      <c r="K2" t="s">
        <v>17</v>
      </c>
      <c r="L2" t="s">
        <v>21</v>
      </c>
      <c r="M2" t="s">
        <v>18</v>
      </c>
      <c r="N2" t="s">
        <v>19</v>
      </c>
      <c r="O2" t="s">
        <v>20</v>
      </c>
    </row>
    <row r="3" spans="1:34" x14ac:dyDescent="0.2">
      <c r="A3" t="s">
        <v>9</v>
      </c>
      <c r="B3" t="s">
        <v>13</v>
      </c>
      <c r="C3">
        <v>58</v>
      </c>
      <c r="D3">
        <v>41</v>
      </c>
      <c r="E3">
        <v>15</v>
      </c>
      <c r="F3">
        <v>52</v>
      </c>
      <c r="G3">
        <v>64</v>
      </c>
      <c r="H3">
        <v>64</v>
      </c>
      <c r="I3">
        <v>64</v>
      </c>
      <c r="J3">
        <v>65</v>
      </c>
      <c r="K3">
        <v>72</v>
      </c>
      <c r="L3">
        <v>75</v>
      </c>
      <c r="M3">
        <v>73</v>
      </c>
      <c r="N3">
        <v>72</v>
      </c>
      <c r="O3">
        <v>76</v>
      </c>
    </row>
    <row r="4" spans="1:34" x14ac:dyDescent="0.2">
      <c r="A4" t="s">
        <v>9</v>
      </c>
      <c r="B4" t="s">
        <v>12</v>
      </c>
      <c r="C4">
        <v>97</v>
      </c>
      <c r="D4">
        <v>67</v>
      </c>
      <c r="E4">
        <v>26</v>
      </c>
      <c r="F4">
        <v>105</v>
      </c>
      <c r="G4">
        <v>107</v>
      </c>
      <c r="H4">
        <v>117</v>
      </c>
      <c r="I4">
        <v>118</v>
      </c>
      <c r="J4">
        <v>128</v>
      </c>
      <c r="K4">
        <v>72</v>
      </c>
      <c r="L4">
        <v>132</v>
      </c>
      <c r="M4">
        <v>129</v>
      </c>
      <c r="N4">
        <v>134</v>
      </c>
      <c r="O4">
        <v>76</v>
      </c>
    </row>
    <row r="5" spans="1:34" x14ac:dyDescent="0.2">
      <c r="A5" t="s">
        <v>9</v>
      </c>
      <c r="B5" t="s">
        <v>11</v>
      </c>
      <c r="C5">
        <v>132</v>
      </c>
      <c r="D5">
        <v>81</v>
      </c>
      <c r="E5">
        <v>32</v>
      </c>
      <c r="F5">
        <v>149</v>
      </c>
      <c r="G5">
        <v>134</v>
      </c>
      <c r="H5">
        <v>158</v>
      </c>
      <c r="I5">
        <v>164</v>
      </c>
      <c r="J5">
        <v>128</v>
      </c>
      <c r="K5">
        <v>72</v>
      </c>
      <c r="L5">
        <v>174</v>
      </c>
      <c r="M5">
        <v>173</v>
      </c>
      <c r="N5">
        <v>134</v>
      </c>
      <c r="O5">
        <v>76</v>
      </c>
    </row>
    <row r="6" spans="1:34" x14ac:dyDescent="0.2">
      <c r="A6" t="s">
        <v>9</v>
      </c>
      <c r="B6" t="s">
        <v>10</v>
      </c>
      <c r="C6">
        <v>143</v>
      </c>
      <c r="D6">
        <v>83</v>
      </c>
      <c r="E6">
        <v>37</v>
      </c>
      <c r="F6">
        <v>172</v>
      </c>
      <c r="G6">
        <v>146</v>
      </c>
      <c r="H6">
        <v>185</v>
      </c>
      <c r="I6">
        <v>164</v>
      </c>
      <c r="J6">
        <v>128</v>
      </c>
      <c r="K6">
        <v>72</v>
      </c>
      <c r="L6">
        <v>199</v>
      </c>
      <c r="M6">
        <v>173</v>
      </c>
      <c r="N6">
        <v>134</v>
      </c>
      <c r="O6">
        <v>76</v>
      </c>
    </row>
    <row r="8" spans="1:34" x14ac:dyDescent="0.2">
      <c r="A8" t="s">
        <v>1</v>
      </c>
      <c r="B8" t="s">
        <v>0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22</v>
      </c>
      <c r="I8" t="s">
        <v>23</v>
      </c>
      <c r="J8" t="s">
        <v>24</v>
      </c>
      <c r="K8" t="s">
        <v>25</v>
      </c>
      <c r="L8" t="s">
        <v>26</v>
      </c>
      <c r="M8" t="s">
        <v>27</v>
      </c>
      <c r="N8" t="s">
        <v>28</v>
      </c>
      <c r="O8" t="s">
        <v>29</v>
      </c>
    </row>
    <row r="9" spans="1:34" x14ac:dyDescent="0.2">
      <c r="A9" t="s">
        <v>9</v>
      </c>
      <c r="B9" t="s">
        <v>13</v>
      </c>
      <c r="C9">
        <f t="shared" ref="C9:H9" si="0">C3</f>
        <v>58</v>
      </c>
      <c r="D9">
        <f t="shared" si="0"/>
        <v>41</v>
      </c>
      <c r="E9">
        <f t="shared" si="0"/>
        <v>15</v>
      </c>
      <c r="F9">
        <f t="shared" si="0"/>
        <v>52</v>
      </c>
      <c r="G9">
        <f t="shared" si="0"/>
        <v>64</v>
      </c>
      <c r="H9">
        <f t="shared" si="0"/>
        <v>64</v>
      </c>
      <c r="I9">
        <f>I3</f>
        <v>64</v>
      </c>
      <c r="J9">
        <f>J3</f>
        <v>65</v>
      </c>
      <c r="K9">
        <f>K3</f>
        <v>72</v>
      </c>
      <c r="L9">
        <f>L3</f>
        <v>75</v>
      </c>
      <c r="M9">
        <f>M3</f>
        <v>73</v>
      </c>
      <c r="N9">
        <f>N3</f>
        <v>72</v>
      </c>
      <c r="O9">
        <f>O3</f>
        <v>76</v>
      </c>
    </row>
    <row r="10" spans="1:34" x14ac:dyDescent="0.2">
      <c r="A10" t="s">
        <v>9</v>
      </c>
      <c r="B10" t="s">
        <v>12</v>
      </c>
      <c r="C10">
        <f t="shared" ref="C10:H12" si="1">C4-C3</f>
        <v>39</v>
      </c>
      <c r="D10">
        <f t="shared" si="1"/>
        <v>26</v>
      </c>
      <c r="E10">
        <f t="shared" si="1"/>
        <v>11</v>
      </c>
      <c r="F10">
        <f t="shared" si="1"/>
        <v>53</v>
      </c>
      <c r="G10">
        <f t="shared" si="1"/>
        <v>43</v>
      </c>
      <c r="H10">
        <f t="shared" si="1"/>
        <v>53</v>
      </c>
      <c r="I10">
        <f>I4-I3</f>
        <v>54</v>
      </c>
      <c r="J10">
        <f>J4-J3</f>
        <v>63</v>
      </c>
      <c r="K10">
        <f>K4-K3</f>
        <v>0</v>
      </c>
      <c r="L10">
        <f>L4-L3</f>
        <v>57</v>
      </c>
      <c r="M10">
        <f>M4-M3</f>
        <v>56</v>
      </c>
      <c r="N10">
        <f>N4-N3</f>
        <v>62</v>
      </c>
      <c r="O10">
        <f>O4-O3</f>
        <v>0</v>
      </c>
    </row>
    <row r="11" spans="1:34" x14ac:dyDescent="0.2">
      <c r="A11" t="s">
        <v>9</v>
      </c>
      <c r="B11" t="s">
        <v>11</v>
      </c>
      <c r="C11">
        <f t="shared" si="1"/>
        <v>35</v>
      </c>
      <c r="D11">
        <f t="shared" si="1"/>
        <v>14</v>
      </c>
      <c r="E11">
        <f t="shared" si="1"/>
        <v>6</v>
      </c>
      <c r="F11">
        <f t="shared" si="1"/>
        <v>44</v>
      </c>
      <c r="G11">
        <f t="shared" si="1"/>
        <v>27</v>
      </c>
      <c r="H11">
        <f t="shared" si="1"/>
        <v>41</v>
      </c>
      <c r="I11">
        <f>I5-I4</f>
        <v>46</v>
      </c>
      <c r="J11">
        <f>J5-J4</f>
        <v>0</v>
      </c>
      <c r="K11">
        <f>K5-K4</f>
        <v>0</v>
      </c>
      <c r="L11">
        <f>L5-L4</f>
        <v>42</v>
      </c>
      <c r="M11">
        <f>M5-M4</f>
        <v>44</v>
      </c>
      <c r="N11">
        <f>N5-N4</f>
        <v>0</v>
      </c>
      <c r="O11">
        <f>O5-O4</f>
        <v>0</v>
      </c>
    </row>
    <row r="12" spans="1:34" x14ac:dyDescent="0.2">
      <c r="A12" t="s">
        <v>9</v>
      </c>
      <c r="B12" t="s">
        <v>10</v>
      </c>
      <c r="C12">
        <f t="shared" si="1"/>
        <v>11</v>
      </c>
      <c r="D12">
        <f t="shared" si="1"/>
        <v>2</v>
      </c>
      <c r="E12">
        <f t="shared" si="1"/>
        <v>5</v>
      </c>
      <c r="F12">
        <f t="shared" si="1"/>
        <v>23</v>
      </c>
      <c r="G12">
        <f t="shared" si="1"/>
        <v>12</v>
      </c>
      <c r="H12">
        <f t="shared" si="1"/>
        <v>27</v>
      </c>
      <c r="I12">
        <f>I6-I5</f>
        <v>0</v>
      </c>
      <c r="J12">
        <f>J6-J5</f>
        <v>0</v>
      </c>
      <c r="K12">
        <f>K6-K5</f>
        <v>0</v>
      </c>
      <c r="L12">
        <f>L6-L5</f>
        <v>25</v>
      </c>
      <c r="M12">
        <f>M6-M5</f>
        <v>0</v>
      </c>
      <c r="N12">
        <f>N6-N5</f>
        <v>0</v>
      </c>
      <c r="O12">
        <f>O6-O5</f>
        <v>0</v>
      </c>
    </row>
    <row r="16" spans="1:34" x14ac:dyDescent="0.2">
      <c r="A16" s="1" t="s">
        <v>8</v>
      </c>
      <c r="D16" s="1"/>
      <c r="E16" s="1"/>
      <c r="F16" s="1"/>
      <c r="G16" s="1"/>
      <c r="H16" s="1"/>
      <c r="I16" s="1"/>
    </row>
    <row r="17" spans="1:15" x14ac:dyDescent="0.2">
      <c r="A17" t="s">
        <v>1</v>
      </c>
      <c r="B17" t="s">
        <v>0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14</v>
      </c>
      <c r="I17" t="s">
        <v>15</v>
      </c>
      <c r="J17" t="s">
        <v>16</v>
      </c>
      <c r="K17" t="s">
        <v>17</v>
      </c>
      <c r="L17" t="s">
        <v>21</v>
      </c>
      <c r="M17" t="s">
        <v>18</v>
      </c>
      <c r="N17" t="s">
        <v>19</v>
      </c>
      <c r="O17" t="s">
        <v>20</v>
      </c>
    </row>
    <row r="18" spans="1:15" x14ac:dyDescent="0.2">
      <c r="A18" t="s">
        <v>9</v>
      </c>
      <c r="B18" t="s">
        <v>13</v>
      </c>
      <c r="C18">
        <v>26</v>
      </c>
      <c r="D18">
        <v>30</v>
      </c>
      <c r="E18">
        <v>31</v>
      </c>
      <c r="F18">
        <v>16</v>
      </c>
      <c r="G18">
        <v>40</v>
      </c>
      <c r="H18">
        <v>33</v>
      </c>
      <c r="I18">
        <v>33</v>
      </c>
      <c r="J18">
        <v>36</v>
      </c>
      <c r="K18">
        <v>46</v>
      </c>
      <c r="L18">
        <v>42</v>
      </c>
      <c r="M18">
        <v>41</v>
      </c>
      <c r="N18">
        <v>43</v>
      </c>
      <c r="O18">
        <v>53</v>
      </c>
    </row>
    <row r="19" spans="1:15" x14ac:dyDescent="0.2">
      <c r="A19" t="s">
        <v>9</v>
      </c>
      <c r="B19" t="s">
        <v>12</v>
      </c>
      <c r="C19">
        <v>54</v>
      </c>
      <c r="D19">
        <v>50</v>
      </c>
      <c r="E19">
        <v>49</v>
      </c>
      <c r="F19">
        <v>37</v>
      </c>
      <c r="G19">
        <v>63</v>
      </c>
      <c r="H19">
        <v>66</v>
      </c>
      <c r="I19">
        <v>66</v>
      </c>
      <c r="J19">
        <v>76</v>
      </c>
      <c r="K19">
        <v>46</v>
      </c>
      <c r="L19">
        <v>78</v>
      </c>
      <c r="M19">
        <v>78</v>
      </c>
      <c r="N19">
        <v>80</v>
      </c>
      <c r="O19">
        <v>53</v>
      </c>
    </row>
    <row r="20" spans="1:15" x14ac:dyDescent="0.2">
      <c r="A20" t="s">
        <v>9</v>
      </c>
      <c r="B20" t="s">
        <v>11</v>
      </c>
      <c r="C20">
        <v>88</v>
      </c>
      <c r="D20">
        <v>60</v>
      </c>
      <c r="E20">
        <v>64</v>
      </c>
      <c r="F20">
        <v>71</v>
      </c>
      <c r="G20">
        <v>84</v>
      </c>
      <c r="H20">
        <v>103</v>
      </c>
      <c r="I20">
        <v>107</v>
      </c>
      <c r="J20">
        <v>76</v>
      </c>
      <c r="K20">
        <v>46</v>
      </c>
      <c r="L20">
        <v>120</v>
      </c>
      <c r="M20">
        <v>119</v>
      </c>
      <c r="N20">
        <v>80</v>
      </c>
      <c r="O20">
        <v>53</v>
      </c>
    </row>
    <row r="21" spans="1:15" x14ac:dyDescent="0.2">
      <c r="A21" t="s">
        <v>9</v>
      </c>
      <c r="B21" t="s">
        <v>10</v>
      </c>
      <c r="C21">
        <v>104</v>
      </c>
      <c r="D21">
        <v>67</v>
      </c>
      <c r="E21">
        <v>77</v>
      </c>
      <c r="F21">
        <v>96</v>
      </c>
      <c r="G21">
        <v>99</v>
      </c>
      <c r="H21">
        <v>132</v>
      </c>
      <c r="I21">
        <v>107</v>
      </c>
      <c r="J21">
        <v>76</v>
      </c>
      <c r="K21">
        <v>46</v>
      </c>
      <c r="L21">
        <v>146</v>
      </c>
      <c r="M21">
        <v>119</v>
      </c>
      <c r="N21">
        <v>80</v>
      </c>
      <c r="O21">
        <v>53</v>
      </c>
    </row>
    <row r="23" spans="1:15" x14ac:dyDescent="0.2">
      <c r="A23" t="s">
        <v>1</v>
      </c>
      <c r="B23" t="s">
        <v>0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14</v>
      </c>
      <c r="I23" t="s">
        <v>15</v>
      </c>
      <c r="J23" t="s">
        <v>16</v>
      </c>
      <c r="K23" t="s">
        <v>17</v>
      </c>
      <c r="L23" t="s">
        <v>21</v>
      </c>
      <c r="M23" t="s">
        <v>18</v>
      </c>
      <c r="N23" t="s">
        <v>19</v>
      </c>
      <c r="O23" t="s">
        <v>20</v>
      </c>
    </row>
    <row r="24" spans="1:15" x14ac:dyDescent="0.2">
      <c r="A24" t="s">
        <v>9</v>
      </c>
      <c r="B24" t="s">
        <v>13</v>
      </c>
      <c r="C24">
        <f t="shared" ref="C24:G24" si="2">C18</f>
        <v>26</v>
      </c>
      <c r="D24">
        <f t="shared" si="2"/>
        <v>30</v>
      </c>
      <c r="E24">
        <f t="shared" si="2"/>
        <v>31</v>
      </c>
      <c r="F24">
        <f t="shared" si="2"/>
        <v>16</v>
      </c>
      <c r="G24">
        <f t="shared" si="2"/>
        <v>40</v>
      </c>
      <c r="H24">
        <f>H18</f>
        <v>33</v>
      </c>
      <c r="I24">
        <f>I18</f>
        <v>33</v>
      </c>
      <c r="J24">
        <f>J18</f>
        <v>36</v>
      </c>
      <c r="K24">
        <f>K18</f>
        <v>46</v>
      </c>
      <c r="L24">
        <f>L18</f>
        <v>42</v>
      </c>
      <c r="M24">
        <f>M18</f>
        <v>41</v>
      </c>
      <c r="N24">
        <f>N18</f>
        <v>43</v>
      </c>
      <c r="O24">
        <f>O18</f>
        <v>53</v>
      </c>
    </row>
    <row r="25" spans="1:15" x14ac:dyDescent="0.2">
      <c r="A25" t="s">
        <v>9</v>
      </c>
      <c r="B25" t="s">
        <v>12</v>
      </c>
      <c r="C25">
        <f t="shared" ref="C25:G27" si="3">C19-C18</f>
        <v>28</v>
      </c>
      <c r="D25">
        <f t="shared" si="3"/>
        <v>20</v>
      </c>
      <c r="E25">
        <f t="shared" si="3"/>
        <v>18</v>
      </c>
      <c r="F25">
        <f t="shared" si="3"/>
        <v>21</v>
      </c>
      <c r="G25">
        <f t="shared" si="3"/>
        <v>23</v>
      </c>
      <c r="H25">
        <f>H19-H18</f>
        <v>33</v>
      </c>
      <c r="I25">
        <f>I19-I18</f>
        <v>33</v>
      </c>
      <c r="J25">
        <f>J19-J18</f>
        <v>40</v>
      </c>
      <c r="K25">
        <f>K19-K18</f>
        <v>0</v>
      </c>
      <c r="L25">
        <f>L19-L18</f>
        <v>36</v>
      </c>
      <c r="M25">
        <f>M19-M18</f>
        <v>37</v>
      </c>
      <c r="N25">
        <f>N19-N18</f>
        <v>37</v>
      </c>
      <c r="O25">
        <f>O19-O18</f>
        <v>0</v>
      </c>
    </row>
    <row r="26" spans="1:15" x14ac:dyDescent="0.2">
      <c r="A26" t="s">
        <v>9</v>
      </c>
      <c r="B26" t="s">
        <v>11</v>
      </c>
      <c r="C26">
        <f t="shared" si="3"/>
        <v>34</v>
      </c>
      <c r="D26">
        <f t="shared" si="3"/>
        <v>10</v>
      </c>
      <c r="E26">
        <f t="shared" si="3"/>
        <v>15</v>
      </c>
      <c r="F26">
        <f t="shared" si="3"/>
        <v>34</v>
      </c>
      <c r="G26">
        <f t="shared" si="3"/>
        <v>21</v>
      </c>
      <c r="H26">
        <f>H20-H19</f>
        <v>37</v>
      </c>
      <c r="I26">
        <f>I20-I19</f>
        <v>41</v>
      </c>
      <c r="J26">
        <f>J20-J19</f>
        <v>0</v>
      </c>
      <c r="K26">
        <f>K20-K19</f>
        <v>0</v>
      </c>
      <c r="L26">
        <f>L20-L19</f>
        <v>42</v>
      </c>
      <c r="M26">
        <f>M20-M19</f>
        <v>41</v>
      </c>
      <c r="N26">
        <f>N20-N19</f>
        <v>0</v>
      </c>
      <c r="O26">
        <f>O20-O19</f>
        <v>0</v>
      </c>
    </row>
    <row r="27" spans="1:15" x14ac:dyDescent="0.2">
      <c r="A27" t="s">
        <v>9</v>
      </c>
      <c r="B27" t="s">
        <v>10</v>
      </c>
      <c r="C27">
        <f t="shared" si="3"/>
        <v>16</v>
      </c>
      <c r="D27">
        <f t="shared" si="3"/>
        <v>7</v>
      </c>
      <c r="E27">
        <f t="shared" si="3"/>
        <v>13</v>
      </c>
      <c r="F27">
        <f t="shared" si="3"/>
        <v>25</v>
      </c>
      <c r="G27">
        <f t="shared" si="3"/>
        <v>15</v>
      </c>
      <c r="H27">
        <f>H21-H20</f>
        <v>29</v>
      </c>
      <c r="I27">
        <f>I21-I20</f>
        <v>0</v>
      </c>
      <c r="J27">
        <f>J21-J20</f>
        <v>0</v>
      </c>
      <c r="K27">
        <f>K21-K20</f>
        <v>0</v>
      </c>
      <c r="L27">
        <f>L21-L20</f>
        <v>26</v>
      </c>
      <c r="M27">
        <f>M21-M20</f>
        <v>0</v>
      </c>
      <c r="N27">
        <f>N21-N20</f>
        <v>0</v>
      </c>
      <c r="O27">
        <f>O21-O20</f>
        <v>0</v>
      </c>
    </row>
    <row r="32" spans="1:15" x14ac:dyDescent="0.2">
      <c r="A32" t="s">
        <v>1</v>
      </c>
      <c r="B32" t="s">
        <v>0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14</v>
      </c>
      <c r="I32" t="s">
        <v>15</v>
      </c>
      <c r="J32" t="s">
        <v>16</v>
      </c>
      <c r="K32" t="s">
        <v>17</v>
      </c>
      <c r="L32" t="s">
        <v>21</v>
      </c>
      <c r="M32" t="s">
        <v>18</v>
      </c>
      <c r="N32" t="s">
        <v>19</v>
      </c>
      <c r="O32" t="s">
        <v>20</v>
      </c>
    </row>
    <row r="33" spans="1:15" x14ac:dyDescent="0.2">
      <c r="A33" t="s">
        <v>9</v>
      </c>
      <c r="B33" t="s">
        <v>13</v>
      </c>
      <c r="C33">
        <v>5</v>
      </c>
      <c r="D33">
        <v>4</v>
      </c>
      <c r="E33">
        <v>1</v>
      </c>
      <c r="F33">
        <v>5</v>
      </c>
      <c r="G33">
        <v>4</v>
      </c>
      <c r="H33">
        <v>6</v>
      </c>
      <c r="I33">
        <v>6</v>
      </c>
      <c r="J33">
        <v>6</v>
      </c>
      <c r="K33">
        <v>6</v>
      </c>
      <c r="L33">
        <v>6</v>
      </c>
      <c r="M33">
        <v>6</v>
      </c>
      <c r="N33">
        <v>6</v>
      </c>
      <c r="O33">
        <v>6</v>
      </c>
    </row>
    <row r="34" spans="1:15" x14ac:dyDescent="0.2">
      <c r="A34" t="s">
        <v>9</v>
      </c>
      <c r="B34" t="s">
        <v>12</v>
      </c>
      <c r="C34">
        <v>8</v>
      </c>
      <c r="D34">
        <v>8</v>
      </c>
      <c r="E34">
        <v>3</v>
      </c>
      <c r="F34">
        <v>9</v>
      </c>
      <c r="G34">
        <v>9</v>
      </c>
      <c r="H34">
        <v>15</v>
      </c>
      <c r="I34">
        <v>15</v>
      </c>
      <c r="J34">
        <v>15</v>
      </c>
      <c r="K34">
        <v>6</v>
      </c>
      <c r="L34">
        <v>15</v>
      </c>
      <c r="M34">
        <v>15</v>
      </c>
      <c r="N34">
        <v>15</v>
      </c>
      <c r="O34">
        <v>6</v>
      </c>
    </row>
    <row r="35" spans="1:15" x14ac:dyDescent="0.2">
      <c r="A35" t="s">
        <v>9</v>
      </c>
      <c r="B35" t="s">
        <v>11</v>
      </c>
      <c r="C35">
        <v>23</v>
      </c>
      <c r="D35">
        <v>11</v>
      </c>
      <c r="E35">
        <v>9</v>
      </c>
      <c r="F35">
        <v>21</v>
      </c>
      <c r="G35">
        <v>23</v>
      </c>
      <c r="H35">
        <v>29</v>
      </c>
      <c r="I35">
        <v>30</v>
      </c>
      <c r="J35">
        <v>15</v>
      </c>
      <c r="K35">
        <v>6</v>
      </c>
      <c r="L35">
        <v>29</v>
      </c>
      <c r="M35">
        <v>29</v>
      </c>
      <c r="N35">
        <v>15</v>
      </c>
      <c r="O35">
        <v>6</v>
      </c>
    </row>
    <row r="36" spans="1:15" x14ac:dyDescent="0.2">
      <c r="A36" t="s">
        <v>9</v>
      </c>
      <c r="B36" t="s">
        <v>10</v>
      </c>
      <c r="C36">
        <v>28</v>
      </c>
      <c r="D36">
        <v>16</v>
      </c>
      <c r="E36">
        <v>14</v>
      </c>
      <c r="F36">
        <v>33</v>
      </c>
      <c r="G36">
        <v>29</v>
      </c>
      <c r="H36">
        <v>47</v>
      </c>
      <c r="I36">
        <v>30</v>
      </c>
      <c r="J36">
        <v>15</v>
      </c>
      <c r="K36">
        <v>6</v>
      </c>
      <c r="L36">
        <v>47</v>
      </c>
      <c r="M36">
        <v>29</v>
      </c>
      <c r="N36">
        <v>15</v>
      </c>
      <c r="O36">
        <v>6</v>
      </c>
    </row>
    <row r="38" spans="1:15" x14ac:dyDescent="0.2">
      <c r="A38" t="s">
        <v>1</v>
      </c>
      <c r="B38" t="s">
        <v>0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14</v>
      </c>
      <c r="I38" t="s">
        <v>15</v>
      </c>
      <c r="J38" t="s">
        <v>16</v>
      </c>
      <c r="K38" t="s">
        <v>17</v>
      </c>
      <c r="L38" t="s">
        <v>21</v>
      </c>
      <c r="M38" t="s">
        <v>18</v>
      </c>
      <c r="N38" t="s">
        <v>19</v>
      </c>
      <c r="O38" t="s">
        <v>20</v>
      </c>
    </row>
    <row r="39" spans="1:15" x14ac:dyDescent="0.2">
      <c r="A39" t="s">
        <v>9</v>
      </c>
      <c r="B39" t="s">
        <v>13</v>
      </c>
      <c r="C39">
        <f t="shared" ref="C39:G39" si="4">C33</f>
        <v>5</v>
      </c>
      <c r="D39">
        <f t="shared" si="4"/>
        <v>4</v>
      </c>
      <c r="E39">
        <f t="shared" si="4"/>
        <v>1</v>
      </c>
      <c r="F39">
        <f t="shared" si="4"/>
        <v>5</v>
      </c>
      <c r="G39">
        <f t="shared" si="4"/>
        <v>4</v>
      </c>
      <c r="H39">
        <f>H33</f>
        <v>6</v>
      </c>
      <c r="I39">
        <f>I33</f>
        <v>6</v>
      </c>
      <c r="J39">
        <f>J33</f>
        <v>6</v>
      </c>
      <c r="K39">
        <f>K33</f>
        <v>6</v>
      </c>
      <c r="L39">
        <f>L33</f>
        <v>6</v>
      </c>
      <c r="M39">
        <f>M33</f>
        <v>6</v>
      </c>
      <c r="N39">
        <f>N33</f>
        <v>6</v>
      </c>
      <c r="O39">
        <f>O33</f>
        <v>6</v>
      </c>
    </row>
    <row r="40" spans="1:15" x14ac:dyDescent="0.2">
      <c r="A40" t="s">
        <v>9</v>
      </c>
      <c r="B40" t="s">
        <v>12</v>
      </c>
      <c r="C40">
        <f t="shared" ref="C40:G42" si="5">C34-C33</f>
        <v>3</v>
      </c>
      <c r="D40">
        <f t="shared" si="5"/>
        <v>4</v>
      </c>
      <c r="E40">
        <f t="shared" si="5"/>
        <v>2</v>
      </c>
      <c r="F40">
        <f t="shared" si="5"/>
        <v>4</v>
      </c>
      <c r="G40">
        <f t="shared" si="5"/>
        <v>5</v>
      </c>
      <c r="H40">
        <f>H34-H33</f>
        <v>9</v>
      </c>
      <c r="I40">
        <f>I34-I33</f>
        <v>9</v>
      </c>
      <c r="J40">
        <f>J34-J33</f>
        <v>9</v>
      </c>
      <c r="K40">
        <f>K34-K33</f>
        <v>0</v>
      </c>
      <c r="L40">
        <f>L34-L33</f>
        <v>9</v>
      </c>
      <c r="M40">
        <f>M34-M33</f>
        <v>9</v>
      </c>
      <c r="N40">
        <f>N34-N33</f>
        <v>9</v>
      </c>
      <c r="O40">
        <f>O34-O33</f>
        <v>0</v>
      </c>
    </row>
    <row r="41" spans="1:15" x14ac:dyDescent="0.2">
      <c r="A41" t="s">
        <v>9</v>
      </c>
      <c r="B41" t="s">
        <v>11</v>
      </c>
      <c r="C41">
        <f t="shared" si="5"/>
        <v>15</v>
      </c>
      <c r="D41">
        <f t="shared" si="5"/>
        <v>3</v>
      </c>
      <c r="E41">
        <f t="shared" si="5"/>
        <v>6</v>
      </c>
      <c r="F41">
        <f t="shared" si="5"/>
        <v>12</v>
      </c>
      <c r="G41">
        <f t="shared" si="5"/>
        <v>14</v>
      </c>
      <c r="H41">
        <f>H35-H34</f>
        <v>14</v>
      </c>
      <c r="I41">
        <f>I35-I34</f>
        <v>15</v>
      </c>
      <c r="J41">
        <f>J35-J34</f>
        <v>0</v>
      </c>
      <c r="K41">
        <f>K35-K34</f>
        <v>0</v>
      </c>
      <c r="L41">
        <f>L35-L34</f>
        <v>14</v>
      </c>
      <c r="M41">
        <f>M35-M34</f>
        <v>14</v>
      </c>
      <c r="N41">
        <f>N35-N34</f>
        <v>0</v>
      </c>
      <c r="O41">
        <f>O35-O34</f>
        <v>0</v>
      </c>
    </row>
    <row r="42" spans="1:15" x14ac:dyDescent="0.2">
      <c r="A42" t="s">
        <v>9</v>
      </c>
      <c r="B42" t="s">
        <v>10</v>
      </c>
      <c r="C42">
        <f t="shared" si="5"/>
        <v>5</v>
      </c>
      <c r="D42">
        <f t="shared" si="5"/>
        <v>5</v>
      </c>
      <c r="E42">
        <f t="shared" si="5"/>
        <v>5</v>
      </c>
      <c r="F42">
        <f t="shared" si="5"/>
        <v>12</v>
      </c>
      <c r="G42">
        <f t="shared" si="5"/>
        <v>6</v>
      </c>
      <c r="H42">
        <f>H36-H35</f>
        <v>18</v>
      </c>
      <c r="I42">
        <f>I36-I35</f>
        <v>0</v>
      </c>
      <c r="J42">
        <f>J36-J35</f>
        <v>0</v>
      </c>
      <c r="K42">
        <f>K36-K35</f>
        <v>0</v>
      </c>
      <c r="L42">
        <f>L36-L35</f>
        <v>18</v>
      </c>
      <c r="M42">
        <f>M36-M35</f>
        <v>0</v>
      </c>
      <c r="N42">
        <f>N36-N35</f>
        <v>0</v>
      </c>
      <c r="O42">
        <f>O36-O35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2017-12-20T20:51:35Z</dcterms:created>
  <dcterms:modified xsi:type="dcterms:W3CDTF">2017-12-28T19:57:23Z</dcterms:modified>
</cp:coreProperties>
</file>