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metawrap_paper/cami_barplot_figures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C10" i="1"/>
  <c r="C9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C12" i="1"/>
  <c r="C11" i="1"/>
</calcChain>
</file>

<file path=xl/sharedStrings.xml><?xml version="1.0" encoding="utf-8"?>
<sst xmlns="http://schemas.openxmlformats.org/spreadsheetml/2006/main" count="117" uniqueCount="23">
  <si>
    <t>metaBAT2</t>
  </si>
  <si>
    <t>MaxBin2</t>
  </si>
  <si>
    <t>CONCOCT</t>
  </si>
  <si>
    <t>Binning_refiner</t>
  </si>
  <si>
    <t>DAS_Tool</t>
  </si>
  <si>
    <t>metaWRAP default</t>
  </si>
  <si>
    <t>metaWRAP &gt;80</t>
  </si>
  <si>
    <t>metaWRAP &gt;90</t>
  </si>
  <si>
    <t>metaWRAP &gt;95</t>
  </si>
  <si>
    <t>default</t>
  </si>
  <si>
    <t>&gt;80</t>
  </si>
  <si>
    <t>&gt;90</t>
  </si>
  <si>
    <t>&gt;95</t>
  </si>
  <si>
    <t>CAMI_high</t>
  </si>
  <si>
    <t>CAMI_medium</t>
  </si>
  <si>
    <t>CAMI_low</t>
  </si>
  <si>
    <t>Precision</t>
  </si>
  <si>
    <t>Recall</t>
  </si>
  <si>
    <t>&gt;0.95</t>
  </si>
  <si>
    <t>&gt;0.9</t>
  </si>
  <si>
    <t>&gt;0.8</t>
  </si>
  <si>
    <t>&gt;.7</t>
  </si>
  <si>
    <t>&gt;0.7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</si>
</sst>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&gt;0.95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default</c:v>
                </c:pt>
                <c:pt idx="6">
                  <c:v>&gt;80</c:v>
                </c:pt>
                <c:pt idx="7">
                  <c:v>&gt;90</c:v>
                </c:pt>
                <c:pt idx="8">
                  <c:v>&gt;95</c:v>
                </c:pt>
              </c:strCache>
            </c:strRef>
          </c:cat>
          <c:val>
            <c:numRef>
              <c:f>Sheet1!$C$9:$P$9</c:f>
              <c:numCache>
                <c:formatCode>General</c:formatCode>
                <c:ptCount val="14"/>
                <c:pt idx="0">
                  <c:v>257.0</c:v>
                </c:pt>
                <c:pt idx="1">
                  <c:v>163.0</c:v>
                </c:pt>
                <c:pt idx="2">
                  <c:v>23.0</c:v>
                </c:pt>
                <c:pt idx="3">
                  <c:v>141.0</c:v>
                </c:pt>
                <c:pt idx="4">
                  <c:v>285.0</c:v>
                </c:pt>
                <c:pt idx="5">
                  <c:v>277.0</c:v>
                </c:pt>
                <c:pt idx="6">
                  <c:v>276.0</c:v>
                </c:pt>
                <c:pt idx="7">
                  <c:v>274.0</c:v>
                </c:pt>
                <c:pt idx="8">
                  <c:v>267.0</c:v>
                </c:pt>
              </c:numCache>
            </c:numRef>
          </c:val>
        </c:ser>
        <c:ser>
          <c:idx val="2"/>
          <c:order val="1"/>
          <c:tx>
            <c:strRef>
              <c:f>Sheet1!$B$10</c:f>
              <c:strCache>
                <c:ptCount val="1"/>
                <c:pt idx="0">
                  <c:v>&gt;0.9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default</c:v>
                </c:pt>
                <c:pt idx="6">
                  <c:v>&gt;80</c:v>
                </c:pt>
                <c:pt idx="7">
                  <c:v>&gt;90</c:v>
                </c:pt>
                <c:pt idx="8">
                  <c:v>&gt;95</c:v>
                </c:pt>
              </c:strCache>
            </c:strRef>
          </c:cat>
          <c:val>
            <c:numRef>
              <c:f>Sheet1!$C$10:$P$10</c:f>
              <c:numCache>
                <c:formatCode>General</c:formatCode>
                <c:ptCount val="14"/>
                <c:pt idx="0">
                  <c:v>40.0</c:v>
                </c:pt>
                <c:pt idx="1">
                  <c:v>32.0</c:v>
                </c:pt>
                <c:pt idx="2">
                  <c:v>6.0</c:v>
                </c:pt>
                <c:pt idx="3">
                  <c:v>60.0</c:v>
                </c:pt>
                <c:pt idx="4">
                  <c:v>44.0</c:v>
                </c:pt>
                <c:pt idx="5">
                  <c:v>64.0</c:v>
                </c:pt>
                <c:pt idx="6">
                  <c:v>63.0</c:v>
                </c:pt>
                <c:pt idx="7">
                  <c:v>62.0</c:v>
                </c:pt>
                <c:pt idx="8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Sheet1!$B$11</c:f>
              <c:strCache>
                <c:ptCount val="1"/>
                <c:pt idx="0">
                  <c:v>&gt;0.8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default</c:v>
                </c:pt>
                <c:pt idx="6">
                  <c:v>&gt;80</c:v>
                </c:pt>
                <c:pt idx="7">
                  <c:v>&gt;90</c:v>
                </c:pt>
                <c:pt idx="8">
                  <c:v>&gt;95</c:v>
                </c:pt>
              </c:strCache>
            </c:strRef>
          </c:cat>
          <c:val>
            <c:numRef>
              <c:f>Sheet1!$C$11:$P$11</c:f>
              <c:numCache>
                <c:formatCode>General</c:formatCode>
                <c:ptCount val="14"/>
                <c:pt idx="0">
                  <c:v>34.0</c:v>
                </c:pt>
                <c:pt idx="1">
                  <c:v>15.0</c:v>
                </c:pt>
                <c:pt idx="2">
                  <c:v>2.0</c:v>
                </c:pt>
                <c:pt idx="3">
                  <c:v>32.0</c:v>
                </c:pt>
                <c:pt idx="4">
                  <c:v>33.0</c:v>
                </c:pt>
                <c:pt idx="5">
                  <c:v>35.0</c:v>
                </c:pt>
                <c:pt idx="6">
                  <c:v>34.0</c:v>
                </c:pt>
                <c:pt idx="7">
                  <c:v>27.0</c:v>
                </c:pt>
                <c:pt idx="8">
                  <c:v>19.0</c:v>
                </c:pt>
              </c:numCache>
            </c:numRef>
          </c:val>
        </c:ser>
        <c:ser>
          <c:idx val="4"/>
          <c:order val="3"/>
          <c:tx>
            <c:strRef>
              <c:f>Sheet1!$B$12</c:f>
              <c:strCache>
                <c:ptCount val="1"/>
                <c:pt idx="0">
                  <c:v>&gt;.7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default</c:v>
                </c:pt>
                <c:pt idx="6">
                  <c:v>&gt;80</c:v>
                </c:pt>
                <c:pt idx="7">
                  <c:v>&gt;90</c:v>
                </c:pt>
                <c:pt idx="8">
                  <c:v>&gt;95</c:v>
                </c:pt>
              </c:strCache>
            </c:strRef>
          </c:cat>
          <c:val>
            <c:numRef>
              <c:f>Sheet1!$C$12:$P$12</c:f>
              <c:numCache>
                <c:formatCode>General</c:formatCode>
                <c:ptCount val="14"/>
                <c:pt idx="0">
                  <c:v>8.0</c:v>
                </c:pt>
                <c:pt idx="1">
                  <c:v>6.0</c:v>
                </c:pt>
                <c:pt idx="2">
                  <c:v>0.0</c:v>
                </c:pt>
                <c:pt idx="3">
                  <c:v>11.0</c:v>
                </c:pt>
                <c:pt idx="4">
                  <c:v>5.0</c:v>
                </c:pt>
                <c:pt idx="5">
                  <c:v>9.0</c:v>
                </c:pt>
                <c:pt idx="6">
                  <c:v>8.0</c:v>
                </c:pt>
                <c:pt idx="7">
                  <c:v>3.0</c:v>
                </c:pt>
                <c:pt idx="8">
                  <c:v>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-2075200848"/>
        <c:axId val="-2026393040"/>
      </c:barChart>
      <c:catAx>
        <c:axId val="-20752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393040"/>
        <c:crosses val="autoZero"/>
        <c:auto val="1"/>
        <c:lblAlgn val="ctr"/>
        <c:lblOffset val="100"/>
        <c:noMultiLvlLbl val="0"/>
      </c:catAx>
      <c:valAx>
        <c:axId val="-20263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9895456329858"/>
          <c:y val="0.0657114483904576"/>
          <c:w val="0.882741232613126"/>
          <c:h val="0.38174618749789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&gt;0.95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</c:strCache>
            </c:strRef>
          </c:cat>
          <c:val>
            <c:numRef>
              <c:f>Sheet1!$C$24:$P$24</c:f>
              <c:numCache>
                <c:formatCode>General</c:formatCode>
                <c:ptCount val="14"/>
                <c:pt idx="0">
                  <c:v>62.0</c:v>
                </c:pt>
                <c:pt idx="1">
                  <c:v>61.0</c:v>
                </c:pt>
                <c:pt idx="2">
                  <c:v>13.0</c:v>
                </c:pt>
                <c:pt idx="3">
                  <c:v>59.0</c:v>
                </c:pt>
                <c:pt idx="4">
                  <c:v>68.0</c:v>
                </c:pt>
                <c:pt idx="5">
                  <c:v>73.0</c:v>
                </c:pt>
                <c:pt idx="6">
                  <c:v>73.0</c:v>
                </c:pt>
                <c:pt idx="7">
                  <c:v>72.0</c:v>
                </c:pt>
                <c:pt idx="8">
                  <c:v>70.0</c:v>
                </c:pt>
              </c:numCache>
            </c:numRef>
          </c:val>
        </c:ser>
        <c:ser>
          <c:idx val="2"/>
          <c:order val="1"/>
          <c:tx>
            <c:strRef>
              <c:f>Sheet1!$B$25</c:f>
              <c:strCache>
                <c:ptCount val="1"/>
                <c:pt idx="0">
                  <c:v>&gt;0.9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</c:strCache>
            </c:strRef>
          </c:cat>
          <c:val>
            <c:numRef>
              <c:f>Sheet1!$C$25:$P$25</c:f>
              <c:numCache>
                <c:formatCode>General</c:formatCode>
                <c:ptCount val="14"/>
                <c:pt idx="0">
                  <c:v>11.0</c:v>
                </c:pt>
                <c:pt idx="1">
                  <c:v>5.0</c:v>
                </c:pt>
                <c:pt idx="2">
                  <c:v>3.0</c:v>
                </c:pt>
                <c:pt idx="3">
                  <c:v>12.0</c:v>
                </c:pt>
                <c:pt idx="4">
                  <c:v>11.0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</c:numCache>
            </c:numRef>
          </c:val>
        </c:ser>
        <c:ser>
          <c:idx val="3"/>
          <c:order val="2"/>
          <c:tx>
            <c:strRef>
              <c:f>Sheet1!$B$26</c:f>
              <c:strCache>
                <c:ptCount val="1"/>
                <c:pt idx="0">
                  <c:v>&gt;0.8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</c:strCache>
            </c:strRef>
          </c:cat>
          <c:val>
            <c:numRef>
              <c:f>Sheet1!$C$26:$P$26</c:f>
              <c:numCache>
                <c:formatCode>General</c:formatCode>
                <c:ptCount val="14"/>
                <c:pt idx="0">
                  <c:v>7.0</c:v>
                </c:pt>
                <c:pt idx="1">
                  <c:v>1.0</c:v>
                </c:pt>
                <c:pt idx="2">
                  <c:v>1.0</c:v>
                </c:pt>
                <c:pt idx="3">
                  <c:v>11.0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</c:numCache>
            </c:numRef>
          </c:val>
        </c:ser>
        <c:ser>
          <c:idx val="4"/>
          <c:order val="3"/>
          <c:tx>
            <c:strRef>
              <c:f>Sheet1!$B$27</c:f>
              <c:strCache>
                <c:ptCount val="1"/>
                <c:pt idx="0">
                  <c:v>&gt;.7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</c:strCache>
            </c:strRef>
          </c:cat>
          <c:val>
            <c:numRef>
              <c:f>Sheet1!$C$27:$P$27</c:f>
              <c:numCache>
                <c:formatCode>General</c:formatCode>
                <c:ptCount val="14"/>
                <c:pt idx="0">
                  <c:v>0.0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-2042689104"/>
        <c:axId val="-2040436304"/>
      </c:barChart>
      <c:catAx>
        <c:axId val="-20426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436304"/>
        <c:crosses val="autoZero"/>
        <c:auto val="1"/>
        <c:lblAlgn val="ctr"/>
        <c:lblOffset val="100"/>
        <c:noMultiLvlLbl val="0"/>
      </c:catAx>
      <c:valAx>
        <c:axId val="-20404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Sheet1!$B$39</c:f>
              <c:strCache>
                <c:ptCount val="1"/>
                <c:pt idx="0">
                  <c:v>&gt;0.95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</c:strCache>
            </c:strRef>
          </c:cat>
          <c:val>
            <c:numRef>
              <c:f>Sheet1!$C$39:$P$39</c:f>
              <c:numCache>
                <c:formatCode>General</c:formatCode>
                <c:ptCount val="14"/>
                <c:pt idx="0">
                  <c:v>12.0</c:v>
                </c:pt>
                <c:pt idx="1">
                  <c:v>14.0</c:v>
                </c:pt>
                <c:pt idx="2">
                  <c:v>12.0</c:v>
                </c:pt>
                <c:pt idx="3">
                  <c:v>13.0</c:v>
                </c:pt>
                <c:pt idx="4">
                  <c:v>18.0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</c:numCache>
            </c:numRef>
          </c:val>
        </c:ser>
        <c:ser>
          <c:idx val="2"/>
          <c:order val="1"/>
          <c:tx>
            <c:strRef>
              <c:f>Sheet1!$B$40</c:f>
              <c:strCache>
                <c:ptCount val="1"/>
                <c:pt idx="0">
                  <c:v>&gt;0.9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</c:strCache>
            </c:strRef>
          </c:cat>
          <c:val>
            <c:numRef>
              <c:f>Sheet1!$C$40:$P$40</c:f>
              <c:numCache>
                <c:formatCode>General</c:formatCode>
                <c:ptCount val="14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Sheet1!$B$41</c:f>
              <c:strCache>
                <c:ptCount val="1"/>
                <c:pt idx="0">
                  <c:v>&gt;0.8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</c:strCache>
            </c:strRef>
          </c:cat>
          <c:val>
            <c:numRef>
              <c:f>Sheet1!$C$41:$P$41</c:f>
              <c:numCache>
                <c:formatCode>General</c:formatCode>
                <c:ptCount val="14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Sheet1!$B$42</c:f>
              <c:strCache>
                <c:ptCount val="1"/>
                <c:pt idx="0">
                  <c:v>&gt;.7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9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</c:strCache>
            </c:strRef>
          </c:cat>
          <c:val>
            <c:numRef>
              <c:f>Sheet1!$C$42:$P$42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-2050189216"/>
        <c:axId val="-2045276400"/>
      </c:barChart>
      <c:catAx>
        <c:axId val="-20501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276400"/>
        <c:crosses val="autoZero"/>
        <c:auto val="1"/>
        <c:lblAlgn val="ctr"/>
        <c:lblOffset val="100"/>
        <c:noMultiLvlLbl val="0"/>
      </c:catAx>
      <c:valAx>
        <c:axId val="-20452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1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516508</xdr:colOff>
      <xdr:row>4</xdr:row>
      <xdr:rowOff>68684</xdr:rowOff>
    </xdr:from>
    <xdr:to>
      <xdr:col>22</xdr:col>
      <xdr:colOff>120763</xdr:colOff>
      <xdr:row>17</xdr:row>
      <xdr:rowOff>155102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524934</xdr:colOff>
      <xdr:row>17</xdr:row>
      <xdr:rowOff>152400</xdr:rowOff>
    </xdr:from>
    <xdr:to>
      <xdr:col>22</xdr:col>
      <xdr:colOff>118534</xdr:colOff>
      <xdr:row>31</xdr:row>
      <xdr:rowOff>50800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524934</xdr:colOff>
      <xdr:row>31</xdr:row>
      <xdr:rowOff>50800</xdr:rowOff>
    </xdr:from>
    <xdr:to>
      <xdr:col>22</xdr:col>
      <xdr:colOff>118534</xdr:colOff>
      <xdr:row>44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topLeftCell="I1" zoomScale="142" zoomScaleNormal="125" zoomScalePageLayoutView="125" workbookViewId="0">
      <selection activeCell="K23" sqref="K23"/>
    </sheetView>
  </sheetViews>
  <sheetFormatPr baseColWidth="10" defaultRowHeight="16" x14ac:dyDescent="0.2"/>
  <cols>
    <col min="1" max="1" width="13" customWidth="1"/>
    <col min="2" max="2" width="12.33203125" customWidth="1"/>
  </cols>
  <sheetData>
    <row r="1" spans="1:34" x14ac:dyDescent="0.2">
      <c r="A1" s="1" t="s">
        <v>13</v>
      </c>
      <c r="D1" s="1"/>
      <c r="E1" s="1"/>
      <c r="F1" s="1"/>
      <c r="G1" s="1"/>
      <c r="H1" s="1"/>
      <c r="I1" s="1"/>
      <c r="AD1" s="1"/>
      <c r="AE1" s="1"/>
      <c r="AF1" s="1"/>
      <c r="AG1" s="1"/>
      <c r="AH1" s="1"/>
    </row>
    <row r="2" spans="1:34" x14ac:dyDescent="0.2">
      <c r="A2" t="s">
        <v>16</v>
      </c>
      <c r="B2" t="s">
        <v>17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34" x14ac:dyDescent="0.2">
      <c r="A3" t="s">
        <v>18</v>
      </c>
      <c r="B3" t="s">
        <v>18</v>
      </c>
      <c r="C3">
        <v>257</v>
      </c>
      <c r="D3">
        <v>163</v>
      </c>
      <c r="E3">
        <v>23</v>
      </c>
      <c r="F3">
        <v>141</v>
      </c>
      <c r="G3">
        <v>285</v>
      </c>
      <c r="H3">
        <v>277</v>
      </c>
      <c r="I3">
        <v>276</v>
      </c>
      <c r="J3">
        <v>274</v>
      </c>
      <c r="K3">
        <v>267</v>
      </c>
    </row>
    <row r="4" spans="1:34" x14ac:dyDescent="0.2">
      <c r="A4" t="s">
        <v>18</v>
      </c>
      <c r="B4" t="s">
        <v>19</v>
      </c>
      <c r="C4">
        <v>297</v>
      </c>
      <c r="D4">
        <v>195</v>
      </c>
      <c r="E4">
        <v>29</v>
      </c>
      <c r="F4">
        <v>201</v>
      </c>
      <c r="G4">
        <v>329</v>
      </c>
      <c r="H4">
        <v>341</v>
      </c>
      <c r="I4">
        <v>339</v>
      </c>
      <c r="J4">
        <v>336</v>
      </c>
      <c r="K4">
        <v>319</v>
      </c>
    </row>
    <row r="5" spans="1:34" x14ac:dyDescent="0.2">
      <c r="A5" t="s">
        <v>18</v>
      </c>
      <c r="B5" t="s">
        <v>20</v>
      </c>
      <c r="C5">
        <v>331</v>
      </c>
      <c r="D5">
        <v>210</v>
      </c>
      <c r="E5">
        <v>31</v>
      </c>
      <c r="F5">
        <v>233</v>
      </c>
      <c r="G5">
        <v>362</v>
      </c>
      <c r="H5">
        <v>376</v>
      </c>
      <c r="I5">
        <v>373</v>
      </c>
      <c r="J5">
        <v>363</v>
      </c>
      <c r="K5">
        <v>338</v>
      </c>
    </row>
    <row r="6" spans="1:34" x14ac:dyDescent="0.2">
      <c r="A6" t="s">
        <v>18</v>
      </c>
      <c r="B6" t="s">
        <v>22</v>
      </c>
      <c r="C6">
        <v>339</v>
      </c>
      <c r="D6">
        <v>216</v>
      </c>
      <c r="E6">
        <v>31</v>
      </c>
      <c r="F6">
        <v>244</v>
      </c>
      <c r="G6">
        <v>367</v>
      </c>
      <c r="H6">
        <v>385</v>
      </c>
      <c r="I6">
        <v>381</v>
      </c>
      <c r="J6">
        <v>366</v>
      </c>
      <c r="K6">
        <v>340</v>
      </c>
    </row>
    <row r="8" spans="1:34" x14ac:dyDescent="0.2">
      <c r="A8" t="s">
        <v>16</v>
      </c>
      <c r="B8" t="s">
        <v>17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9</v>
      </c>
      <c r="I8" t="s">
        <v>10</v>
      </c>
      <c r="J8" t="s">
        <v>11</v>
      </c>
      <c r="K8" t="s">
        <v>12</v>
      </c>
    </row>
    <row r="9" spans="1:34" x14ac:dyDescent="0.2">
      <c r="A9" t="s">
        <v>18</v>
      </c>
      <c r="B9" t="s">
        <v>18</v>
      </c>
      <c r="C9">
        <f t="shared" ref="C9:H9" si="0">C3</f>
        <v>257</v>
      </c>
      <c r="D9">
        <f t="shared" si="0"/>
        <v>163</v>
      </c>
      <c r="E9">
        <f t="shared" si="0"/>
        <v>23</v>
      </c>
      <c r="F9">
        <f t="shared" si="0"/>
        <v>141</v>
      </c>
      <c r="G9">
        <f t="shared" si="0"/>
        <v>285</v>
      </c>
      <c r="H9">
        <f t="shared" si="0"/>
        <v>277</v>
      </c>
      <c r="I9">
        <f t="shared" ref="I9:K9" si="1">I3</f>
        <v>276</v>
      </c>
      <c r="J9">
        <f t="shared" si="1"/>
        <v>274</v>
      </c>
      <c r="K9">
        <f t="shared" si="1"/>
        <v>267</v>
      </c>
    </row>
    <row r="10" spans="1:34" x14ac:dyDescent="0.2">
      <c r="A10" t="s">
        <v>18</v>
      </c>
      <c r="B10" t="s">
        <v>19</v>
      </c>
      <c r="C10">
        <f t="shared" ref="C10:H12" si="2">C4-C3</f>
        <v>40</v>
      </c>
      <c r="D10">
        <f t="shared" si="2"/>
        <v>32</v>
      </c>
      <c r="E10">
        <f t="shared" si="2"/>
        <v>6</v>
      </c>
      <c r="F10">
        <f t="shared" si="2"/>
        <v>60</v>
      </c>
      <c r="G10">
        <f t="shared" si="2"/>
        <v>44</v>
      </c>
      <c r="H10">
        <f t="shared" si="2"/>
        <v>64</v>
      </c>
      <c r="I10">
        <f t="shared" ref="I10:K12" si="3">I4-I3</f>
        <v>63</v>
      </c>
      <c r="J10">
        <f t="shared" si="3"/>
        <v>62</v>
      </c>
      <c r="K10">
        <f t="shared" si="3"/>
        <v>52</v>
      </c>
    </row>
    <row r="11" spans="1:34" x14ac:dyDescent="0.2">
      <c r="A11" t="s">
        <v>18</v>
      </c>
      <c r="B11" t="s">
        <v>20</v>
      </c>
      <c r="C11">
        <f t="shared" si="2"/>
        <v>34</v>
      </c>
      <c r="D11">
        <f t="shared" si="2"/>
        <v>15</v>
      </c>
      <c r="E11">
        <f t="shared" si="2"/>
        <v>2</v>
      </c>
      <c r="F11">
        <f t="shared" si="2"/>
        <v>32</v>
      </c>
      <c r="G11">
        <f t="shared" si="2"/>
        <v>33</v>
      </c>
      <c r="H11">
        <f t="shared" si="2"/>
        <v>35</v>
      </c>
      <c r="I11">
        <f t="shared" si="3"/>
        <v>34</v>
      </c>
      <c r="J11">
        <f t="shared" si="3"/>
        <v>27</v>
      </c>
      <c r="K11">
        <f t="shared" si="3"/>
        <v>19</v>
      </c>
    </row>
    <row r="12" spans="1:34" x14ac:dyDescent="0.2">
      <c r="A12" t="s">
        <v>18</v>
      </c>
      <c r="B12" t="s">
        <v>21</v>
      </c>
      <c r="C12">
        <f t="shared" si="2"/>
        <v>8</v>
      </c>
      <c r="D12">
        <f t="shared" si="2"/>
        <v>6</v>
      </c>
      <c r="E12">
        <f t="shared" si="2"/>
        <v>0</v>
      </c>
      <c r="F12">
        <f t="shared" si="2"/>
        <v>11</v>
      </c>
      <c r="G12">
        <f t="shared" si="2"/>
        <v>5</v>
      </c>
      <c r="H12">
        <f t="shared" si="2"/>
        <v>9</v>
      </c>
      <c r="I12">
        <f t="shared" si="3"/>
        <v>8</v>
      </c>
      <c r="J12">
        <f t="shared" si="3"/>
        <v>3</v>
      </c>
      <c r="K12">
        <f t="shared" si="3"/>
        <v>2</v>
      </c>
    </row>
    <row r="16" spans="1:34" x14ac:dyDescent="0.2">
      <c r="A16" s="1" t="s">
        <v>14</v>
      </c>
      <c r="D16" s="1"/>
      <c r="E16" s="1"/>
      <c r="F16" s="1"/>
      <c r="G16" s="1"/>
      <c r="H16" s="1"/>
      <c r="I16" s="1"/>
    </row>
    <row r="17" spans="1:11" x14ac:dyDescent="0.2">
      <c r="A17" t="s">
        <v>16</v>
      </c>
      <c r="B17" t="s">
        <v>17</v>
      </c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</row>
    <row r="18" spans="1:11" x14ac:dyDescent="0.2">
      <c r="A18" t="s">
        <v>18</v>
      </c>
      <c r="B18" t="s">
        <v>18</v>
      </c>
      <c r="C18">
        <v>62</v>
      </c>
      <c r="D18">
        <v>61</v>
      </c>
      <c r="E18">
        <v>13</v>
      </c>
      <c r="F18">
        <v>59</v>
      </c>
      <c r="G18">
        <v>68</v>
      </c>
      <c r="H18">
        <v>73</v>
      </c>
      <c r="I18">
        <v>73</v>
      </c>
      <c r="J18">
        <v>72</v>
      </c>
      <c r="K18">
        <v>70</v>
      </c>
    </row>
    <row r="19" spans="1:11" x14ac:dyDescent="0.2">
      <c r="A19" t="s">
        <v>18</v>
      </c>
      <c r="B19" t="s">
        <v>19</v>
      </c>
      <c r="C19">
        <v>73</v>
      </c>
      <c r="D19">
        <v>66</v>
      </c>
      <c r="E19">
        <v>16</v>
      </c>
      <c r="F19">
        <v>71</v>
      </c>
      <c r="G19">
        <v>79</v>
      </c>
      <c r="H19">
        <v>78</v>
      </c>
      <c r="I19">
        <v>78</v>
      </c>
      <c r="J19">
        <v>77</v>
      </c>
      <c r="K19">
        <v>74</v>
      </c>
    </row>
    <row r="20" spans="1:11" x14ac:dyDescent="0.2">
      <c r="A20" t="s">
        <v>18</v>
      </c>
      <c r="B20" t="s">
        <v>20</v>
      </c>
      <c r="C20">
        <v>80</v>
      </c>
      <c r="D20">
        <v>67</v>
      </c>
      <c r="E20">
        <v>17</v>
      </c>
      <c r="F20">
        <v>82</v>
      </c>
      <c r="G20">
        <v>82</v>
      </c>
      <c r="H20">
        <v>82</v>
      </c>
      <c r="I20">
        <v>82</v>
      </c>
      <c r="J20">
        <v>80</v>
      </c>
      <c r="K20">
        <v>76</v>
      </c>
    </row>
    <row r="21" spans="1:11" x14ac:dyDescent="0.2">
      <c r="A21" t="s">
        <v>18</v>
      </c>
      <c r="B21" t="s">
        <v>21</v>
      </c>
      <c r="C21">
        <v>80</v>
      </c>
      <c r="D21">
        <v>70</v>
      </c>
      <c r="E21">
        <v>18</v>
      </c>
      <c r="F21">
        <v>83</v>
      </c>
      <c r="G21">
        <v>83</v>
      </c>
      <c r="H21">
        <v>83</v>
      </c>
      <c r="I21">
        <v>82</v>
      </c>
      <c r="J21">
        <v>80</v>
      </c>
      <c r="K21">
        <v>76</v>
      </c>
    </row>
    <row r="23" spans="1:11" x14ac:dyDescent="0.2">
      <c r="A23" t="s">
        <v>16</v>
      </c>
      <c r="B23" t="s">
        <v>17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">
      <c r="A24" t="s">
        <v>18</v>
      </c>
      <c r="B24" t="s">
        <v>18</v>
      </c>
      <c r="C24">
        <f t="shared" ref="C24:G24" si="4">C18</f>
        <v>62</v>
      </c>
      <c r="D24">
        <f t="shared" si="4"/>
        <v>61</v>
      </c>
      <c r="E24">
        <f t="shared" si="4"/>
        <v>13</v>
      </c>
      <c r="F24">
        <f t="shared" si="4"/>
        <v>59</v>
      </c>
      <c r="G24">
        <f t="shared" si="4"/>
        <v>68</v>
      </c>
      <c r="H24">
        <f t="shared" ref="H24:K24" si="5">H18</f>
        <v>73</v>
      </c>
      <c r="I24">
        <f t="shared" si="5"/>
        <v>73</v>
      </c>
      <c r="J24">
        <f t="shared" si="5"/>
        <v>72</v>
      </c>
      <c r="K24">
        <f t="shared" si="5"/>
        <v>70</v>
      </c>
    </row>
    <row r="25" spans="1:11" x14ac:dyDescent="0.2">
      <c r="A25" t="s">
        <v>18</v>
      </c>
      <c r="B25" t="s">
        <v>19</v>
      </c>
      <c r="C25">
        <f t="shared" ref="C25:G27" si="6">C19-C18</f>
        <v>11</v>
      </c>
      <c r="D25">
        <f t="shared" si="6"/>
        <v>5</v>
      </c>
      <c r="E25">
        <f t="shared" si="6"/>
        <v>3</v>
      </c>
      <c r="F25">
        <f t="shared" si="6"/>
        <v>12</v>
      </c>
      <c r="G25">
        <f t="shared" si="6"/>
        <v>11</v>
      </c>
      <c r="H25">
        <f t="shared" ref="H25:K27" si="7">H19-H18</f>
        <v>5</v>
      </c>
      <c r="I25">
        <f t="shared" si="7"/>
        <v>5</v>
      </c>
      <c r="J25">
        <f t="shared" si="7"/>
        <v>5</v>
      </c>
      <c r="K25">
        <f t="shared" si="7"/>
        <v>4</v>
      </c>
    </row>
    <row r="26" spans="1:11" x14ac:dyDescent="0.2">
      <c r="A26" t="s">
        <v>18</v>
      </c>
      <c r="B26" t="s">
        <v>20</v>
      </c>
      <c r="C26">
        <f t="shared" si="6"/>
        <v>7</v>
      </c>
      <c r="D26">
        <f t="shared" si="6"/>
        <v>1</v>
      </c>
      <c r="E26">
        <f t="shared" si="6"/>
        <v>1</v>
      </c>
      <c r="F26">
        <f t="shared" si="6"/>
        <v>11</v>
      </c>
      <c r="G26">
        <f t="shared" si="6"/>
        <v>3</v>
      </c>
      <c r="H26">
        <f t="shared" si="7"/>
        <v>4</v>
      </c>
      <c r="I26">
        <f t="shared" si="7"/>
        <v>4</v>
      </c>
      <c r="J26">
        <f t="shared" si="7"/>
        <v>3</v>
      </c>
      <c r="K26">
        <f t="shared" si="7"/>
        <v>2</v>
      </c>
    </row>
    <row r="27" spans="1:11" x14ac:dyDescent="0.2">
      <c r="A27" t="s">
        <v>18</v>
      </c>
      <c r="B27" t="s">
        <v>21</v>
      </c>
      <c r="C27">
        <f t="shared" si="6"/>
        <v>0</v>
      </c>
      <c r="D27">
        <f t="shared" si="6"/>
        <v>3</v>
      </c>
      <c r="E27">
        <f t="shared" si="6"/>
        <v>1</v>
      </c>
      <c r="F27">
        <f t="shared" si="6"/>
        <v>1</v>
      </c>
      <c r="G27">
        <f t="shared" si="6"/>
        <v>1</v>
      </c>
      <c r="H27">
        <f t="shared" si="7"/>
        <v>1</v>
      </c>
      <c r="I27">
        <f t="shared" si="7"/>
        <v>0</v>
      </c>
      <c r="J27">
        <f t="shared" si="7"/>
        <v>0</v>
      </c>
      <c r="K27">
        <f t="shared" si="7"/>
        <v>0</v>
      </c>
    </row>
    <row r="31" spans="1:11" x14ac:dyDescent="0.2">
      <c r="A31" t="s">
        <v>15</v>
      </c>
    </row>
    <row r="32" spans="1:11" x14ac:dyDescent="0.2">
      <c r="A32" t="s">
        <v>16</v>
      </c>
      <c r="B32" t="s">
        <v>17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</row>
    <row r="33" spans="1:11" x14ac:dyDescent="0.2">
      <c r="A33" t="s">
        <v>18</v>
      </c>
      <c r="B33" t="s">
        <v>18</v>
      </c>
      <c r="C33">
        <v>12</v>
      </c>
      <c r="D33">
        <v>14</v>
      </c>
      <c r="E33">
        <v>12</v>
      </c>
      <c r="F33">
        <v>13</v>
      </c>
      <c r="G33">
        <v>18</v>
      </c>
      <c r="H33">
        <v>19</v>
      </c>
      <c r="I33">
        <v>19</v>
      </c>
      <c r="J33">
        <v>19</v>
      </c>
      <c r="K33">
        <v>19</v>
      </c>
    </row>
    <row r="34" spans="1:11" x14ac:dyDescent="0.2">
      <c r="A34" t="s">
        <v>18</v>
      </c>
      <c r="B34" t="s">
        <v>19</v>
      </c>
      <c r="C34">
        <v>15</v>
      </c>
      <c r="D34">
        <v>14</v>
      </c>
      <c r="E34">
        <v>13</v>
      </c>
      <c r="F34">
        <v>17</v>
      </c>
      <c r="G34">
        <v>18</v>
      </c>
      <c r="H34">
        <v>20</v>
      </c>
      <c r="I34">
        <v>20</v>
      </c>
      <c r="J34">
        <v>19</v>
      </c>
      <c r="K34">
        <v>19</v>
      </c>
    </row>
    <row r="35" spans="1:11" x14ac:dyDescent="0.2">
      <c r="A35" t="s">
        <v>18</v>
      </c>
      <c r="B35" t="s">
        <v>20</v>
      </c>
      <c r="C35">
        <v>18</v>
      </c>
      <c r="D35">
        <v>14</v>
      </c>
      <c r="E35">
        <v>14</v>
      </c>
      <c r="F35">
        <v>21</v>
      </c>
      <c r="G35">
        <v>19</v>
      </c>
      <c r="H35">
        <v>21</v>
      </c>
      <c r="I35">
        <v>21</v>
      </c>
      <c r="J35">
        <v>19</v>
      </c>
      <c r="K35">
        <v>19</v>
      </c>
    </row>
    <row r="36" spans="1:11" x14ac:dyDescent="0.2">
      <c r="A36" t="s">
        <v>18</v>
      </c>
      <c r="B36" t="s">
        <v>21</v>
      </c>
      <c r="C36">
        <v>19</v>
      </c>
      <c r="D36">
        <v>14</v>
      </c>
      <c r="E36">
        <v>15</v>
      </c>
      <c r="F36">
        <v>22</v>
      </c>
      <c r="G36">
        <v>20</v>
      </c>
      <c r="H36">
        <v>22</v>
      </c>
      <c r="I36">
        <v>21</v>
      </c>
      <c r="J36">
        <v>19</v>
      </c>
      <c r="K36">
        <v>19</v>
      </c>
    </row>
    <row r="38" spans="1:11" x14ac:dyDescent="0.2">
      <c r="A38" t="s">
        <v>16</v>
      </c>
      <c r="B38" t="s">
        <v>17</v>
      </c>
      <c r="C38" t="s">
        <v>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  <c r="J38" t="s">
        <v>7</v>
      </c>
      <c r="K38" t="s">
        <v>8</v>
      </c>
    </row>
    <row r="39" spans="1:11" x14ac:dyDescent="0.2">
      <c r="A39" t="s">
        <v>18</v>
      </c>
      <c r="B39" t="s">
        <v>18</v>
      </c>
      <c r="C39">
        <f t="shared" ref="C39:G39" si="8">C33</f>
        <v>12</v>
      </c>
      <c r="D39">
        <f t="shared" si="8"/>
        <v>14</v>
      </c>
      <c r="E39">
        <f t="shared" si="8"/>
        <v>12</v>
      </c>
      <c r="F39">
        <f t="shared" si="8"/>
        <v>13</v>
      </c>
      <c r="G39">
        <f t="shared" si="8"/>
        <v>18</v>
      </c>
      <c r="H39">
        <f t="shared" ref="H39:K39" si="9">H33</f>
        <v>19</v>
      </c>
      <c r="I39">
        <f t="shared" si="9"/>
        <v>19</v>
      </c>
      <c r="J39">
        <f t="shared" si="9"/>
        <v>19</v>
      </c>
      <c r="K39">
        <f t="shared" si="9"/>
        <v>19</v>
      </c>
    </row>
    <row r="40" spans="1:11" x14ac:dyDescent="0.2">
      <c r="A40" t="s">
        <v>18</v>
      </c>
      <c r="B40" t="s">
        <v>19</v>
      </c>
      <c r="C40">
        <f t="shared" ref="C40:G42" si="10">C34-C33</f>
        <v>3</v>
      </c>
      <c r="D40">
        <f t="shared" si="10"/>
        <v>0</v>
      </c>
      <c r="E40">
        <f t="shared" si="10"/>
        <v>1</v>
      </c>
      <c r="F40">
        <f t="shared" si="10"/>
        <v>4</v>
      </c>
      <c r="G40">
        <f t="shared" si="10"/>
        <v>0</v>
      </c>
      <c r="H40">
        <f t="shared" ref="H40:K42" si="11">H34-H33</f>
        <v>1</v>
      </c>
      <c r="I40">
        <f t="shared" si="11"/>
        <v>1</v>
      </c>
      <c r="J40">
        <f t="shared" si="11"/>
        <v>0</v>
      </c>
      <c r="K40">
        <f t="shared" si="11"/>
        <v>0</v>
      </c>
    </row>
    <row r="41" spans="1:11" x14ac:dyDescent="0.2">
      <c r="A41" t="s">
        <v>18</v>
      </c>
      <c r="B41" t="s">
        <v>20</v>
      </c>
      <c r="C41">
        <f t="shared" si="10"/>
        <v>3</v>
      </c>
      <c r="D41">
        <f t="shared" si="10"/>
        <v>0</v>
      </c>
      <c r="E41">
        <f t="shared" si="10"/>
        <v>1</v>
      </c>
      <c r="F41">
        <f t="shared" si="10"/>
        <v>4</v>
      </c>
      <c r="G41">
        <f t="shared" si="10"/>
        <v>1</v>
      </c>
      <c r="H41">
        <f t="shared" si="11"/>
        <v>1</v>
      </c>
      <c r="I41">
        <f t="shared" si="11"/>
        <v>1</v>
      </c>
      <c r="J41">
        <f t="shared" si="11"/>
        <v>0</v>
      </c>
      <c r="K41">
        <f t="shared" si="11"/>
        <v>0</v>
      </c>
    </row>
    <row r="42" spans="1:11" x14ac:dyDescent="0.2">
      <c r="A42" t="s">
        <v>18</v>
      </c>
      <c r="B42" t="s">
        <v>21</v>
      </c>
      <c r="C42">
        <f t="shared" si="10"/>
        <v>1</v>
      </c>
      <c r="D42">
        <f t="shared" si="10"/>
        <v>0</v>
      </c>
      <c r="E42">
        <f t="shared" si="10"/>
        <v>1</v>
      </c>
      <c r="F42">
        <f t="shared" si="10"/>
        <v>1</v>
      </c>
      <c r="G42">
        <f t="shared" si="10"/>
        <v>1</v>
      </c>
      <c r="H42">
        <f t="shared" si="11"/>
        <v>1</v>
      </c>
      <c r="I42">
        <f t="shared" si="11"/>
        <v>0</v>
      </c>
      <c r="J42">
        <f t="shared" si="11"/>
        <v>0</v>
      </c>
      <c r="K42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2017-12-20T20:51:35Z</dcterms:created>
  <dcterms:modified xsi:type="dcterms:W3CDTF">2018-01-02T20:37:44Z</dcterms:modified>
</cp:coreProperties>
</file>