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iKJ\Git Hub\IP-stats-trends\"/>
    </mc:Choice>
  </mc:AlternateContent>
  <bookViews>
    <workbookView xWindow="0" yWindow="0" windowWidth="28800" windowHeight="12435" activeTab="7"/>
  </bookViews>
  <sheets>
    <sheet name="Munka1" sheetId="1" r:id="rId1"/>
    <sheet name="Munka2" sheetId="2" r:id="rId2"/>
    <sheet name="teszt" sheetId="3" r:id="rId3"/>
    <sheet name="2017" sheetId="4" r:id="rId4"/>
    <sheet name="2018" sheetId="5" r:id="rId5"/>
    <sheet name="2019" sheetId="6" r:id="rId6"/>
    <sheet name="2020" sheetId="7" r:id="rId7"/>
    <sheet name="összesítés" sheetId="8" r:id="rId8"/>
    <sheet name="Munka9" sheetId="9" r:id="rId9"/>
  </sheets>
  <definedNames>
    <definedName name="_2017" localSheetId="3">'2017'!$A$1:$D$192</definedName>
    <definedName name="_2017" localSheetId="2">teszt!$F$1:$H$228</definedName>
    <definedName name="_2018" localSheetId="4">'2018'!$A$1:$D$192</definedName>
    <definedName name="_2019" localSheetId="5">'2019'!$A$1:$D$192</definedName>
    <definedName name="bme_eqix_norm_mx_21_05_13" localSheetId="8">Munka9!$A$1:$DV$120</definedName>
    <definedName name="perem4" localSheetId="6">'2020'!$A$1:$D$192</definedName>
    <definedName name="teszt" localSheetId="2">teszt!$A$1:$D$192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7" l="1"/>
  <c r="H26" i="7"/>
  <c r="H25" i="7"/>
  <c r="H24" i="7"/>
  <c r="H27" i="6"/>
  <c r="H26" i="6"/>
  <c r="H25" i="6"/>
  <c r="H24" i="6"/>
  <c r="H27" i="5"/>
  <c r="H26" i="5"/>
  <c r="H25" i="5"/>
  <c r="H24" i="5"/>
  <c r="H27" i="4"/>
  <c r="J24" i="4"/>
  <c r="H26" i="4"/>
  <c r="H25" i="4"/>
  <c r="H24" i="4"/>
  <c r="Q19" i="3"/>
  <c r="P19" i="3"/>
  <c r="O19" i="3"/>
  <c r="N19" i="3"/>
  <c r="Q18" i="3"/>
  <c r="P18" i="3"/>
  <c r="O18" i="3"/>
  <c r="N18" i="3"/>
  <c r="Q17" i="3"/>
  <c r="P17" i="3"/>
  <c r="O17" i="3"/>
  <c r="N17" i="3"/>
  <c r="J17" i="3"/>
  <c r="I17" i="3"/>
  <c r="H17" i="3"/>
  <c r="Q16" i="3"/>
  <c r="P16" i="3"/>
  <c r="O16" i="3"/>
  <c r="N16" i="3"/>
  <c r="J16" i="3"/>
  <c r="I16" i="3"/>
  <c r="H16" i="3"/>
  <c r="J15" i="3"/>
  <c r="I15" i="3"/>
  <c r="H15" i="3"/>
  <c r="J14" i="3"/>
  <c r="I14" i="3"/>
  <c r="H14" i="3"/>
  <c r="Q13" i="3"/>
  <c r="P13" i="3"/>
  <c r="O13" i="3"/>
  <c r="N13" i="3"/>
  <c r="M13" i="3"/>
  <c r="J13" i="3"/>
  <c r="I13" i="3"/>
  <c r="H13" i="3"/>
  <c r="Q12" i="3"/>
  <c r="P12" i="3"/>
  <c r="O12" i="3"/>
  <c r="N12" i="3"/>
  <c r="M12" i="3"/>
  <c r="J12" i="3"/>
  <c r="I12" i="3"/>
  <c r="H12" i="3"/>
  <c r="Q11" i="3"/>
  <c r="P11" i="3"/>
  <c r="O11" i="3"/>
  <c r="N11" i="3"/>
  <c r="M11" i="3"/>
  <c r="J11" i="3"/>
  <c r="I11" i="3"/>
  <c r="H11" i="3"/>
  <c r="Q10" i="3"/>
  <c r="P10" i="3"/>
  <c r="O10" i="3"/>
  <c r="N10" i="3"/>
  <c r="M10" i="3"/>
  <c r="J10" i="3"/>
  <c r="I10" i="3"/>
  <c r="H10" i="3"/>
  <c r="M9" i="3"/>
  <c r="O7" i="3"/>
  <c r="N7" i="3"/>
  <c r="M7" i="3"/>
  <c r="L7" i="3"/>
  <c r="K7" i="3"/>
  <c r="J7" i="3"/>
  <c r="I7" i="3"/>
  <c r="H7" i="3"/>
  <c r="O6" i="3"/>
  <c r="N6" i="3"/>
  <c r="M6" i="3"/>
  <c r="L6" i="3"/>
  <c r="K6" i="3"/>
  <c r="J6" i="3"/>
  <c r="I6" i="3"/>
  <c r="H6" i="3"/>
  <c r="O5" i="3"/>
  <c r="N5" i="3"/>
  <c r="M5" i="3"/>
  <c r="L5" i="3"/>
  <c r="K5" i="3"/>
  <c r="J5" i="3"/>
  <c r="I5" i="3"/>
  <c r="H5" i="3"/>
  <c r="O4" i="3"/>
  <c r="N4" i="3"/>
  <c r="M4" i="3"/>
  <c r="L4" i="3"/>
  <c r="K4" i="3"/>
  <c r="J4" i="3"/>
  <c r="I4" i="3"/>
  <c r="H4" i="3"/>
  <c r="O3" i="3"/>
  <c r="N3" i="3"/>
  <c r="M3" i="3"/>
  <c r="L3" i="3"/>
  <c r="K3" i="3"/>
  <c r="J3" i="3"/>
  <c r="I3" i="3"/>
  <c r="H3" i="3"/>
  <c r="O2" i="3"/>
  <c r="N2" i="3"/>
  <c r="M2" i="3"/>
  <c r="L2" i="3"/>
  <c r="K2" i="3"/>
  <c r="J2" i="3"/>
  <c r="I2" i="3"/>
  <c r="H2" i="3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BJ121" i="9"/>
  <c r="BK121" i="9"/>
  <c r="BL121" i="9"/>
  <c r="BM121" i="9"/>
  <c r="BN121" i="9"/>
  <c r="BO121" i="9"/>
  <c r="BP121" i="9"/>
  <c r="BQ121" i="9"/>
  <c r="BR121" i="9"/>
  <c r="BS121" i="9"/>
  <c r="BT121" i="9"/>
  <c r="BU121" i="9"/>
  <c r="BV121" i="9"/>
  <c r="BW121" i="9"/>
  <c r="BX121" i="9"/>
  <c r="BY121" i="9"/>
  <c r="BZ121" i="9"/>
  <c r="CA121" i="9"/>
  <c r="CB121" i="9"/>
  <c r="CC121" i="9"/>
  <c r="CD121" i="9"/>
  <c r="CE121" i="9"/>
  <c r="CF121" i="9"/>
  <c r="CG121" i="9"/>
  <c r="CH121" i="9"/>
  <c r="CI121" i="9"/>
  <c r="CJ121" i="9"/>
  <c r="CK121" i="9"/>
  <c r="CL121" i="9"/>
  <c r="CM121" i="9"/>
  <c r="CN121" i="9"/>
  <c r="CO121" i="9"/>
  <c r="CP121" i="9"/>
  <c r="CQ121" i="9"/>
  <c r="CR121" i="9"/>
  <c r="CS121" i="9"/>
  <c r="CT121" i="9"/>
  <c r="CU121" i="9"/>
  <c r="CV121" i="9"/>
  <c r="CW121" i="9"/>
  <c r="CX121" i="9"/>
  <c r="CY121" i="9"/>
  <c r="CZ121" i="9"/>
  <c r="DA121" i="9"/>
  <c r="DB121" i="9"/>
  <c r="DC121" i="9"/>
  <c r="DD121" i="9"/>
  <c r="DE121" i="9"/>
  <c r="DF121" i="9"/>
  <c r="DG121" i="9"/>
  <c r="DH121" i="9"/>
  <c r="DI121" i="9"/>
  <c r="DJ121" i="9"/>
  <c r="DK121" i="9"/>
  <c r="DL121" i="9"/>
  <c r="DM121" i="9"/>
  <c r="DN121" i="9"/>
  <c r="B121" i="9"/>
  <c r="A121" i="9"/>
  <c r="I3" i="7"/>
  <c r="Q19" i="7"/>
  <c r="P19" i="7"/>
  <c r="O19" i="7"/>
  <c r="N19" i="7"/>
  <c r="Q18" i="7"/>
  <c r="P18" i="7"/>
  <c r="O18" i="7"/>
  <c r="N18" i="7"/>
  <c r="Q17" i="7"/>
  <c r="P17" i="7"/>
  <c r="O17" i="7"/>
  <c r="N17" i="7"/>
  <c r="J17" i="7"/>
  <c r="I17" i="7"/>
  <c r="H17" i="7"/>
  <c r="Q16" i="7"/>
  <c r="P16" i="7"/>
  <c r="O16" i="7"/>
  <c r="N16" i="7"/>
  <c r="J16" i="7"/>
  <c r="I16" i="7"/>
  <c r="H16" i="7"/>
  <c r="J15" i="7"/>
  <c r="I15" i="7"/>
  <c r="H15" i="7"/>
  <c r="J14" i="7"/>
  <c r="I14" i="7"/>
  <c r="H14" i="7"/>
  <c r="Q13" i="7"/>
  <c r="P13" i="7"/>
  <c r="O13" i="7"/>
  <c r="N13" i="7"/>
  <c r="M13" i="7"/>
  <c r="J13" i="7"/>
  <c r="I13" i="7"/>
  <c r="H13" i="7"/>
  <c r="Q12" i="7"/>
  <c r="P12" i="7"/>
  <c r="O12" i="7"/>
  <c r="N12" i="7"/>
  <c r="M12" i="7"/>
  <c r="J12" i="7"/>
  <c r="I12" i="7"/>
  <c r="H12" i="7"/>
  <c r="Q11" i="7"/>
  <c r="P11" i="7"/>
  <c r="O11" i="7"/>
  <c r="N11" i="7"/>
  <c r="M11" i="7"/>
  <c r="J11" i="7"/>
  <c r="I11" i="7"/>
  <c r="H11" i="7"/>
  <c r="Q10" i="7"/>
  <c r="P10" i="7"/>
  <c r="O10" i="7"/>
  <c r="N10" i="7"/>
  <c r="M10" i="7"/>
  <c r="J10" i="7"/>
  <c r="I10" i="7"/>
  <c r="H10" i="7"/>
  <c r="M9" i="7"/>
  <c r="O7" i="7"/>
  <c r="N7" i="7"/>
  <c r="M7" i="7"/>
  <c r="L7" i="7"/>
  <c r="K7" i="7"/>
  <c r="J7" i="7"/>
  <c r="I7" i="7"/>
  <c r="H7" i="7"/>
  <c r="O6" i="7"/>
  <c r="N6" i="7"/>
  <c r="M6" i="7"/>
  <c r="L6" i="7"/>
  <c r="K6" i="7"/>
  <c r="J6" i="7"/>
  <c r="I6" i="7"/>
  <c r="H6" i="7"/>
  <c r="O5" i="7"/>
  <c r="N5" i="7"/>
  <c r="M5" i="7"/>
  <c r="L5" i="7"/>
  <c r="K5" i="7"/>
  <c r="J5" i="7"/>
  <c r="I5" i="7"/>
  <c r="H5" i="7"/>
  <c r="O4" i="7"/>
  <c r="N4" i="7"/>
  <c r="M4" i="7"/>
  <c r="L4" i="7"/>
  <c r="K4" i="7"/>
  <c r="J4" i="7"/>
  <c r="I4" i="7"/>
  <c r="H4" i="7"/>
  <c r="O3" i="7"/>
  <c r="N3" i="7"/>
  <c r="M3" i="7"/>
  <c r="L3" i="7"/>
  <c r="K3" i="7"/>
  <c r="J3" i="7"/>
  <c r="H3" i="7"/>
  <c r="O2" i="7"/>
  <c r="N2" i="7"/>
  <c r="M2" i="7"/>
  <c r="L2" i="7"/>
  <c r="K2" i="7"/>
  <c r="J2" i="7"/>
  <c r="I2" i="7"/>
  <c r="H2" i="7"/>
  <c r="Q19" i="6"/>
  <c r="P19" i="6"/>
  <c r="O19" i="6"/>
  <c r="N19" i="6"/>
  <c r="Q18" i="6"/>
  <c r="P18" i="6"/>
  <c r="O18" i="6"/>
  <c r="N18" i="6"/>
  <c r="Q17" i="6"/>
  <c r="P17" i="6"/>
  <c r="O17" i="6"/>
  <c r="N17" i="6"/>
  <c r="J17" i="6"/>
  <c r="I17" i="6"/>
  <c r="H17" i="6"/>
  <c r="Q16" i="6"/>
  <c r="P16" i="6"/>
  <c r="O16" i="6"/>
  <c r="N16" i="6"/>
  <c r="J16" i="6"/>
  <c r="I16" i="6"/>
  <c r="H16" i="6"/>
  <c r="J15" i="6"/>
  <c r="I15" i="6"/>
  <c r="H15" i="6"/>
  <c r="J14" i="6"/>
  <c r="I14" i="6"/>
  <c r="H14" i="6"/>
  <c r="Q13" i="6"/>
  <c r="P13" i="6"/>
  <c r="O13" i="6"/>
  <c r="N13" i="6"/>
  <c r="M13" i="6"/>
  <c r="J13" i="6"/>
  <c r="I13" i="6"/>
  <c r="H13" i="6"/>
  <c r="Q12" i="6"/>
  <c r="P12" i="6"/>
  <c r="O12" i="6"/>
  <c r="N12" i="6"/>
  <c r="M12" i="6"/>
  <c r="J12" i="6"/>
  <c r="I12" i="6"/>
  <c r="H12" i="6"/>
  <c r="Q11" i="6"/>
  <c r="P11" i="6"/>
  <c r="O11" i="6"/>
  <c r="N11" i="6"/>
  <c r="M11" i="6"/>
  <c r="J11" i="6"/>
  <c r="I11" i="6"/>
  <c r="H11" i="6"/>
  <c r="Q10" i="6"/>
  <c r="P10" i="6"/>
  <c r="O10" i="6"/>
  <c r="N10" i="6"/>
  <c r="M10" i="6"/>
  <c r="J10" i="6"/>
  <c r="I10" i="6"/>
  <c r="H10" i="6"/>
  <c r="M9" i="6"/>
  <c r="O7" i="6"/>
  <c r="N7" i="6"/>
  <c r="M7" i="6"/>
  <c r="L7" i="6"/>
  <c r="K7" i="6"/>
  <c r="J7" i="6"/>
  <c r="I7" i="6"/>
  <c r="H7" i="6"/>
  <c r="O6" i="6"/>
  <c r="N6" i="6"/>
  <c r="M6" i="6"/>
  <c r="L6" i="6"/>
  <c r="K6" i="6"/>
  <c r="J6" i="6"/>
  <c r="I6" i="6"/>
  <c r="H6" i="6"/>
  <c r="O5" i="6"/>
  <c r="N5" i="6"/>
  <c r="M5" i="6"/>
  <c r="L5" i="6"/>
  <c r="K5" i="6"/>
  <c r="J5" i="6"/>
  <c r="I5" i="6"/>
  <c r="H5" i="6"/>
  <c r="O4" i="6"/>
  <c r="N4" i="6"/>
  <c r="M4" i="6"/>
  <c r="L4" i="6"/>
  <c r="K4" i="6"/>
  <c r="J4" i="6"/>
  <c r="I4" i="6"/>
  <c r="H4" i="6"/>
  <c r="O3" i="6"/>
  <c r="N3" i="6"/>
  <c r="M3" i="6"/>
  <c r="L3" i="6"/>
  <c r="K3" i="6"/>
  <c r="J3" i="6"/>
  <c r="I3" i="6"/>
  <c r="H3" i="6"/>
  <c r="O2" i="6"/>
  <c r="N2" i="6"/>
  <c r="M2" i="6"/>
  <c r="L2" i="6"/>
  <c r="K2" i="6"/>
  <c r="J2" i="6"/>
  <c r="I2" i="6"/>
  <c r="H2" i="6"/>
  <c r="Q19" i="5"/>
  <c r="P19" i="5"/>
  <c r="O19" i="5"/>
  <c r="N19" i="5"/>
  <c r="Q18" i="5"/>
  <c r="P18" i="5"/>
  <c r="O18" i="5"/>
  <c r="N18" i="5"/>
  <c r="Q17" i="5"/>
  <c r="P17" i="5"/>
  <c r="O17" i="5"/>
  <c r="N17" i="5"/>
  <c r="J17" i="5"/>
  <c r="I17" i="5"/>
  <c r="H17" i="5"/>
  <c r="Q16" i="5"/>
  <c r="P16" i="5"/>
  <c r="O16" i="5"/>
  <c r="N16" i="5"/>
  <c r="J16" i="5"/>
  <c r="I16" i="5"/>
  <c r="H16" i="5"/>
  <c r="J15" i="5"/>
  <c r="I15" i="5"/>
  <c r="H15" i="5"/>
  <c r="J14" i="5"/>
  <c r="I14" i="5"/>
  <c r="H14" i="5"/>
  <c r="Q13" i="5"/>
  <c r="P13" i="5"/>
  <c r="O13" i="5"/>
  <c r="N13" i="5"/>
  <c r="M13" i="5"/>
  <c r="J13" i="5"/>
  <c r="I13" i="5"/>
  <c r="H13" i="5"/>
  <c r="Q12" i="5"/>
  <c r="P12" i="5"/>
  <c r="O12" i="5"/>
  <c r="N12" i="5"/>
  <c r="M12" i="5"/>
  <c r="J12" i="5"/>
  <c r="I12" i="5"/>
  <c r="H12" i="5"/>
  <c r="Q11" i="5"/>
  <c r="P11" i="5"/>
  <c r="O11" i="5"/>
  <c r="N11" i="5"/>
  <c r="M11" i="5"/>
  <c r="J11" i="5"/>
  <c r="I11" i="5"/>
  <c r="H11" i="5"/>
  <c r="Q10" i="5"/>
  <c r="P10" i="5"/>
  <c r="O10" i="5"/>
  <c r="N10" i="5"/>
  <c r="M10" i="5"/>
  <c r="J10" i="5"/>
  <c r="I10" i="5"/>
  <c r="H10" i="5"/>
  <c r="M9" i="5"/>
  <c r="O7" i="5"/>
  <c r="N7" i="5"/>
  <c r="M7" i="5"/>
  <c r="L7" i="5"/>
  <c r="K7" i="5"/>
  <c r="J7" i="5"/>
  <c r="I7" i="5"/>
  <c r="H7" i="5"/>
  <c r="O6" i="5"/>
  <c r="N6" i="5"/>
  <c r="M6" i="5"/>
  <c r="L6" i="5"/>
  <c r="K6" i="5"/>
  <c r="J6" i="5"/>
  <c r="I6" i="5"/>
  <c r="H6" i="5"/>
  <c r="O5" i="5"/>
  <c r="N5" i="5"/>
  <c r="M5" i="5"/>
  <c r="L5" i="5"/>
  <c r="K5" i="5"/>
  <c r="J5" i="5"/>
  <c r="I5" i="5"/>
  <c r="H5" i="5"/>
  <c r="O4" i="5"/>
  <c r="N4" i="5"/>
  <c r="M4" i="5"/>
  <c r="L4" i="5"/>
  <c r="K4" i="5"/>
  <c r="J4" i="5"/>
  <c r="I4" i="5"/>
  <c r="H4" i="5"/>
  <c r="O3" i="5"/>
  <c r="N3" i="5"/>
  <c r="M3" i="5"/>
  <c r="L3" i="5"/>
  <c r="K3" i="5"/>
  <c r="J3" i="5"/>
  <c r="I3" i="5"/>
  <c r="H3" i="5"/>
  <c r="O2" i="5"/>
  <c r="N2" i="5"/>
  <c r="M2" i="5"/>
  <c r="L2" i="5"/>
  <c r="K2" i="5"/>
  <c r="J2" i="5"/>
  <c r="I2" i="5"/>
  <c r="H2" i="5"/>
  <c r="Q19" i="4"/>
  <c r="P19" i="4"/>
  <c r="O19" i="4"/>
  <c r="Q18" i="4"/>
  <c r="O18" i="4"/>
  <c r="P18" i="4"/>
  <c r="U19" i="4"/>
  <c r="V19" i="4" s="1"/>
  <c r="W19" i="4" s="1"/>
  <c r="T19" i="4"/>
  <c r="S19" i="4"/>
  <c r="U18" i="4"/>
  <c r="V18" i="4"/>
  <c r="W18" i="4"/>
  <c r="T18" i="4"/>
  <c r="N19" i="4"/>
  <c r="N18" i="4"/>
  <c r="Q17" i="4"/>
  <c r="P17" i="4"/>
  <c r="O17" i="4"/>
  <c r="U17" i="4"/>
  <c r="V17" i="4"/>
  <c r="W17" i="4" s="1"/>
  <c r="N17" i="4"/>
  <c r="T17" i="4"/>
  <c r="X11" i="4"/>
  <c r="Q16" i="4"/>
  <c r="P16" i="4"/>
  <c r="O16" i="4"/>
  <c r="N16" i="4"/>
  <c r="P13" i="4"/>
  <c r="P12" i="4"/>
  <c r="Q13" i="4"/>
  <c r="O13" i="4"/>
  <c r="N13" i="4"/>
  <c r="T13" i="4"/>
  <c r="U13" i="4"/>
  <c r="V13" i="4"/>
  <c r="S13" i="4"/>
  <c r="S12" i="4"/>
  <c r="Q12" i="4"/>
  <c r="O12" i="4"/>
  <c r="N12" i="4"/>
  <c r="U12" i="4"/>
  <c r="T12" i="4"/>
  <c r="V12" i="4"/>
  <c r="T11" i="4"/>
  <c r="Q11" i="4"/>
  <c r="P11" i="4"/>
  <c r="O11" i="4"/>
  <c r="U11" i="4"/>
  <c r="V11" i="4" s="1"/>
  <c r="S11" i="4"/>
  <c r="N11" i="4"/>
  <c r="Q10" i="4"/>
  <c r="P10" i="4"/>
  <c r="O10" i="4"/>
  <c r="N10" i="4"/>
  <c r="M13" i="4"/>
  <c r="M12" i="4"/>
  <c r="M11" i="4"/>
  <c r="M10" i="4"/>
  <c r="M9" i="4"/>
  <c r="I17" i="4"/>
  <c r="J17" i="4"/>
  <c r="I16" i="4"/>
  <c r="J16" i="4"/>
  <c r="I15" i="4"/>
  <c r="J15" i="4"/>
  <c r="I14" i="4"/>
  <c r="J14" i="4"/>
  <c r="I13" i="4"/>
  <c r="J13" i="4"/>
  <c r="I12" i="4"/>
  <c r="J12" i="4"/>
  <c r="J11" i="4"/>
  <c r="I11" i="4"/>
  <c r="H17" i="4"/>
  <c r="H16" i="4"/>
  <c r="H15" i="4"/>
  <c r="H14" i="4"/>
  <c r="H13" i="4"/>
  <c r="H12" i="4"/>
  <c r="H11" i="4"/>
  <c r="K4" i="4"/>
  <c r="K5" i="4"/>
  <c r="K6" i="4"/>
  <c r="K7" i="4"/>
  <c r="K3" i="4"/>
  <c r="R5" i="4"/>
  <c r="J4" i="4"/>
  <c r="J5" i="4"/>
  <c r="J6" i="4"/>
  <c r="J7" i="4"/>
  <c r="J3" i="4"/>
  <c r="K2" i="4"/>
  <c r="R4" i="4"/>
  <c r="J2" i="4"/>
  <c r="I4" i="4"/>
  <c r="I5" i="4"/>
  <c r="I6" i="4"/>
  <c r="I7" i="4"/>
  <c r="I3" i="4"/>
  <c r="I2" i="4"/>
  <c r="H10" i="4"/>
  <c r="J10" i="4"/>
  <c r="I10" i="4"/>
  <c r="O3" i="4"/>
  <c r="O4" i="4"/>
  <c r="O5" i="4"/>
  <c r="O6" i="4"/>
  <c r="O7" i="4"/>
  <c r="O2" i="4"/>
  <c r="N7" i="4"/>
  <c r="N4" i="4"/>
  <c r="N5" i="4"/>
  <c r="N6" i="4"/>
  <c r="N3" i="4"/>
  <c r="N2" i="4"/>
  <c r="M4" i="4"/>
  <c r="M5" i="4"/>
  <c r="M6" i="4"/>
  <c r="M7" i="4"/>
  <c r="M3" i="4"/>
  <c r="M2" i="4"/>
  <c r="L4" i="4"/>
  <c r="L5" i="4"/>
  <c r="L6" i="4"/>
  <c r="L7" i="4"/>
  <c r="L3" i="4"/>
  <c r="H7" i="4"/>
  <c r="H4" i="4"/>
  <c r="H5" i="4"/>
  <c r="H6" i="4"/>
  <c r="H3" i="4"/>
  <c r="L2" i="4"/>
  <c r="H2" i="4"/>
  <c r="H21" i="3"/>
  <c r="H20" i="3"/>
</calcChain>
</file>

<file path=xl/connections.xml><?xml version="1.0" encoding="utf-8"?>
<connections xmlns="http://schemas.openxmlformats.org/spreadsheetml/2006/main">
  <connection id="1" name="2017" type="6" refreshedVersion="5" background="1" saveData="1">
    <textPr codePage="65001" sourceFile="G:\cha6\2017.txt" thousands=" " comma="1">
      <textFields count="2">
        <textField/>
        <textField/>
      </textFields>
    </textPr>
  </connection>
  <connection id="2" name="20171" type="6" refreshedVersion="5" background="1" saveData="1">
    <textPr codePage="65001" sourceFile="G:\cha6\2017.txt" thousands=" " comma="1">
      <textFields count="2">
        <textField/>
        <textField/>
      </textFields>
    </textPr>
  </connection>
  <connection id="3" name="2018" type="6" refreshedVersion="5" background="1" saveData="1">
    <textPr codePage="65001" sourceFile="G:\cha6\2018.txt" thousands=" " comma="1">
      <textFields count="2">
        <textField/>
        <textField/>
      </textFields>
    </textPr>
  </connection>
  <connection id="4" name="2019" type="6" refreshedVersion="5" background="1" saveData="1">
    <textPr codePage="65001" sourceFile="G:\cha6\2019.txt" thousands=" " comma="1">
      <textFields count="2">
        <textField/>
        <textField/>
      </textFields>
    </textPr>
  </connection>
  <connection id="5" name="bme_eqix_norm_mx_21-05-13" type="6" refreshedVersion="5" background="1" saveData="1">
    <textPr codePage="852" sourceFile="G:\cha6\compare_2020\bme_eqix_norm_mx_21-05-13.txt" thousands=" ">
      <textFields count="1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erem4" type="6" refreshedVersion="5" background="1" saveData="1">
    <textPr codePage="65001" sourceFile="G:\cha6\perem4.txt" thousands=" " comma="1">
      <textFields count="2">
        <textField/>
        <textField/>
      </textFields>
    </textPr>
  </connection>
  <connection id="7" name="teszt" type="6" refreshedVersion="5" background="1" saveData="1">
    <textPr codePage="65001" sourceFile="G:\cha6\teszt.txt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<sst xmlns="http://schemas.openxmlformats.org/spreadsheetml/2006/main" count="1925" uniqueCount="339">
  <si>
    <t>perem eloszlás bme eqix</t>
  </si>
  <si>
    <t>0.3760201676080918 0.37552237036523306</t>
  </si>
  <si>
    <t>0.5254605830571814 0.2877503658698629</t>
  </si>
  <si>
    <t>0.00018905049982263823 0.13454651895337072</t>
  </si>
  <si>
    <t>1.3252012991231412e-06 0.11736948705636589</t>
  </si>
  <si>
    <t>7.309630797127954e-08 0.35998785685563467</t>
  </si>
  <si>
    <t>entrópia bme 0.9036864356648565 6.7414669864011465</t>
  </si>
  <si>
    <t>entrópia eqix 1.7767921519570116 7.383704292474052</t>
  </si>
  <si>
    <t>feltételes entrópia bme eqix 0.863057504849304</t>
  </si>
  <si>
    <t>perem eloszlás bme kixp</t>
  </si>
  <si>
    <t>0.3760201676080918 0.37737667253384666</t>
  </si>
  <si>
    <t>0.5254605830571814 0.5070805781957566</t>
  </si>
  <si>
    <t>0.00018905049982263823 0.2093418271339046</t>
  </si>
  <si>
    <t>1.3252012991231412e-06 0.005565878012025035</t>
  </si>
  <si>
    <t>7.309630797127954e-08 0.0068133010268461225</t>
  </si>
  <si>
    <t>entrópia kixp 1.15753239573281 5.491853096329675</t>
  </si>
  <si>
    <t>feltételes entrópia bme kixp 0.6945956303583628</t>
  </si>
  <si>
    <t>perem eloszlás bme linx</t>
  </si>
  <si>
    <t>0.3760201676080918 0.376883040894746</t>
  </si>
  <si>
    <t>0.5254605830571814 0.022975701246853452</t>
  </si>
  <si>
    <t>0.00018905049982263823 0.14670411164430153</t>
  </si>
  <si>
    <t>1.3252012991231412e-06 0.0006117076750082103</t>
  </si>
  <si>
    <t>7.309630797127954e-08 0.2284762251301967</t>
  </si>
  <si>
    <t>entrópia linx 2.205352780728853 9.108524456778168</t>
  </si>
  <si>
    <t>feltételes entrópia bme linx 0.7003883979132606</t>
  </si>
  <si>
    <t>perem eloszlás bme sydney</t>
  </si>
  <si>
    <t>0.3760201676080918 0.37736323218935186</t>
  </si>
  <si>
    <t>0.5254605830571814 0.07670399537518728</t>
  </si>
  <si>
    <t>0.00018905049982263823 0.4347980756433718</t>
  </si>
  <si>
    <t>1.3252012991231412e-06 0.13077814617716613</t>
  </si>
  <si>
    <t>7.309630797127954e-08 0.30597650049105524</t>
  </si>
  <si>
    <t>entrópia sydney 1.4947518368803252 7.118941072723508</t>
  </si>
  <si>
    <t>feltételes entrópia bme sydney 0.8519444777860469</t>
  </si>
  <si>
    <t>perem eloszlás szeged eqix</t>
  </si>
  <si>
    <t>0.3760189894070731 0.37552237036523306</t>
  </si>
  <si>
    <t>0.5254616273764798 0.2877503658698629</t>
  </si>
  <si>
    <t>0.00030305289428790626 0.35998785685563467</t>
  </si>
  <si>
    <t>entrópia szeged 0.9036208548804684 6.700439718141093</t>
  </si>
  <si>
    <t>feltételes entrópia szeged eqix 0.8630582658678206</t>
  </si>
  <si>
    <t>perem eloszlás szeged kixp</t>
  </si>
  <si>
    <t>0.3760189894070731 0.37737667253384666</t>
  </si>
  <si>
    <t>0.5254616273764798 0.5070805781957566</t>
  </si>
  <si>
    <t>0.00030305289428790626 0.0068133010268461225</t>
  </si>
  <si>
    <t>feltételes entrópia szeged kixp 0.6945897702116318</t>
  </si>
  <si>
    <t>perem eloszlás szeged linx</t>
  </si>
  <si>
    <t>0.3760189894070731 0.376883040894746</t>
  </si>
  <si>
    <t>0.5254616273764798 0.022975701246853452</t>
  </si>
  <si>
    <t>0.00030305289428790626 0.2284762251301967</t>
  </si>
  <si>
    <t>feltételes entrópia szeged linx 0.7003917392914717</t>
  </si>
  <si>
    <t>perem eloszlás szeged sydney</t>
  </si>
  <si>
    <t>0.3760189894070731 0.37736323218935186</t>
  </si>
  <si>
    <t>0.5254616273764798 0.07670399537518728</t>
  </si>
  <si>
    <t>0.00030305289428790626 0.30597650049105524</t>
  </si>
  <si>
    <t>feltételes entrópia szeged sydney 0.8519402547772345</t>
  </si>
  <si>
    <t>perem eloszlás vh1 eqix</t>
  </si>
  <si>
    <t>0.37596515057326935 0.37552237036523306</t>
  </si>
  <si>
    <t>0.07348075620900195 0.2877503658698629</t>
  </si>
  <si>
    <t>0.3242077792238859 0.13454651895337072</t>
  </si>
  <si>
    <t>0.4586109870591731 0.11736948705636589</t>
  </si>
  <si>
    <t>0.06788781304515773 0.35998785685563467</t>
  </si>
  <si>
    <t>entrópia vh1 1.367500721220313 8.219168520462162</t>
  </si>
  <si>
    <t>feltételes entrópia vh1 eqix 0.8843380592363774</t>
  </si>
  <si>
    <t>perem eloszlás vh1 kixp</t>
  </si>
  <si>
    <t>0.37596515057326935 0.37737667253384666</t>
  </si>
  <si>
    <t>0.07348075620900195 0.5070805781957566</t>
  </si>
  <si>
    <t>0.3242077792238859 0.2093418271339046</t>
  </si>
  <si>
    <t>0.4586109870591731 0.005565878012025035</t>
  </si>
  <si>
    <t>0.06788781304515773 0.0068133010268461225</t>
  </si>
  <si>
    <t>feltételes entrópia vh1 kixp 0.7131295850727474</t>
  </si>
  <si>
    <t>perem eloszlás vh1 linx</t>
  </si>
  <si>
    <t>0.37596515057326935 0.376883040894746</t>
  </si>
  <si>
    <t>0.07348075620900195 0.022975701246853452</t>
  </si>
  <si>
    <t>0.3242077792238859 0.14670411164430153</t>
  </si>
  <si>
    <t>0.4586109870591731 0.0006117076750082103</t>
  </si>
  <si>
    <t>0.06788781304515773 0.2284762251301967</t>
  </si>
  <si>
    <t>feltételes entrópia vh1 linx 0.7398190169752245</t>
  </si>
  <si>
    <t>perem eloszlás vh1 sydney</t>
  </si>
  <si>
    <t>0.37596515057326935 0.37736323218935186</t>
  </si>
  <si>
    <t>0.07348075620900195 0.07670399537518728</t>
  </si>
  <si>
    <t>0.3242077792238859 0.4347980756433718</t>
  </si>
  <si>
    <t>0.4586109870591731 0.13077814617716613</t>
  </si>
  <si>
    <t>0.06788781304515773 0.30597650049105524</t>
  </si>
  <si>
    <t>feltételes entrópia vh1 sydney 0.8576169945100717</t>
  </si>
  <si>
    <t>perem eloszlás vh2 eqix</t>
  </si>
  <si>
    <t>0.37601957352446497 0.37552237036523306</t>
  </si>
  <si>
    <t>0.5254620778648302 0.2877503658698629</t>
  </si>
  <si>
    <t>8.922537595924207e-07 0.13454651895337072</t>
  </si>
  <si>
    <t>0.0001890365650314694 0.11736948705636589</t>
  </si>
  <si>
    <t>1.3252012991231412e-06 0.35998785685563467</t>
  </si>
  <si>
    <t>entrópia vh2 0.9036104036044461 6.954196310386875</t>
  </si>
  <si>
    <t>feltételes entrópia vh2 eqix 0.8630630815776479</t>
  </si>
  <si>
    <t>perem eloszlás vh2 kixp</t>
  </si>
  <si>
    <t>0.37601957352446497 0.37737667253384666</t>
  </si>
  <si>
    <t>0.5254620778648302 0.5070805781957566</t>
  </si>
  <si>
    <t>8.922537595924207e-07 0.2093418271339046</t>
  </si>
  <si>
    <t>0.0001890365650314694 0.005565878012025035</t>
  </si>
  <si>
    <t>1.3252012991231412e-06 0.0068133010268461225</t>
  </si>
  <si>
    <t>feltételes entrópia vh2 kixp 0.6946115552228171</t>
  </si>
  <si>
    <t>perem eloszlás vh2 linx</t>
  </si>
  <si>
    <t>0.37601957352446497 0.376883040894746</t>
  </si>
  <si>
    <t>0.5254620778648302 0.022975701246853452</t>
  </si>
  <si>
    <t>8.922537595924207e-07 0.14670411164430153</t>
  </si>
  <si>
    <t>0.0001890365650314694 0.0006117076750082103</t>
  </si>
  <si>
    <t>1.3252012991231412e-06 0.2284762251301967</t>
  </si>
  <si>
    <t>feltételes entrópia vh2 linx 0.700386695460213</t>
  </si>
  <si>
    <t>perem eloszlás vh2 sydney</t>
  </si>
  <si>
    <t>0.37601957352446497 0.37736323218935186</t>
  </si>
  <si>
    <t>0.5254620778648302 0.07670399537518728</t>
  </si>
  <si>
    <t>8.922537595924207e-07 0.4347980756433718</t>
  </si>
  <si>
    <t>0.0001890365650314694 0.13077814617716613</t>
  </si>
  <si>
    <t>1.3252012991231412e-06 0.30597650049105524</t>
  </si>
  <si>
    <t>feltételes entrópia vh2 sydney 0.851972487861114</t>
  </si>
  <si>
    <t>feltételes entrópia bme eqix 0.040628930815552515</t>
  </si>
  <si>
    <t>független: 2.680478587621868</t>
  </si>
  <si>
    <t>meghatározott 0 vagy 0.9036864356648565 1.7767921519570116</t>
  </si>
  <si>
    <t>kölcsönös érték bme eqix 0.863057504849304</t>
  </si>
  <si>
    <t>feltételes entrópia bme kixp 0.20909080530649374</t>
  </si>
  <si>
    <t>független: 2.0612188313976665</t>
  </si>
  <si>
    <t>meghatározott 0 vagy 0.9036864356648565 1.15753239573281</t>
  </si>
  <si>
    <t>kölcsönös érték bme kixp 0.6945956303583628</t>
  </si>
  <si>
    <t>feltételes entrópia bme linx 0.2032980377515959</t>
  </si>
  <si>
    <t>független: 3.1090392163937097</t>
  </si>
  <si>
    <t>meghatározott 0 vagy 0.9036864356648565 2.205352780728853</t>
  </si>
  <si>
    <t>kölcsönös érték bme linx 0.7003883979132606</t>
  </si>
  <si>
    <t>feltételes entrópia bme sydney 0.051741957878809676</t>
  </si>
  <si>
    <t>független: 2.3984382725451816</t>
  </si>
  <si>
    <t>meghatározott 0 vagy 0.9036864356648565 1.4947518368803252</t>
  </si>
  <si>
    <t>kölcsönös érték bme sydney 0.8519444777860469</t>
  </si>
  <si>
    <t>feltételes entrópia szeged eqix 0.04056258901264779</t>
  </si>
  <si>
    <t>független: 2.68041300683748</t>
  </si>
  <si>
    <t>meghatározott 0 vagy 0.9036208548804684 1.7767921519570116</t>
  </si>
  <si>
    <t>kölcsönös érték szeged eqix 0.8630582658678206</t>
  </si>
  <si>
    <t>feltételes entrópia szeged kixp 0.2090310846688366</t>
  </si>
  <si>
    <t>független: 2.0611532506132786</t>
  </si>
  <si>
    <t>meghatározott 0 vagy 0.9036208548804684 1.15753239573281</t>
  </si>
  <si>
    <t>kölcsönös érték szeged kixp 0.6945897702116318</t>
  </si>
  <si>
    <t>feltételes entrópia szeged linx 0.20322911558899667</t>
  </si>
  <si>
    <t>független: 3.1089736356093214</t>
  </si>
  <si>
    <t>meghatározott 0 vagy 0.9036208548804684 2.205352780728853</t>
  </si>
  <si>
    <t>kölcsönös érték szeged linx 0.7003917392914717</t>
  </si>
  <si>
    <t>feltételes entrópia szeged sydney 0.051680600103233935</t>
  </si>
  <si>
    <t>független: 2.3983726917607937</t>
  </si>
  <si>
    <t>meghatározott 0 vagy 0.9036208548804684 1.4947518368803252</t>
  </si>
  <si>
    <t>kölcsönös érték szeged sydney 0.8519402547772345</t>
  </si>
  <si>
    <t>feltételes entrópia vh1 eqix 0.4831626619839355</t>
  </si>
  <si>
    <t>független: 3.1442928731773243</t>
  </si>
  <si>
    <t>meghatározott 0 vagy 1.367500721220313 1.7767921519570116</t>
  </si>
  <si>
    <t>kölcsönös érték vh1 eqix 0.8843380592363774</t>
  </si>
  <si>
    <t>feltételes entrópia vh1 kixp 0.6543711361475656</t>
  </si>
  <si>
    <t>független: 2.5250331169531233</t>
  </si>
  <si>
    <t>meghatározott 0 vagy 1.367500721220313 1.15753239573281</t>
  </si>
  <si>
    <t>kölcsönös érték vh1 kixp 0.7131295850727474</t>
  </si>
  <si>
    <t>feltételes entrópia vh1 linx 0.6276817042450885</t>
  </si>
  <si>
    <t>független: 3.572853501949166</t>
  </si>
  <si>
    <t>meghatározott 0 vagy 1.367500721220313 2.205352780728853</t>
  </si>
  <si>
    <t>kölcsönös érték vh1 linx 0.7398190169752245</t>
  </si>
  <si>
    <t>feltételes entrópia vh1 sydney 0.5098837267102413</t>
  </si>
  <si>
    <t>független: 2.8622525581006384</t>
  </si>
  <si>
    <t>meghatározott 0 vagy 1.367500721220313 1.4947518368803252</t>
  </si>
  <si>
    <t>kölcsönös érték vh1 sydney 0.8576169945100717</t>
  </si>
  <si>
    <t>feltételes entrópia vh2 eqix 0.04054732202679826</t>
  </si>
  <si>
    <t>független: 2.6804025555614577</t>
  </si>
  <si>
    <t>meghatározott 0 vagy 0.9036104036044461 1.7767921519570116</t>
  </si>
  <si>
    <t>kölcsönös érték vh2 eqix 0.8630630815776479</t>
  </si>
  <si>
    <t>feltételes entrópia vh2 kixp 0.20899884838162902</t>
  </si>
  <si>
    <t>független: 2.061142799337256</t>
  </si>
  <si>
    <t>meghatározott 0 vagy 0.9036104036044461 1.15753239573281</t>
  </si>
  <si>
    <t>kölcsönös érték vh2 kixp 0.6946115552228171</t>
  </si>
  <si>
    <t>feltételes entrópia vh2 linx 0.20322370814423307</t>
  </si>
  <si>
    <t>független: 3.108963184333299</t>
  </si>
  <si>
    <t>meghatározott 0 vagy 0.9036104036044461 2.205352780728853</t>
  </si>
  <si>
    <t>kölcsönös érték vh2 linx 0.700386695460213</t>
  </si>
  <si>
    <t>feltételes entrópia vh2 sydney 0.05163791574333213</t>
  </si>
  <si>
    <t>független: 2.3983622404847713</t>
  </si>
  <si>
    <t>meghatározott 0 vagy 0.9036104036044461 1.4947518368803252</t>
  </si>
  <si>
    <t>kölcsönös érték vh2 sydney 0.851972487861114</t>
  </si>
  <si>
    <t>feltételes entrópia bme eqix 0.03710253364663139</t>
  </si>
  <si>
    <t>kölcsönös érték bme eqix 0.8665839020182251</t>
  </si>
  <si>
    <t>feltételes entrópia bme kixp 0.18179851881307169</t>
  </si>
  <si>
    <t>kölcsönös érték bme kixp 0.7218879168517849</t>
  </si>
  <si>
    <t>feltételes entrópia bme linx 0.17595440334473006</t>
  </si>
  <si>
    <t>kölcsönös érték bme linx 0.7277320323201264</t>
  </si>
  <si>
    <t>feltételes entrópia bme sydney 0.04801454316054708</t>
  </si>
  <si>
    <t>kölcsönös érték bme sydney 0.8556718925043094</t>
  </si>
  <si>
    <t>feltételes entrópia szeged eqix 0.03703680567908489</t>
  </si>
  <si>
    <t>kölcsönös érték szeged eqix 0.8665840492013835</t>
  </si>
  <si>
    <t>feltételes entrópia szeged kixp 0.1817392295484815</t>
  </si>
  <si>
    <t>kölcsönös érték szeged kixp 0.7218816253319869</t>
  </si>
  <si>
    <t>feltételes entrópia szeged linx 0.17588599607227007</t>
  </si>
  <si>
    <t>kölcsönös érték szeged linx 0.7277348588081983</t>
  </si>
  <si>
    <t>feltételes entrópia szeged sydney 0.047953713422690544</t>
  </si>
  <si>
    <t>kölcsönös érték szeged sydney 0.8556671414577779</t>
  </si>
  <si>
    <t>feltételes entrópia vh1 eqix 0.47964241724336815</t>
  </si>
  <si>
    <t>kölcsönös érték vh1 eqix 0.8878583039769448</t>
  </si>
  <si>
    <t>feltételes entrópia vh1 kixp 0.6270848477813836</t>
  </si>
  <si>
    <t>kölcsönös érték vh1 kixp 0.7404158734389293</t>
  </si>
  <si>
    <t>feltételes entrópia vh1 linx 0.6003439842403804</t>
  </si>
  <si>
    <t>kölcsönös érték vh1 linx 0.7671567369799326</t>
  </si>
  <si>
    <t>feltételes entrópia vh1 sydney 0.5061623774159181</t>
  </si>
  <si>
    <t>kölcsönös érték vh1 sydney 0.8613383438043949</t>
  </si>
  <si>
    <t>feltételes entrópia vh2 eqix 0.037024281544608774</t>
  </si>
  <si>
    <t>kölcsönös érték vh2 eqix 0.8665861220598373</t>
  </si>
  <si>
    <t>feltételes entrópia vh2 kixp 0.18170966732207217</t>
  </si>
  <si>
    <t>kölcsönös érték vh2 kixp 0.721900736282374</t>
  </si>
  <si>
    <t>feltételes entrópia vh2 linx 0.17588301200855427</t>
  </si>
  <si>
    <t>kölcsönös érték vh2 linx 0.7277273915958918</t>
  </si>
  <si>
    <t>feltételes entrópia vh2 sydney 0.04791351432401985</t>
  </si>
  <si>
    <t>kölcsönös érték vh2 sydney 0.8556968892804263</t>
  </si>
  <si>
    <t xml:space="preserve">feltételes entrópia </t>
  </si>
  <si>
    <t xml:space="preserve"> bme eqix </t>
  </si>
  <si>
    <t xml:space="preserve">kölcsönös érték bme eqix </t>
  </si>
  <si>
    <t xml:space="preserve"> bme kixp </t>
  </si>
  <si>
    <t xml:space="preserve">kölcsönös érték bme kixp </t>
  </si>
  <si>
    <t xml:space="preserve"> bme linx </t>
  </si>
  <si>
    <t xml:space="preserve">kölcsönös érték bme linx </t>
  </si>
  <si>
    <t xml:space="preserve"> bme sydney </t>
  </si>
  <si>
    <t xml:space="preserve">kölcsönös érték bme sydney </t>
  </si>
  <si>
    <t xml:space="preserve"> szeged eqix </t>
  </si>
  <si>
    <t xml:space="preserve">kölcsönös érték szeged eqix </t>
  </si>
  <si>
    <t xml:space="preserve"> szeged kixp </t>
  </si>
  <si>
    <t xml:space="preserve">kölcsönös érték szeged kixp </t>
  </si>
  <si>
    <t xml:space="preserve"> szeged linx </t>
  </si>
  <si>
    <t xml:space="preserve">kölcsönös érték szeged linx </t>
  </si>
  <si>
    <t xml:space="preserve"> szeged sydney </t>
  </si>
  <si>
    <t xml:space="preserve">kölcsönös érték szeged sydney </t>
  </si>
  <si>
    <t xml:space="preserve"> vh1 eqix </t>
  </si>
  <si>
    <t xml:space="preserve">kölcsönös érték vh1 eqix </t>
  </si>
  <si>
    <t xml:space="preserve"> vh1 kixp </t>
  </si>
  <si>
    <t xml:space="preserve">kölcsönös érték vh1 kixp </t>
  </si>
  <si>
    <t xml:space="preserve"> vh1 linx </t>
  </si>
  <si>
    <t xml:space="preserve">kölcsönös érték vh1 linx </t>
  </si>
  <si>
    <t xml:space="preserve"> vh1 sydney </t>
  </si>
  <si>
    <t xml:space="preserve">kölcsönös érték vh1 sydney </t>
  </si>
  <si>
    <t xml:space="preserve"> vh2 eqix </t>
  </si>
  <si>
    <t xml:space="preserve">kölcsönös érték vh2 eqix </t>
  </si>
  <si>
    <t xml:space="preserve"> vh2 kixp </t>
  </si>
  <si>
    <t xml:space="preserve">kölcsönös érték vh2 kixp </t>
  </si>
  <si>
    <t xml:space="preserve"> vh2 linx </t>
  </si>
  <si>
    <t xml:space="preserve">kölcsönös érték vh2 linx </t>
  </si>
  <si>
    <t xml:space="preserve"> vh2 sydney </t>
  </si>
  <si>
    <t xml:space="preserve">kölcsönös érték vh2 sydney </t>
  </si>
  <si>
    <t>entrópia</t>
  </si>
  <si>
    <t xml:space="preserve"> bme </t>
  </si>
  <si>
    <t xml:space="preserve"> eqix </t>
  </si>
  <si>
    <t>független:</t>
  </si>
  <si>
    <t xml:space="preserve"> kixp </t>
  </si>
  <si>
    <t xml:space="preserve"> linx </t>
  </si>
  <si>
    <t xml:space="preserve"> sydney </t>
  </si>
  <si>
    <t xml:space="preserve"> szeged </t>
  </si>
  <si>
    <t xml:space="preserve"> vh1 </t>
  </si>
  <si>
    <t xml:space="preserve"> vh2 </t>
  </si>
  <si>
    <t>Max entrópia</t>
  </si>
  <si>
    <t>meghatározott 0 vagy 0.9110062572359177 1.99167005902728</t>
  </si>
  <si>
    <t>meghatározott 0 vagy 0.9110062572359177 1.2778333010068403</t>
  </si>
  <si>
    <t>meghatározott 0 vagy 0.9110062572359177 2.496449642127265</t>
  </si>
  <si>
    <t>meghatározott 0 vagy 0.9110062572359177 1.715982423144368</t>
  </si>
  <si>
    <t>meghatározott 0 vagy 0.910969232310381 1.99167005902728</t>
  </si>
  <si>
    <t>meghatározott 0 vagy 0.910969232310381 1.2778333010068403</t>
  </si>
  <si>
    <t>meghatározott 0 vagy 0.910969232310381 2.496449642127265</t>
  </si>
  <si>
    <t>meghatározott 0 vagy 0.910969232310381 1.715982423144368</t>
  </si>
  <si>
    <t>meghatározott 0 vagy 1.2801819437182007 1.99167005902728</t>
  </si>
  <si>
    <t>meghatározott 0 vagy 1.2801819437182007 1.2778333010068403</t>
  </si>
  <si>
    <t>meghatározott 0 vagy 1.2801819437182007 2.496449642127265</t>
  </si>
  <si>
    <t>meghatározott 0 vagy 1.2801819437182007 1.715982423144368</t>
  </si>
  <si>
    <t>meghatározott 0 vagy 0.911150035385823 1.99167005902728</t>
  </si>
  <si>
    <t>meghatározott 0 vagy 0.911150035385823 1.2778333010068403</t>
  </si>
  <si>
    <t>meghatározott 0 vagy 0.911150035385823 2.496449642127265</t>
  </si>
  <si>
    <t>meghatározott 0 vagy 0.911150035385823 1.715982423144368</t>
  </si>
  <si>
    <t>meghatározott 0 vagy 0.9157625360172275 1.889734348459299</t>
  </si>
  <si>
    <t>meghatározott 0 vagy 0.9157625360172275 0.9271586090385212</t>
  </si>
  <si>
    <t>meghatározott 0 vagy 0.9157625360172275 2.015520382965958</t>
  </si>
  <si>
    <t>meghatározott 0 vagy 0.9157625360172275 1.674736950902328</t>
  </si>
  <si>
    <t>meghatározott 0 vagy 0.9155856379370281 1.889734348459299</t>
  </si>
  <si>
    <t>meghatározott 0 vagy 0.9155856379370281 0.9271586090385212</t>
  </si>
  <si>
    <t>meghatározott 0 vagy 0.9155856379370281 2.015520382965958</t>
  </si>
  <si>
    <t>meghatározott 0 vagy 0.9155856379370281 1.674736950902328</t>
  </si>
  <si>
    <t>meghatározott 0 vagy 1.3429277786522764 1.889734348459299</t>
  </si>
  <si>
    <t>meghatározott 0 vagy 1.3429277786522764 0.9271586090385212</t>
  </si>
  <si>
    <t>meghatározott 0 vagy 1.3429277786522764 2.015520382965958</t>
  </si>
  <si>
    <t>meghatározott 0 vagy 1.3429277786522764 1.674736950902328</t>
  </si>
  <si>
    <t>meghatározott 0 vagy 0.9157766347202579 1.889734348459299</t>
  </si>
  <si>
    <t>meghatározott 0 vagy 0.9157766347202579 0.9271586090385212</t>
  </si>
  <si>
    <t>meghatározott 0 vagy 0.9157766347202579 2.015520382965958</t>
  </si>
  <si>
    <t>meghatározott 0 vagy 0.9157766347202579 1.674736950902328</t>
  </si>
  <si>
    <t>meghatározott 0 vagy 0.9225895253662865 1.72508832952416</t>
  </si>
  <si>
    <t>meghatározott 0 vagy 0.9225895253662865 0.9215871016064541</t>
  </si>
  <si>
    <t>meghatározott 0 vagy 0.9225895253662865 2.1137468829059167</t>
  </si>
  <si>
    <t>meghatározott 0 vagy 0.9225895253662865 1.8395322011325004</t>
  </si>
  <si>
    <t>meghatározott 0 vagy 0.9225514845458606 1.72508832952416</t>
  </si>
  <si>
    <t>meghatározott 0 vagy 0.9225514845458606 0.9215871016064541</t>
  </si>
  <si>
    <t>meghatározott 0 vagy 0.9225514845458606 2.1137468829059167</t>
  </si>
  <si>
    <t>meghatározott 0 vagy 0.9225514845458606 1.8395322011325004</t>
  </si>
  <si>
    <t>meghatározott 0 vagy 1.400658125874483 1.72508832952416</t>
  </si>
  <si>
    <t>meghatározott 0 vagy 1.400658125874483 0.9215871016064541</t>
  </si>
  <si>
    <t>meghatározott 0 vagy 1.400658125874483 2.1137468829059167</t>
  </si>
  <si>
    <t>meghatározott 0 vagy 1.400658125874483 1.8395322011325004</t>
  </si>
  <si>
    <t>meghatározott 0 vagy 0.9227386899444903 1.72508832952416</t>
  </si>
  <si>
    <t>meghatározott 0 vagy 0.9227386899444903 0.9215871016064541</t>
  </si>
  <si>
    <t>meghatározott 0 vagy 0.9227386899444903 2.1137468829059167</t>
  </si>
  <si>
    <t>meghatározott 0 vagy 0.9227386899444903 1.8395322011325004</t>
  </si>
  <si>
    <t>Entrópia</t>
  </si>
  <si>
    <t>195.111.97.108</t>
  </si>
  <si>
    <t>195.111.97.49</t>
  </si>
  <si>
    <t>195.111.97.8</t>
  </si>
  <si>
    <t>195.111.97.13</t>
  </si>
  <si>
    <t>45.127.172.20</t>
  </si>
  <si>
    <t>45.127.172.78</t>
  </si>
  <si>
    <t>45.127.172.196</t>
  </si>
  <si>
    <t>45.127.173.24</t>
  </si>
  <si>
    <t>195.66.224.175</t>
  </si>
  <si>
    <t>195.66.226.39</t>
  </si>
  <si>
    <t>195.66.226.99</t>
  </si>
  <si>
    <t>195.66.226.33</t>
  </si>
  <si>
    <t>196.223.21.74</t>
  </si>
  <si>
    <t>196.223.21.11</t>
  </si>
  <si>
    <t>196.223.21.100</t>
  </si>
  <si>
    <t>196.223.21.109</t>
  </si>
  <si>
    <t>206.126.236.234</t>
  </si>
  <si>
    <t>206.126.237.175</t>
  </si>
  <si>
    <t>206.126.238.92</t>
  </si>
  <si>
    <t>206.126.236.47</t>
  </si>
  <si>
    <t>80.239.195.56</t>
  </si>
  <si>
    <t>193.188.137.175</t>
  </si>
  <si>
    <t>149.11.10.9</t>
  </si>
  <si>
    <t>83.97.88.81</t>
  </si>
  <si>
    <t>195.191.97.254</t>
  </si>
  <si>
    <t>Kölcsönös Információ</t>
  </si>
  <si>
    <t xml:space="preserve">Feltételes entrópia </t>
  </si>
  <si>
    <t>0.9036</t>
  </si>
  <si>
    <t>1.3675</t>
  </si>
  <si>
    <t>0.9157</t>
  </si>
  <si>
    <t>0.9155</t>
  </si>
  <si>
    <t>1.3429</t>
  </si>
  <si>
    <t>0.9110</t>
  </si>
  <si>
    <t>0.9109</t>
  </si>
  <si>
    <t>1.2801</t>
  </si>
  <si>
    <t>0.9111</t>
  </si>
  <si>
    <t>H(FIB)</t>
  </si>
  <si>
    <t>Perem eloszlás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</si>
</sst>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0.0000000"/>
    <numFmt numFmtId="170" formatCode="0.000000"/>
    <numFmt numFmtId="172" formatCode="0.0000"/>
    <numFmt numFmtId="174" formatCode="0.00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2" xfId="0" applyFont="1" applyFill="1" applyBorder="1"/>
    <xf numFmtId="0" fontId="0" fillId="2" borderId="1" xfId="0" applyFill="1" applyBorder="1"/>
    <xf numFmtId="0" fontId="0" fillId="0" borderId="3" xfId="0" applyBorder="1"/>
    <xf numFmtId="0" fontId="1" fillId="0" borderId="1" xfId="0" applyFont="1" applyBorder="1"/>
    <xf numFmtId="0" fontId="1" fillId="2" borderId="1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0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0" fillId="3" borderId="0" xfId="0" applyFill="1"/>
    <xf numFmtId="0" fontId="0" fillId="0" borderId="0" xfId="0" applyAlignment="1"/>
    <xf numFmtId="172" fontId="0" fillId="2" borderId="0" xfId="0" applyNumberForma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2" fontId="0" fillId="0" borderId="0" xfId="0" applyNumberFormat="1" applyBorder="1"/>
    <xf numFmtId="172" fontId="0" fillId="0" borderId="1" xfId="0" applyNumberFormat="1" applyBorder="1"/>
    <xf numFmtId="172" fontId="0" fillId="2" borderId="0" xfId="0" applyNumberFormat="1" applyFill="1" applyBorder="1"/>
    <xf numFmtId="172" fontId="0" fillId="2" borderId="1" xfId="0" applyNumberFormat="1" applyFill="1" applyBorder="1"/>
    <xf numFmtId="169" fontId="0" fillId="2" borderId="0" xfId="0" applyNumberFormat="1" applyFill="1" applyBorder="1"/>
    <xf numFmtId="169" fontId="0" fillId="2" borderId="4" xfId="0" applyNumberFormat="1" applyFill="1" applyBorder="1"/>
    <xf numFmtId="169" fontId="0" fillId="3" borderId="0" xfId="0" applyNumberFormat="1" applyFill="1" applyBorder="1"/>
    <xf numFmtId="169" fontId="0" fillId="3" borderId="4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eszt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7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7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18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19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em4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me_eqix_norm_mx_21-05-13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S31" sqref="S31:S36"/>
    </sheetView>
  </sheetViews>
  <sheetFormatPr defaultRowHeight="15" x14ac:dyDescent="0.25"/>
  <sheetData>
    <row r="1" spans="1:19" x14ac:dyDescent="0.25">
      <c r="A1" t="s">
        <v>0</v>
      </c>
      <c r="G1" t="s">
        <v>9</v>
      </c>
      <c r="M1" t="s">
        <v>17</v>
      </c>
      <c r="S1" t="s">
        <v>25</v>
      </c>
    </row>
    <row r="2" spans="1:19" x14ac:dyDescent="0.25">
      <c r="A2" t="s">
        <v>1</v>
      </c>
      <c r="G2" t="s">
        <v>10</v>
      </c>
      <c r="M2" t="s">
        <v>18</v>
      </c>
      <c r="S2" t="s">
        <v>26</v>
      </c>
    </row>
    <row r="3" spans="1:19" x14ac:dyDescent="0.25">
      <c r="A3" t="s">
        <v>2</v>
      </c>
      <c r="G3" t="s">
        <v>11</v>
      </c>
      <c r="M3" t="s">
        <v>19</v>
      </c>
      <c r="S3" t="s">
        <v>27</v>
      </c>
    </row>
    <row r="4" spans="1:19" x14ac:dyDescent="0.25">
      <c r="A4" t="s">
        <v>3</v>
      </c>
      <c r="G4" t="s">
        <v>12</v>
      </c>
      <c r="M4" t="s">
        <v>20</v>
      </c>
      <c r="S4" t="s">
        <v>28</v>
      </c>
    </row>
    <row r="5" spans="1:19" x14ac:dyDescent="0.25">
      <c r="A5" t="s">
        <v>4</v>
      </c>
      <c r="G5" t="s">
        <v>13</v>
      </c>
      <c r="M5" t="s">
        <v>21</v>
      </c>
      <c r="S5" t="s">
        <v>29</v>
      </c>
    </row>
    <row r="6" spans="1:19" x14ac:dyDescent="0.25">
      <c r="A6" t="s">
        <v>5</v>
      </c>
      <c r="G6" t="s">
        <v>14</v>
      </c>
      <c r="M6" t="s">
        <v>22</v>
      </c>
      <c r="S6" t="s">
        <v>30</v>
      </c>
    </row>
    <row r="7" spans="1:19" x14ac:dyDescent="0.25">
      <c r="A7" t="s">
        <v>6</v>
      </c>
      <c r="G7" t="s">
        <v>6</v>
      </c>
      <c r="M7" t="s">
        <v>6</v>
      </c>
      <c r="S7" t="s">
        <v>6</v>
      </c>
    </row>
    <row r="8" spans="1:19" x14ac:dyDescent="0.25">
      <c r="A8" t="s">
        <v>7</v>
      </c>
      <c r="G8" t="s">
        <v>15</v>
      </c>
      <c r="M8" t="s">
        <v>23</v>
      </c>
      <c r="S8" t="s">
        <v>31</v>
      </c>
    </row>
    <row r="9" spans="1:19" x14ac:dyDescent="0.25">
      <c r="A9" t="s">
        <v>8</v>
      </c>
      <c r="G9" t="s">
        <v>16</v>
      </c>
      <c r="M9" t="s">
        <v>24</v>
      </c>
      <c r="S9" t="s">
        <v>32</v>
      </c>
    </row>
    <row r="11" spans="1:19" x14ac:dyDescent="0.25">
      <c r="A11" t="s">
        <v>33</v>
      </c>
      <c r="G11" t="s">
        <v>39</v>
      </c>
      <c r="M11" t="s">
        <v>44</v>
      </c>
      <c r="S11" t="s">
        <v>49</v>
      </c>
    </row>
    <row r="12" spans="1:19" x14ac:dyDescent="0.25">
      <c r="A12" t="s">
        <v>34</v>
      </c>
      <c r="G12" t="s">
        <v>40</v>
      </c>
      <c r="M12" t="s">
        <v>45</v>
      </c>
      <c r="S12" t="s">
        <v>50</v>
      </c>
    </row>
    <row r="13" spans="1:19" x14ac:dyDescent="0.25">
      <c r="A13" t="s">
        <v>35</v>
      </c>
      <c r="G13" t="s">
        <v>41</v>
      </c>
      <c r="M13" t="s">
        <v>46</v>
      </c>
      <c r="S13" t="s">
        <v>51</v>
      </c>
    </row>
    <row r="14" spans="1:19" x14ac:dyDescent="0.25">
      <c r="A14" t="s">
        <v>3</v>
      </c>
      <c r="G14" t="s">
        <v>12</v>
      </c>
      <c r="M14" t="s">
        <v>20</v>
      </c>
      <c r="S14" t="s">
        <v>28</v>
      </c>
    </row>
    <row r="15" spans="1:19" x14ac:dyDescent="0.25">
      <c r="A15" t="s">
        <v>4</v>
      </c>
      <c r="G15" t="s">
        <v>13</v>
      </c>
      <c r="M15" t="s">
        <v>21</v>
      </c>
      <c r="S15" t="s">
        <v>29</v>
      </c>
    </row>
    <row r="16" spans="1:19" x14ac:dyDescent="0.25">
      <c r="A16" t="s">
        <v>36</v>
      </c>
      <c r="G16" t="s">
        <v>42</v>
      </c>
      <c r="M16" t="s">
        <v>47</v>
      </c>
      <c r="S16" t="s">
        <v>52</v>
      </c>
    </row>
    <row r="17" spans="1:19" x14ac:dyDescent="0.25">
      <c r="A17" t="s">
        <v>37</v>
      </c>
      <c r="G17" t="s">
        <v>37</v>
      </c>
      <c r="M17" t="s">
        <v>37</v>
      </c>
      <c r="S17" t="s">
        <v>37</v>
      </c>
    </row>
    <row r="18" spans="1:19" x14ac:dyDescent="0.25">
      <c r="A18" t="s">
        <v>7</v>
      </c>
      <c r="G18" t="s">
        <v>15</v>
      </c>
      <c r="M18" t="s">
        <v>23</v>
      </c>
      <c r="S18" t="s">
        <v>31</v>
      </c>
    </row>
    <row r="19" spans="1:19" x14ac:dyDescent="0.25">
      <c r="A19" t="s">
        <v>38</v>
      </c>
      <c r="G19" t="s">
        <v>43</v>
      </c>
      <c r="M19" t="s">
        <v>48</v>
      </c>
      <c r="S19" t="s">
        <v>53</v>
      </c>
    </row>
    <row r="21" spans="1:19" x14ac:dyDescent="0.25">
      <c r="A21" t="s">
        <v>54</v>
      </c>
      <c r="G21" t="s">
        <v>62</v>
      </c>
      <c r="M21" t="s">
        <v>69</v>
      </c>
      <c r="S21" t="s">
        <v>76</v>
      </c>
    </row>
    <row r="22" spans="1:19" x14ac:dyDescent="0.25">
      <c r="A22" t="s">
        <v>55</v>
      </c>
      <c r="G22" t="s">
        <v>63</v>
      </c>
      <c r="M22" t="s">
        <v>70</v>
      </c>
      <c r="S22" t="s">
        <v>77</v>
      </c>
    </row>
    <row r="23" spans="1:19" x14ac:dyDescent="0.25">
      <c r="A23" t="s">
        <v>56</v>
      </c>
      <c r="G23" t="s">
        <v>64</v>
      </c>
      <c r="M23" t="s">
        <v>71</v>
      </c>
      <c r="S23" t="s">
        <v>78</v>
      </c>
    </row>
    <row r="24" spans="1:19" x14ac:dyDescent="0.25">
      <c r="A24" t="s">
        <v>57</v>
      </c>
      <c r="G24" t="s">
        <v>65</v>
      </c>
      <c r="M24" t="s">
        <v>72</v>
      </c>
      <c r="S24" t="s">
        <v>79</v>
      </c>
    </row>
    <row r="25" spans="1:19" x14ac:dyDescent="0.25">
      <c r="A25" t="s">
        <v>58</v>
      </c>
      <c r="G25" t="s">
        <v>66</v>
      </c>
      <c r="M25" t="s">
        <v>73</v>
      </c>
      <c r="S25" t="s">
        <v>80</v>
      </c>
    </row>
    <row r="26" spans="1:19" x14ac:dyDescent="0.25">
      <c r="A26" t="s">
        <v>59</v>
      </c>
      <c r="G26" t="s">
        <v>67</v>
      </c>
      <c r="M26" t="s">
        <v>74</v>
      </c>
      <c r="S26" t="s">
        <v>81</v>
      </c>
    </row>
    <row r="27" spans="1:19" x14ac:dyDescent="0.25">
      <c r="A27" t="s">
        <v>60</v>
      </c>
      <c r="G27" t="s">
        <v>60</v>
      </c>
      <c r="M27" t="s">
        <v>60</v>
      </c>
      <c r="S27" t="s">
        <v>60</v>
      </c>
    </row>
    <row r="28" spans="1:19" x14ac:dyDescent="0.25">
      <c r="A28" t="s">
        <v>7</v>
      </c>
      <c r="G28" t="s">
        <v>15</v>
      </c>
      <c r="M28" t="s">
        <v>23</v>
      </c>
      <c r="S28" t="s">
        <v>31</v>
      </c>
    </row>
    <row r="29" spans="1:19" x14ac:dyDescent="0.25">
      <c r="A29" t="s">
        <v>61</v>
      </c>
      <c r="G29" t="s">
        <v>68</v>
      </c>
      <c r="M29" t="s">
        <v>75</v>
      </c>
      <c r="S29" t="s">
        <v>82</v>
      </c>
    </row>
    <row r="31" spans="1:19" x14ac:dyDescent="0.25">
      <c r="A31" t="s">
        <v>83</v>
      </c>
      <c r="G31" t="s">
        <v>91</v>
      </c>
      <c r="M31" t="s">
        <v>98</v>
      </c>
      <c r="S31" t="s">
        <v>105</v>
      </c>
    </row>
    <row r="32" spans="1:19" x14ac:dyDescent="0.25">
      <c r="A32" t="s">
        <v>84</v>
      </c>
      <c r="G32" t="s">
        <v>92</v>
      </c>
      <c r="M32" t="s">
        <v>99</v>
      </c>
      <c r="S32" t="s">
        <v>106</v>
      </c>
    </row>
    <row r="33" spans="1:19" x14ac:dyDescent="0.25">
      <c r="A33" t="s">
        <v>85</v>
      </c>
      <c r="G33" t="s">
        <v>93</v>
      </c>
      <c r="M33" t="s">
        <v>100</v>
      </c>
      <c r="S33" t="s">
        <v>107</v>
      </c>
    </row>
    <row r="34" spans="1:19" x14ac:dyDescent="0.25">
      <c r="A34" t="s">
        <v>86</v>
      </c>
      <c r="G34" t="s">
        <v>94</v>
      </c>
      <c r="M34" t="s">
        <v>101</v>
      </c>
      <c r="S34" t="s">
        <v>108</v>
      </c>
    </row>
    <row r="35" spans="1:19" x14ac:dyDescent="0.25">
      <c r="A35" t="s">
        <v>87</v>
      </c>
      <c r="G35" t="s">
        <v>95</v>
      </c>
      <c r="M35" t="s">
        <v>102</v>
      </c>
      <c r="S35" t="s">
        <v>109</v>
      </c>
    </row>
    <row r="36" spans="1:19" x14ac:dyDescent="0.25">
      <c r="A36" t="s">
        <v>88</v>
      </c>
      <c r="G36" t="s">
        <v>96</v>
      </c>
      <c r="M36" t="s">
        <v>103</v>
      </c>
      <c r="S36" t="s">
        <v>110</v>
      </c>
    </row>
    <row r="37" spans="1:19" x14ac:dyDescent="0.25">
      <c r="A37" t="s">
        <v>89</v>
      </c>
      <c r="G37" t="s">
        <v>89</v>
      </c>
      <c r="M37" t="s">
        <v>89</v>
      </c>
      <c r="S37" t="s">
        <v>89</v>
      </c>
    </row>
    <row r="38" spans="1:19" x14ac:dyDescent="0.25">
      <c r="A38" t="s">
        <v>7</v>
      </c>
      <c r="G38" t="s">
        <v>15</v>
      </c>
      <c r="M38" t="s">
        <v>23</v>
      </c>
      <c r="S38" t="s">
        <v>31</v>
      </c>
    </row>
    <row r="39" spans="1:19" x14ac:dyDescent="0.25">
      <c r="A39" t="s">
        <v>90</v>
      </c>
      <c r="G39" t="s">
        <v>97</v>
      </c>
      <c r="M39" t="s">
        <v>104</v>
      </c>
      <c r="S39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"/>
  <sheetViews>
    <sheetView topLeftCell="A4" workbookViewId="0">
      <selection activeCell="T17" sqref="T17"/>
    </sheetView>
  </sheetViews>
  <sheetFormatPr defaultRowHeight="15" x14ac:dyDescent="0.25"/>
  <sheetData>
    <row r="1" spans="1:20" x14ac:dyDescent="0.25">
      <c r="A1" t="s">
        <v>0</v>
      </c>
      <c r="G1" t="s">
        <v>9</v>
      </c>
      <c r="M1" t="s">
        <v>17</v>
      </c>
      <c r="S1" t="s">
        <v>25</v>
      </c>
    </row>
    <row r="2" spans="1:20" x14ac:dyDescent="0.25">
      <c r="A2" t="s">
        <v>1</v>
      </c>
      <c r="G2" t="s">
        <v>10</v>
      </c>
      <c r="M2" t="s">
        <v>18</v>
      </c>
      <c r="S2" t="s">
        <v>26</v>
      </c>
    </row>
    <row r="3" spans="1:20" x14ac:dyDescent="0.25">
      <c r="A3" t="s">
        <v>2</v>
      </c>
      <c r="G3" t="s">
        <v>11</v>
      </c>
      <c r="M3" t="s">
        <v>19</v>
      </c>
      <c r="S3" t="s">
        <v>27</v>
      </c>
    </row>
    <row r="4" spans="1:20" x14ac:dyDescent="0.25">
      <c r="A4" t="s">
        <v>3</v>
      </c>
      <c r="G4" t="s">
        <v>12</v>
      </c>
      <c r="M4" t="s">
        <v>20</v>
      </c>
      <c r="S4" t="s">
        <v>28</v>
      </c>
    </row>
    <row r="5" spans="1:20" x14ac:dyDescent="0.25">
      <c r="A5" t="s">
        <v>4</v>
      </c>
      <c r="G5" t="s">
        <v>13</v>
      </c>
      <c r="M5" t="s">
        <v>21</v>
      </c>
      <c r="S5" t="s">
        <v>29</v>
      </c>
    </row>
    <row r="6" spans="1:20" x14ac:dyDescent="0.25">
      <c r="A6" t="s">
        <v>5</v>
      </c>
      <c r="G6" t="s">
        <v>14</v>
      </c>
      <c r="M6" t="s">
        <v>22</v>
      </c>
      <c r="S6" t="s">
        <v>30</v>
      </c>
    </row>
    <row r="8" spans="1:20" x14ac:dyDescent="0.25">
      <c r="A8" t="s">
        <v>6</v>
      </c>
      <c r="G8" t="s">
        <v>6</v>
      </c>
      <c r="M8" t="s">
        <v>6</v>
      </c>
      <c r="S8" t="s">
        <v>6</v>
      </c>
    </row>
    <row r="9" spans="1:20" x14ac:dyDescent="0.25">
      <c r="A9" t="s">
        <v>7</v>
      </c>
      <c r="G9" t="s">
        <v>15</v>
      </c>
      <c r="M9" t="s">
        <v>23</v>
      </c>
      <c r="S9" t="s">
        <v>31</v>
      </c>
    </row>
    <row r="10" spans="1:20" x14ac:dyDescent="0.25">
      <c r="A10" t="s">
        <v>112</v>
      </c>
      <c r="G10" t="s">
        <v>116</v>
      </c>
      <c r="M10" t="s">
        <v>120</v>
      </c>
      <c r="S10" t="s">
        <v>124</v>
      </c>
    </row>
    <row r="11" spans="1:20" x14ac:dyDescent="0.25">
      <c r="A11" t="s">
        <v>113</v>
      </c>
      <c r="G11" t="s">
        <v>117</v>
      </c>
      <c r="M11" t="s">
        <v>121</v>
      </c>
      <c r="S11" t="s">
        <v>125</v>
      </c>
    </row>
    <row r="12" spans="1:20" x14ac:dyDescent="0.25">
      <c r="A12" t="s">
        <v>114</v>
      </c>
      <c r="G12" t="s">
        <v>118</v>
      </c>
      <c r="M12" t="s">
        <v>122</v>
      </c>
      <c r="S12" t="s">
        <v>126</v>
      </c>
    </row>
    <row r="13" spans="1:20" x14ac:dyDescent="0.25">
      <c r="A13" t="s">
        <v>115</v>
      </c>
      <c r="G13" t="s">
        <v>119</v>
      </c>
      <c r="M13" t="s">
        <v>123</v>
      </c>
      <c r="S13" t="s">
        <v>127</v>
      </c>
    </row>
    <row r="16" spans="1:20" x14ac:dyDescent="0.25">
      <c r="G16" t="s">
        <v>0</v>
      </c>
      <c r="M16" t="s">
        <v>0</v>
      </c>
      <c r="T16" t="s">
        <v>0</v>
      </c>
    </row>
    <row r="17" spans="7:20" x14ac:dyDescent="0.25">
      <c r="G17" t="s">
        <v>1</v>
      </c>
      <c r="M17" t="s">
        <v>1</v>
      </c>
      <c r="T17" t="s">
        <v>1</v>
      </c>
    </row>
    <row r="18" spans="7:20" x14ac:dyDescent="0.25">
      <c r="G18" t="s">
        <v>2</v>
      </c>
      <c r="M18" t="s">
        <v>2</v>
      </c>
      <c r="T18" t="s">
        <v>2</v>
      </c>
    </row>
    <row r="19" spans="7:20" x14ac:dyDescent="0.25">
      <c r="G19" t="s">
        <v>3</v>
      </c>
      <c r="M19" t="s">
        <v>3</v>
      </c>
      <c r="T19" t="s">
        <v>3</v>
      </c>
    </row>
    <row r="20" spans="7:20" x14ac:dyDescent="0.25">
      <c r="G20" t="s">
        <v>4</v>
      </c>
      <c r="M20" t="s">
        <v>4</v>
      </c>
      <c r="T20" t="s">
        <v>4</v>
      </c>
    </row>
    <row r="21" spans="7:20" x14ac:dyDescent="0.25">
      <c r="G21" t="s">
        <v>5</v>
      </c>
      <c r="M21" t="s">
        <v>5</v>
      </c>
      <c r="T21" t="s">
        <v>5</v>
      </c>
    </row>
    <row r="22" spans="7:20" x14ac:dyDescent="0.25">
      <c r="G22" t="s">
        <v>6</v>
      </c>
      <c r="M22" t="s">
        <v>6</v>
      </c>
      <c r="T22" t="s">
        <v>6</v>
      </c>
    </row>
    <row r="23" spans="7:20" x14ac:dyDescent="0.25">
      <c r="G23" t="s">
        <v>7</v>
      </c>
      <c r="M23" t="s">
        <v>7</v>
      </c>
      <c r="T23" t="s">
        <v>7</v>
      </c>
    </row>
    <row r="24" spans="7:20" x14ac:dyDescent="0.25">
      <c r="G24" t="s">
        <v>112</v>
      </c>
      <c r="M24" t="s">
        <v>112</v>
      </c>
      <c r="T24" t="s">
        <v>176</v>
      </c>
    </row>
    <row r="25" spans="7:20" x14ac:dyDescent="0.25">
      <c r="G25" t="s">
        <v>113</v>
      </c>
      <c r="M25" t="s">
        <v>113</v>
      </c>
      <c r="T25" t="s">
        <v>113</v>
      </c>
    </row>
    <row r="26" spans="7:20" x14ac:dyDescent="0.25">
      <c r="G26" t="s">
        <v>114</v>
      </c>
      <c r="M26" t="s">
        <v>114</v>
      </c>
      <c r="T26" t="s">
        <v>114</v>
      </c>
    </row>
    <row r="27" spans="7:20" x14ac:dyDescent="0.25">
      <c r="G27" t="s">
        <v>115</v>
      </c>
      <c r="M27" t="s">
        <v>115</v>
      </c>
      <c r="T27" t="s">
        <v>177</v>
      </c>
    </row>
    <row r="28" spans="7:20" x14ac:dyDescent="0.25">
      <c r="G28" t="s">
        <v>9</v>
      </c>
      <c r="M28" t="s">
        <v>9</v>
      </c>
      <c r="T28" t="s">
        <v>9</v>
      </c>
    </row>
    <row r="29" spans="7:20" x14ac:dyDescent="0.25">
      <c r="G29" t="s">
        <v>10</v>
      </c>
      <c r="M29" t="s">
        <v>10</v>
      </c>
      <c r="T29" t="s">
        <v>10</v>
      </c>
    </row>
    <row r="30" spans="7:20" x14ac:dyDescent="0.25">
      <c r="G30" t="s">
        <v>11</v>
      </c>
      <c r="M30" t="s">
        <v>11</v>
      </c>
      <c r="T30" t="s">
        <v>11</v>
      </c>
    </row>
    <row r="31" spans="7:20" x14ac:dyDescent="0.25">
      <c r="G31" t="s">
        <v>12</v>
      </c>
      <c r="M31" t="s">
        <v>12</v>
      </c>
      <c r="T31" t="s">
        <v>12</v>
      </c>
    </row>
    <row r="32" spans="7:20" x14ac:dyDescent="0.25">
      <c r="G32" t="s">
        <v>13</v>
      </c>
      <c r="M32" t="s">
        <v>13</v>
      </c>
      <c r="T32" t="s">
        <v>13</v>
      </c>
    </row>
    <row r="33" spans="7:20" x14ac:dyDescent="0.25">
      <c r="G33" t="s">
        <v>14</v>
      </c>
      <c r="M33" t="s">
        <v>14</v>
      </c>
      <c r="T33" t="s">
        <v>14</v>
      </c>
    </row>
    <row r="34" spans="7:20" x14ac:dyDescent="0.25">
      <c r="G34" t="s">
        <v>6</v>
      </c>
      <c r="M34" t="s">
        <v>6</v>
      </c>
      <c r="T34" t="s">
        <v>6</v>
      </c>
    </row>
    <row r="35" spans="7:20" x14ac:dyDescent="0.25">
      <c r="G35" t="s">
        <v>15</v>
      </c>
      <c r="M35" t="s">
        <v>15</v>
      </c>
      <c r="T35" t="s">
        <v>15</v>
      </c>
    </row>
    <row r="36" spans="7:20" x14ac:dyDescent="0.25">
      <c r="G36" t="s">
        <v>116</v>
      </c>
      <c r="M36" t="s">
        <v>116</v>
      </c>
      <c r="T36" t="s">
        <v>178</v>
      </c>
    </row>
    <row r="37" spans="7:20" x14ac:dyDescent="0.25">
      <c r="G37" t="s">
        <v>117</v>
      </c>
      <c r="M37" t="s">
        <v>117</v>
      </c>
      <c r="T37" t="s">
        <v>117</v>
      </c>
    </row>
    <row r="38" spans="7:20" x14ac:dyDescent="0.25">
      <c r="G38" t="s">
        <v>118</v>
      </c>
      <c r="M38" t="s">
        <v>118</v>
      </c>
      <c r="T38" t="s">
        <v>118</v>
      </c>
    </row>
    <row r="39" spans="7:20" x14ac:dyDescent="0.25">
      <c r="G39" t="s">
        <v>119</v>
      </c>
      <c r="M39" t="s">
        <v>119</v>
      </c>
      <c r="T39" t="s">
        <v>179</v>
      </c>
    </row>
    <row r="40" spans="7:20" x14ac:dyDescent="0.25">
      <c r="G40" t="s">
        <v>17</v>
      </c>
      <c r="M40" t="s">
        <v>17</v>
      </c>
      <c r="T40" t="s">
        <v>17</v>
      </c>
    </row>
    <row r="41" spans="7:20" x14ac:dyDescent="0.25">
      <c r="G41" t="s">
        <v>18</v>
      </c>
      <c r="M41" t="s">
        <v>18</v>
      </c>
      <c r="T41" t="s">
        <v>18</v>
      </c>
    </row>
    <row r="42" spans="7:20" x14ac:dyDescent="0.25">
      <c r="G42" t="s">
        <v>19</v>
      </c>
      <c r="M42" t="s">
        <v>19</v>
      </c>
      <c r="T42" t="s">
        <v>19</v>
      </c>
    </row>
    <row r="43" spans="7:20" x14ac:dyDescent="0.25">
      <c r="G43" t="s">
        <v>20</v>
      </c>
      <c r="M43" t="s">
        <v>20</v>
      </c>
      <c r="T43" t="s">
        <v>20</v>
      </c>
    </row>
    <row r="44" spans="7:20" x14ac:dyDescent="0.25">
      <c r="G44" t="s">
        <v>21</v>
      </c>
      <c r="M44" t="s">
        <v>21</v>
      </c>
      <c r="T44" t="s">
        <v>21</v>
      </c>
    </row>
    <row r="45" spans="7:20" x14ac:dyDescent="0.25">
      <c r="G45" t="s">
        <v>22</v>
      </c>
      <c r="M45" t="s">
        <v>22</v>
      </c>
      <c r="T45" t="s">
        <v>22</v>
      </c>
    </row>
    <row r="46" spans="7:20" x14ac:dyDescent="0.25">
      <c r="G46" t="s">
        <v>6</v>
      </c>
      <c r="M46" t="s">
        <v>6</v>
      </c>
      <c r="T46" t="s">
        <v>6</v>
      </c>
    </row>
    <row r="47" spans="7:20" x14ac:dyDescent="0.25">
      <c r="G47" t="s">
        <v>23</v>
      </c>
      <c r="M47" t="s">
        <v>23</v>
      </c>
      <c r="T47" t="s">
        <v>23</v>
      </c>
    </row>
    <row r="48" spans="7:20" x14ac:dyDescent="0.25">
      <c r="G48" t="s">
        <v>120</v>
      </c>
      <c r="M48" t="s">
        <v>120</v>
      </c>
      <c r="T48" t="s">
        <v>180</v>
      </c>
    </row>
    <row r="49" spans="1:20" x14ac:dyDescent="0.25">
      <c r="G49" t="s">
        <v>121</v>
      </c>
      <c r="M49" t="s">
        <v>121</v>
      </c>
      <c r="T49" t="s">
        <v>121</v>
      </c>
    </row>
    <row r="50" spans="1:20" x14ac:dyDescent="0.25">
      <c r="A50" t="s">
        <v>33</v>
      </c>
      <c r="G50" t="s">
        <v>122</v>
      </c>
      <c r="M50" t="s">
        <v>122</v>
      </c>
      <c r="T50" t="s">
        <v>122</v>
      </c>
    </row>
    <row r="51" spans="1:20" x14ac:dyDescent="0.25">
      <c r="A51" t="s">
        <v>34</v>
      </c>
      <c r="G51" t="s">
        <v>123</v>
      </c>
      <c r="M51" t="s">
        <v>123</v>
      </c>
      <c r="T51" t="s">
        <v>181</v>
      </c>
    </row>
    <row r="52" spans="1:20" x14ac:dyDescent="0.25">
      <c r="A52" t="s">
        <v>35</v>
      </c>
      <c r="G52" t="s">
        <v>25</v>
      </c>
      <c r="M52" t="s">
        <v>25</v>
      </c>
      <c r="T52" t="s">
        <v>25</v>
      </c>
    </row>
    <row r="53" spans="1:20" x14ac:dyDescent="0.25">
      <c r="A53" t="s">
        <v>3</v>
      </c>
      <c r="G53" t="s">
        <v>26</v>
      </c>
      <c r="M53" t="s">
        <v>26</v>
      </c>
      <c r="T53" t="s">
        <v>26</v>
      </c>
    </row>
    <row r="54" spans="1:20" x14ac:dyDescent="0.25">
      <c r="A54" t="s">
        <v>4</v>
      </c>
      <c r="G54" t="s">
        <v>27</v>
      </c>
      <c r="M54" t="s">
        <v>27</v>
      </c>
      <c r="T54" t="s">
        <v>27</v>
      </c>
    </row>
    <row r="55" spans="1:20" x14ac:dyDescent="0.25">
      <c r="A55" t="s">
        <v>36</v>
      </c>
      <c r="G55" t="s">
        <v>28</v>
      </c>
      <c r="M55" t="s">
        <v>28</v>
      </c>
      <c r="T55" t="s">
        <v>28</v>
      </c>
    </row>
    <row r="56" spans="1:20" x14ac:dyDescent="0.25">
      <c r="A56" t="s">
        <v>37</v>
      </c>
      <c r="G56" t="s">
        <v>29</v>
      </c>
      <c r="M56" t="s">
        <v>29</v>
      </c>
      <c r="T56" t="s">
        <v>29</v>
      </c>
    </row>
    <row r="57" spans="1:20" x14ac:dyDescent="0.25">
      <c r="A57" t="s">
        <v>7</v>
      </c>
      <c r="G57" t="s">
        <v>30</v>
      </c>
      <c r="M57" t="s">
        <v>30</v>
      </c>
      <c r="T57" t="s">
        <v>30</v>
      </c>
    </row>
    <row r="58" spans="1:20" x14ac:dyDescent="0.25">
      <c r="A58" t="s">
        <v>128</v>
      </c>
      <c r="G58" t="s">
        <v>6</v>
      </c>
      <c r="M58" t="s">
        <v>6</v>
      </c>
      <c r="T58" t="s">
        <v>6</v>
      </c>
    </row>
    <row r="59" spans="1:20" x14ac:dyDescent="0.25">
      <c r="A59" t="s">
        <v>129</v>
      </c>
      <c r="G59" t="s">
        <v>31</v>
      </c>
      <c r="M59" t="s">
        <v>31</v>
      </c>
      <c r="T59" t="s">
        <v>31</v>
      </c>
    </row>
    <row r="60" spans="1:20" x14ac:dyDescent="0.25">
      <c r="A60" t="s">
        <v>130</v>
      </c>
      <c r="G60" t="s">
        <v>124</v>
      </c>
      <c r="M60" t="s">
        <v>124</v>
      </c>
      <c r="T60" t="s">
        <v>182</v>
      </c>
    </row>
    <row r="61" spans="1:20" x14ac:dyDescent="0.25">
      <c r="A61" t="s">
        <v>131</v>
      </c>
      <c r="G61" t="s">
        <v>125</v>
      </c>
      <c r="M61" t="s">
        <v>125</v>
      </c>
      <c r="T61" t="s">
        <v>125</v>
      </c>
    </row>
    <row r="62" spans="1:20" x14ac:dyDescent="0.25">
      <c r="A62" t="s">
        <v>39</v>
      </c>
      <c r="G62" t="s">
        <v>126</v>
      </c>
      <c r="M62" t="s">
        <v>126</v>
      </c>
      <c r="T62" t="s">
        <v>126</v>
      </c>
    </row>
    <row r="63" spans="1:20" x14ac:dyDescent="0.25">
      <c r="A63" t="s">
        <v>40</v>
      </c>
      <c r="G63" t="s">
        <v>127</v>
      </c>
      <c r="M63" t="s">
        <v>127</v>
      </c>
      <c r="T63" t="s">
        <v>183</v>
      </c>
    </row>
    <row r="64" spans="1:20" x14ac:dyDescent="0.25">
      <c r="A64" t="s">
        <v>41</v>
      </c>
      <c r="G64" t="s">
        <v>33</v>
      </c>
      <c r="M64" t="s">
        <v>33</v>
      </c>
      <c r="T64" t="s">
        <v>33</v>
      </c>
    </row>
    <row r="65" spans="1:20" x14ac:dyDescent="0.25">
      <c r="A65" t="s">
        <v>12</v>
      </c>
      <c r="G65" t="s">
        <v>34</v>
      </c>
      <c r="M65" t="s">
        <v>34</v>
      </c>
      <c r="T65" t="s">
        <v>34</v>
      </c>
    </row>
    <row r="66" spans="1:20" x14ac:dyDescent="0.25">
      <c r="A66" t="s">
        <v>13</v>
      </c>
      <c r="G66" t="s">
        <v>35</v>
      </c>
      <c r="M66" t="s">
        <v>35</v>
      </c>
      <c r="T66" t="s">
        <v>35</v>
      </c>
    </row>
    <row r="67" spans="1:20" x14ac:dyDescent="0.25">
      <c r="A67" t="s">
        <v>42</v>
      </c>
      <c r="G67" t="s">
        <v>3</v>
      </c>
      <c r="M67" t="s">
        <v>3</v>
      </c>
      <c r="T67" t="s">
        <v>3</v>
      </c>
    </row>
    <row r="68" spans="1:20" x14ac:dyDescent="0.25">
      <c r="A68" t="s">
        <v>37</v>
      </c>
      <c r="G68" t="s">
        <v>4</v>
      </c>
      <c r="M68" t="s">
        <v>4</v>
      </c>
      <c r="T68" t="s">
        <v>4</v>
      </c>
    </row>
    <row r="69" spans="1:20" x14ac:dyDescent="0.25">
      <c r="A69" t="s">
        <v>15</v>
      </c>
      <c r="G69" t="s">
        <v>36</v>
      </c>
      <c r="M69" t="s">
        <v>36</v>
      </c>
      <c r="T69" t="s">
        <v>36</v>
      </c>
    </row>
    <row r="70" spans="1:20" x14ac:dyDescent="0.25">
      <c r="A70" t="s">
        <v>132</v>
      </c>
      <c r="G70" t="s">
        <v>37</v>
      </c>
      <c r="M70" t="s">
        <v>37</v>
      </c>
      <c r="T70" t="s">
        <v>37</v>
      </c>
    </row>
    <row r="71" spans="1:20" x14ac:dyDescent="0.25">
      <c r="A71" t="s">
        <v>133</v>
      </c>
      <c r="G71" t="s">
        <v>7</v>
      </c>
      <c r="M71" t="s">
        <v>7</v>
      </c>
      <c r="T71" t="s">
        <v>7</v>
      </c>
    </row>
    <row r="72" spans="1:20" x14ac:dyDescent="0.25">
      <c r="A72" t="s">
        <v>134</v>
      </c>
      <c r="G72" t="s">
        <v>128</v>
      </c>
      <c r="M72" t="s">
        <v>128</v>
      </c>
      <c r="T72" t="s">
        <v>184</v>
      </c>
    </row>
    <row r="73" spans="1:20" x14ac:dyDescent="0.25">
      <c r="A73" t="s">
        <v>135</v>
      </c>
      <c r="G73" t="s">
        <v>129</v>
      </c>
      <c r="M73" t="s">
        <v>129</v>
      </c>
      <c r="T73" t="s">
        <v>129</v>
      </c>
    </row>
    <row r="74" spans="1:20" x14ac:dyDescent="0.25">
      <c r="A74" t="s">
        <v>44</v>
      </c>
      <c r="G74" t="s">
        <v>130</v>
      </c>
      <c r="M74" t="s">
        <v>130</v>
      </c>
      <c r="T74" t="s">
        <v>130</v>
      </c>
    </row>
    <row r="75" spans="1:20" x14ac:dyDescent="0.25">
      <c r="A75" t="s">
        <v>45</v>
      </c>
      <c r="G75" t="s">
        <v>131</v>
      </c>
      <c r="M75" t="s">
        <v>131</v>
      </c>
      <c r="T75" t="s">
        <v>185</v>
      </c>
    </row>
    <row r="76" spans="1:20" x14ac:dyDescent="0.25">
      <c r="A76" t="s">
        <v>46</v>
      </c>
      <c r="G76" t="s">
        <v>39</v>
      </c>
      <c r="M76" t="s">
        <v>39</v>
      </c>
      <c r="T76" t="s">
        <v>39</v>
      </c>
    </row>
    <row r="77" spans="1:20" x14ac:dyDescent="0.25">
      <c r="A77" t="s">
        <v>20</v>
      </c>
      <c r="G77" t="s">
        <v>40</v>
      </c>
      <c r="M77" t="s">
        <v>40</v>
      </c>
      <c r="T77" t="s">
        <v>40</v>
      </c>
    </row>
    <row r="78" spans="1:20" x14ac:dyDescent="0.25">
      <c r="A78" t="s">
        <v>21</v>
      </c>
      <c r="G78" t="s">
        <v>41</v>
      </c>
      <c r="M78" t="s">
        <v>41</v>
      </c>
      <c r="T78" t="s">
        <v>41</v>
      </c>
    </row>
    <row r="79" spans="1:20" x14ac:dyDescent="0.25">
      <c r="A79" t="s">
        <v>47</v>
      </c>
      <c r="G79" t="s">
        <v>12</v>
      </c>
      <c r="M79" t="s">
        <v>12</v>
      </c>
      <c r="T79" t="s">
        <v>12</v>
      </c>
    </row>
    <row r="80" spans="1:20" x14ac:dyDescent="0.25">
      <c r="A80" t="s">
        <v>37</v>
      </c>
      <c r="G80" t="s">
        <v>13</v>
      </c>
      <c r="M80" t="s">
        <v>13</v>
      </c>
      <c r="T80" t="s">
        <v>13</v>
      </c>
    </row>
    <row r="81" spans="1:20" x14ac:dyDescent="0.25">
      <c r="A81" t="s">
        <v>23</v>
      </c>
      <c r="G81" t="s">
        <v>42</v>
      </c>
      <c r="M81" t="s">
        <v>42</v>
      </c>
      <c r="T81" t="s">
        <v>42</v>
      </c>
    </row>
    <row r="82" spans="1:20" x14ac:dyDescent="0.25">
      <c r="A82" t="s">
        <v>136</v>
      </c>
      <c r="G82" t="s">
        <v>37</v>
      </c>
      <c r="M82" t="s">
        <v>37</v>
      </c>
      <c r="T82" t="s">
        <v>37</v>
      </c>
    </row>
    <row r="83" spans="1:20" x14ac:dyDescent="0.25">
      <c r="A83" t="s">
        <v>137</v>
      </c>
      <c r="G83" t="s">
        <v>15</v>
      </c>
      <c r="M83" t="s">
        <v>15</v>
      </c>
      <c r="T83" t="s">
        <v>15</v>
      </c>
    </row>
    <row r="84" spans="1:20" x14ac:dyDescent="0.25">
      <c r="A84" t="s">
        <v>138</v>
      </c>
      <c r="G84" t="s">
        <v>132</v>
      </c>
      <c r="M84" t="s">
        <v>132</v>
      </c>
      <c r="T84" t="s">
        <v>186</v>
      </c>
    </row>
    <row r="85" spans="1:20" x14ac:dyDescent="0.25">
      <c r="A85" t="s">
        <v>139</v>
      </c>
      <c r="G85" t="s">
        <v>133</v>
      </c>
      <c r="M85" t="s">
        <v>133</v>
      </c>
      <c r="T85" t="s">
        <v>133</v>
      </c>
    </row>
    <row r="86" spans="1:20" x14ac:dyDescent="0.25">
      <c r="A86" t="s">
        <v>49</v>
      </c>
      <c r="G86" t="s">
        <v>134</v>
      </c>
      <c r="M86" t="s">
        <v>134</v>
      </c>
      <c r="T86" t="s">
        <v>134</v>
      </c>
    </row>
    <row r="87" spans="1:20" x14ac:dyDescent="0.25">
      <c r="A87" t="s">
        <v>50</v>
      </c>
      <c r="G87" t="s">
        <v>135</v>
      </c>
      <c r="M87" t="s">
        <v>135</v>
      </c>
      <c r="T87" t="s">
        <v>187</v>
      </c>
    </row>
    <row r="88" spans="1:20" x14ac:dyDescent="0.25">
      <c r="A88" t="s">
        <v>51</v>
      </c>
      <c r="G88" t="s">
        <v>44</v>
      </c>
      <c r="M88" t="s">
        <v>44</v>
      </c>
      <c r="T88" t="s">
        <v>44</v>
      </c>
    </row>
    <row r="89" spans="1:20" x14ac:dyDescent="0.25">
      <c r="A89" t="s">
        <v>28</v>
      </c>
      <c r="G89" t="s">
        <v>45</v>
      </c>
      <c r="M89" t="s">
        <v>45</v>
      </c>
      <c r="T89" t="s">
        <v>45</v>
      </c>
    </row>
    <row r="90" spans="1:20" x14ac:dyDescent="0.25">
      <c r="A90" t="s">
        <v>29</v>
      </c>
      <c r="G90" t="s">
        <v>46</v>
      </c>
      <c r="M90" t="s">
        <v>46</v>
      </c>
      <c r="T90" t="s">
        <v>46</v>
      </c>
    </row>
    <row r="91" spans="1:20" x14ac:dyDescent="0.25">
      <c r="A91" t="s">
        <v>52</v>
      </c>
      <c r="G91" t="s">
        <v>20</v>
      </c>
      <c r="M91" t="s">
        <v>20</v>
      </c>
      <c r="T91" t="s">
        <v>20</v>
      </c>
    </row>
    <row r="92" spans="1:20" x14ac:dyDescent="0.25">
      <c r="A92" t="s">
        <v>37</v>
      </c>
      <c r="G92" t="s">
        <v>21</v>
      </c>
      <c r="M92" t="s">
        <v>21</v>
      </c>
      <c r="T92" t="s">
        <v>21</v>
      </c>
    </row>
    <row r="93" spans="1:20" x14ac:dyDescent="0.25">
      <c r="A93" t="s">
        <v>31</v>
      </c>
      <c r="G93" t="s">
        <v>47</v>
      </c>
      <c r="M93" t="s">
        <v>47</v>
      </c>
      <c r="T93" t="s">
        <v>47</v>
      </c>
    </row>
    <row r="94" spans="1:20" x14ac:dyDescent="0.25">
      <c r="A94" t="s">
        <v>140</v>
      </c>
      <c r="G94" t="s">
        <v>37</v>
      </c>
      <c r="M94" t="s">
        <v>37</v>
      </c>
      <c r="T94" t="s">
        <v>37</v>
      </c>
    </row>
    <row r="95" spans="1:20" x14ac:dyDescent="0.25">
      <c r="A95" t="s">
        <v>141</v>
      </c>
      <c r="G95" t="s">
        <v>23</v>
      </c>
      <c r="M95" t="s">
        <v>23</v>
      </c>
      <c r="T95" t="s">
        <v>23</v>
      </c>
    </row>
    <row r="96" spans="1:20" x14ac:dyDescent="0.25">
      <c r="A96" t="s">
        <v>142</v>
      </c>
      <c r="G96" t="s">
        <v>136</v>
      </c>
      <c r="M96" t="s">
        <v>136</v>
      </c>
      <c r="T96" t="s">
        <v>188</v>
      </c>
    </row>
    <row r="97" spans="1:20" x14ac:dyDescent="0.25">
      <c r="A97" t="s">
        <v>143</v>
      </c>
      <c r="G97" t="s">
        <v>137</v>
      </c>
      <c r="M97" t="s">
        <v>137</v>
      </c>
      <c r="T97" t="s">
        <v>137</v>
      </c>
    </row>
    <row r="98" spans="1:20" x14ac:dyDescent="0.25">
      <c r="A98" t="s">
        <v>54</v>
      </c>
      <c r="G98" t="s">
        <v>138</v>
      </c>
      <c r="M98" t="s">
        <v>138</v>
      </c>
      <c r="T98" t="s">
        <v>138</v>
      </c>
    </row>
    <row r="99" spans="1:20" x14ac:dyDescent="0.25">
      <c r="A99" t="s">
        <v>55</v>
      </c>
      <c r="G99" t="s">
        <v>139</v>
      </c>
      <c r="M99" t="s">
        <v>139</v>
      </c>
      <c r="T99" t="s">
        <v>189</v>
      </c>
    </row>
    <row r="100" spans="1:20" x14ac:dyDescent="0.25">
      <c r="A100" t="s">
        <v>56</v>
      </c>
      <c r="G100" t="s">
        <v>49</v>
      </c>
      <c r="M100" t="s">
        <v>49</v>
      </c>
      <c r="T100" t="s">
        <v>49</v>
      </c>
    </row>
    <row r="101" spans="1:20" x14ac:dyDescent="0.25">
      <c r="A101" t="s">
        <v>57</v>
      </c>
      <c r="G101" t="s">
        <v>50</v>
      </c>
      <c r="M101" t="s">
        <v>50</v>
      </c>
      <c r="T101" t="s">
        <v>50</v>
      </c>
    </row>
    <row r="102" spans="1:20" x14ac:dyDescent="0.25">
      <c r="A102" t="s">
        <v>58</v>
      </c>
      <c r="G102" t="s">
        <v>51</v>
      </c>
      <c r="M102" t="s">
        <v>51</v>
      </c>
      <c r="T102" t="s">
        <v>51</v>
      </c>
    </row>
    <row r="103" spans="1:20" x14ac:dyDescent="0.25">
      <c r="A103" t="s">
        <v>59</v>
      </c>
      <c r="G103" t="s">
        <v>28</v>
      </c>
      <c r="M103" t="s">
        <v>28</v>
      </c>
      <c r="T103" t="s">
        <v>28</v>
      </c>
    </row>
    <row r="104" spans="1:20" x14ac:dyDescent="0.25">
      <c r="A104" t="s">
        <v>60</v>
      </c>
      <c r="G104" t="s">
        <v>29</v>
      </c>
      <c r="M104" t="s">
        <v>29</v>
      </c>
      <c r="T104" t="s">
        <v>29</v>
      </c>
    </row>
    <row r="105" spans="1:20" x14ac:dyDescent="0.25">
      <c r="A105" t="s">
        <v>7</v>
      </c>
      <c r="G105" t="s">
        <v>52</v>
      </c>
      <c r="M105" t="s">
        <v>52</v>
      </c>
      <c r="T105" t="s">
        <v>52</v>
      </c>
    </row>
    <row r="106" spans="1:20" x14ac:dyDescent="0.25">
      <c r="A106" t="s">
        <v>144</v>
      </c>
      <c r="G106" t="s">
        <v>37</v>
      </c>
      <c r="M106" t="s">
        <v>37</v>
      </c>
      <c r="T106" t="s">
        <v>37</v>
      </c>
    </row>
    <row r="107" spans="1:20" x14ac:dyDescent="0.25">
      <c r="A107" t="s">
        <v>145</v>
      </c>
      <c r="G107" t="s">
        <v>31</v>
      </c>
      <c r="M107" t="s">
        <v>31</v>
      </c>
      <c r="T107" t="s">
        <v>31</v>
      </c>
    </row>
    <row r="108" spans="1:20" x14ac:dyDescent="0.25">
      <c r="A108" t="s">
        <v>146</v>
      </c>
      <c r="G108" t="s">
        <v>140</v>
      </c>
      <c r="M108" t="s">
        <v>140</v>
      </c>
      <c r="T108" t="s">
        <v>190</v>
      </c>
    </row>
    <row r="109" spans="1:20" x14ac:dyDescent="0.25">
      <c r="A109" t="s">
        <v>147</v>
      </c>
      <c r="G109" t="s">
        <v>141</v>
      </c>
      <c r="M109" t="s">
        <v>141</v>
      </c>
      <c r="T109" t="s">
        <v>141</v>
      </c>
    </row>
    <row r="110" spans="1:20" x14ac:dyDescent="0.25">
      <c r="A110" t="s">
        <v>62</v>
      </c>
      <c r="G110" t="s">
        <v>142</v>
      </c>
      <c r="M110" t="s">
        <v>142</v>
      </c>
      <c r="T110" t="s">
        <v>142</v>
      </c>
    </row>
    <row r="111" spans="1:20" x14ac:dyDescent="0.25">
      <c r="A111" t="s">
        <v>63</v>
      </c>
      <c r="G111" t="s">
        <v>143</v>
      </c>
      <c r="M111" t="s">
        <v>143</v>
      </c>
      <c r="T111" t="s">
        <v>191</v>
      </c>
    </row>
    <row r="112" spans="1:20" x14ac:dyDescent="0.25">
      <c r="A112" t="s">
        <v>64</v>
      </c>
      <c r="G112" t="s">
        <v>54</v>
      </c>
      <c r="M112" t="s">
        <v>54</v>
      </c>
      <c r="T112" t="s">
        <v>54</v>
      </c>
    </row>
    <row r="113" spans="1:20" x14ac:dyDescent="0.25">
      <c r="A113" t="s">
        <v>65</v>
      </c>
      <c r="G113" t="s">
        <v>55</v>
      </c>
      <c r="M113" t="s">
        <v>55</v>
      </c>
      <c r="T113" t="s">
        <v>55</v>
      </c>
    </row>
    <row r="114" spans="1:20" x14ac:dyDescent="0.25">
      <c r="A114" t="s">
        <v>66</v>
      </c>
      <c r="G114" t="s">
        <v>56</v>
      </c>
      <c r="M114" t="s">
        <v>56</v>
      </c>
      <c r="T114" t="s">
        <v>56</v>
      </c>
    </row>
    <row r="115" spans="1:20" x14ac:dyDescent="0.25">
      <c r="A115" t="s">
        <v>67</v>
      </c>
      <c r="G115" t="s">
        <v>57</v>
      </c>
      <c r="M115" t="s">
        <v>57</v>
      </c>
      <c r="T115" t="s">
        <v>57</v>
      </c>
    </row>
    <row r="116" spans="1:20" x14ac:dyDescent="0.25">
      <c r="A116" t="s">
        <v>60</v>
      </c>
      <c r="G116" t="s">
        <v>58</v>
      </c>
      <c r="M116" t="s">
        <v>58</v>
      </c>
      <c r="T116" t="s">
        <v>58</v>
      </c>
    </row>
    <row r="117" spans="1:20" x14ac:dyDescent="0.25">
      <c r="A117" t="s">
        <v>15</v>
      </c>
      <c r="G117" t="s">
        <v>59</v>
      </c>
      <c r="M117" t="s">
        <v>59</v>
      </c>
      <c r="T117" t="s">
        <v>59</v>
      </c>
    </row>
    <row r="118" spans="1:20" x14ac:dyDescent="0.25">
      <c r="A118" t="s">
        <v>148</v>
      </c>
      <c r="G118" t="s">
        <v>60</v>
      </c>
      <c r="M118" t="s">
        <v>60</v>
      </c>
      <c r="T118" t="s">
        <v>60</v>
      </c>
    </row>
    <row r="119" spans="1:20" x14ac:dyDescent="0.25">
      <c r="A119" t="s">
        <v>149</v>
      </c>
      <c r="G119" t="s">
        <v>7</v>
      </c>
      <c r="M119" t="s">
        <v>7</v>
      </c>
      <c r="T119" t="s">
        <v>7</v>
      </c>
    </row>
    <row r="120" spans="1:20" x14ac:dyDescent="0.25">
      <c r="A120" t="s">
        <v>150</v>
      </c>
      <c r="G120" t="s">
        <v>144</v>
      </c>
      <c r="M120" t="s">
        <v>144</v>
      </c>
      <c r="T120" t="s">
        <v>192</v>
      </c>
    </row>
    <row r="121" spans="1:20" x14ac:dyDescent="0.25">
      <c r="A121" t="s">
        <v>151</v>
      </c>
      <c r="G121" t="s">
        <v>145</v>
      </c>
      <c r="M121" t="s">
        <v>145</v>
      </c>
      <c r="T121" t="s">
        <v>145</v>
      </c>
    </row>
    <row r="122" spans="1:20" x14ac:dyDescent="0.25">
      <c r="A122" t="s">
        <v>69</v>
      </c>
      <c r="G122" t="s">
        <v>146</v>
      </c>
      <c r="M122" t="s">
        <v>146</v>
      </c>
      <c r="T122" t="s">
        <v>146</v>
      </c>
    </row>
    <row r="123" spans="1:20" x14ac:dyDescent="0.25">
      <c r="A123" t="s">
        <v>70</v>
      </c>
      <c r="G123" t="s">
        <v>147</v>
      </c>
      <c r="M123" t="s">
        <v>147</v>
      </c>
      <c r="T123" t="s">
        <v>193</v>
      </c>
    </row>
    <row r="124" spans="1:20" x14ac:dyDescent="0.25">
      <c r="A124" t="s">
        <v>71</v>
      </c>
      <c r="G124" t="s">
        <v>62</v>
      </c>
      <c r="M124" t="s">
        <v>62</v>
      </c>
      <c r="T124" t="s">
        <v>62</v>
      </c>
    </row>
    <row r="125" spans="1:20" x14ac:dyDescent="0.25">
      <c r="A125" t="s">
        <v>72</v>
      </c>
      <c r="G125" t="s">
        <v>63</v>
      </c>
      <c r="M125" t="s">
        <v>63</v>
      </c>
      <c r="T125" t="s">
        <v>63</v>
      </c>
    </row>
    <row r="126" spans="1:20" x14ac:dyDescent="0.25">
      <c r="A126" t="s">
        <v>73</v>
      </c>
      <c r="G126" t="s">
        <v>64</v>
      </c>
      <c r="M126" t="s">
        <v>64</v>
      </c>
      <c r="T126" t="s">
        <v>64</v>
      </c>
    </row>
    <row r="127" spans="1:20" x14ac:dyDescent="0.25">
      <c r="A127" t="s">
        <v>74</v>
      </c>
      <c r="G127" t="s">
        <v>65</v>
      </c>
      <c r="M127" t="s">
        <v>65</v>
      </c>
      <c r="T127" t="s">
        <v>65</v>
      </c>
    </row>
    <row r="128" spans="1:20" x14ac:dyDescent="0.25">
      <c r="A128" t="s">
        <v>60</v>
      </c>
      <c r="G128" t="s">
        <v>66</v>
      </c>
      <c r="M128" t="s">
        <v>66</v>
      </c>
      <c r="T128" t="s">
        <v>66</v>
      </c>
    </row>
    <row r="129" spans="1:20" x14ac:dyDescent="0.25">
      <c r="A129" t="s">
        <v>23</v>
      </c>
      <c r="G129" t="s">
        <v>67</v>
      </c>
      <c r="M129" t="s">
        <v>67</v>
      </c>
      <c r="T129" t="s">
        <v>67</v>
      </c>
    </row>
    <row r="130" spans="1:20" x14ac:dyDescent="0.25">
      <c r="A130" t="s">
        <v>152</v>
      </c>
      <c r="G130" t="s">
        <v>60</v>
      </c>
      <c r="M130" t="s">
        <v>60</v>
      </c>
      <c r="T130" t="s">
        <v>60</v>
      </c>
    </row>
    <row r="131" spans="1:20" x14ac:dyDescent="0.25">
      <c r="A131" t="s">
        <v>153</v>
      </c>
      <c r="G131" t="s">
        <v>15</v>
      </c>
      <c r="M131" t="s">
        <v>15</v>
      </c>
      <c r="T131" t="s">
        <v>15</v>
      </c>
    </row>
    <row r="132" spans="1:20" x14ac:dyDescent="0.25">
      <c r="A132" t="s">
        <v>154</v>
      </c>
      <c r="G132" t="s">
        <v>148</v>
      </c>
      <c r="M132" t="s">
        <v>148</v>
      </c>
      <c r="T132" t="s">
        <v>194</v>
      </c>
    </row>
    <row r="133" spans="1:20" x14ac:dyDescent="0.25">
      <c r="A133" t="s">
        <v>155</v>
      </c>
      <c r="G133" t="s">
        <v>149</v>
      </c>
      <c r="M133" t="s">
        <v>149</v>
      </c>
      <c r="T133" t="s">
        <v>149</v>
      </c>
    </row>
    <row r="134" spans="1:20" x14ac:dyDescent="0.25">
      <c r="A134" t="s">
        <v>76</v>
      </c>
      <c r="G134" t="s">
        <v>150</v>
      </c>
      <c r="M134" t="s">
        <v>150</v>
      </c>
      <c r="T134" t="s">
        <v>150</v>
      </c>
    </row>
    <row r="135" spans="1:20" x14ac:dyDescent="0.25">
      <c r="A135" t="s">
        <v>77</v>
      </c>
      <c r="G135" t="s">
        <v>151</v>
      </c>
      <c r="M135" t="s">
        <v>151</v>
      </c>
      <c r="T135" t="s">
        <v>195</v>
      </c>
    </row>
    <row r="136" spans="1:20" x14ac:dyDescent="0.25">
      <c r="A136" t="s">
        <v>78</v>
      </c>
      <c r="G136" t="s">
        <v>69</v>
      </c>
      <c r="M136" t="s">
        <v>69</v>
      </c>
      <c r="T136" t="s">
        <v>69</v>
      </c>
    </row>
    <row r="137" spans="1:20" x14ac:dyDescent="0.25">
      <c r="A137" t="s">
        <v>79</v>
      </c>
      <c r="G137" t="s">
        <v>70</v>
      </c>
      <c r="M137" t="s">
        <v>70</v>
      </c>
      <c r="T137" t="s">
        <v>70</v>
      </c>
    </row>
    <row r="138" spans="1:20" x14ac:dyDescent="0.25">
      <c r="A138" t="s">
        <v>80</v>
      </c>
      <c r="G138" t="s">
        <v>71</v>
      </c>
      <c r="M138" t="s">
        <v>71</v>
      </c>
      <c r="T138" t="s">
        <v>71</v>
      </c>
    </row>
    <row r="139" spans="1:20" x14ac:dyDescent="0.25">
      <c r="A139" t="s">
        <v>81</v>
      </c>
      <c r="G139" t="s">
        <v>72</v>
      </c>
      <c r="M139" t="s">
        <v>72</v>
      </c>
      <c r="T139" t="s">
        <v>72</v>
      </c>
    </row>
    <row r="140" spans="1:20" x14ac:dyDescent="0.25">
      <c r="A140" t="s">
        <v>60</v>
      </c>
      <c r="G140" t="s">
        <v>73</v>
      </c>
      <c r="M140" t="s">
        <v>73</v>
      </c>
      <c r="T140" t="s">
        <v>73</v>
      </c>
    </row>
    <row r="141" spans="1:20" x14ac:dyDescent="0.25">
      <c r="A141" t="s">
        <v>31</v>
      </c>
      <c r="G141" t="s">
        <v>74</v>
      </c>
      <c r="M141" t="s">
        <v>74</v>
      </c>
      <c r="T141" t="s">
        <v>74</v>
      </c>
    </row>
    <row r="142" spans="1:20" x14ac:dyDescent="0.25">
      <c r="A142" t="s">
        <v>156</v>
      </c>
      <c r="G142" t="s">
        <v>60</v>
      </c>
      <c r="M142" t="s">
        <v>60</v>
      </c>
      <c r="T142" t="s">
        <v>60</v>
      </c>
    </row>
    <row r="143" spans="1:20" x14ac:dyDescent="0.25">
      <c r="A143" t="s">
        <v>157</v>
      </c>
      <c r="G143" t="s">
        <v>23</v>
      </c>
      <c r="M143" t="s">
        <v>23</v>
      </c>
      <c r="T143" t="s">
        <v>23</v>
      </c>
    </row>
    <row r="144" spans="1:20" x14ac:dyDescent="0.25">
      <c r="A144" t="s">
        <v>158</v>
      </c>
      <c r="G144" t="s">
        <v>152</v>
      </c>
      <c r="M144" t="s">
        <v>152</v>
      </c>
      <c r="T144" t="s">
        <v>196</v>
      </c>
    </row>
    <row r="145" spans="1:20" x14ac:dyDescent="0.25">
      <c r="A145" t="s">
        <v>159</v>
      </c>
      <c r="G145" t="s">
        <v>153</v>
      </c>
      <c r="M145" t="s">
        <v>153</v>
      </c>
      <c r="T145" t="s">
        <v>153</v>
      </c>
    </row>
    <row r="146" spans="1:20" x14ac:dyDescent="0.25">
      <c r="A146" t="s">
        <v>83</v>
      </c>
      <c r="G146" t="s">
        <v>154</v>
      </c>
      <c r="M146" t="s">
        <v>154</v>
      </c>
      <c r="T146" t="s">
        <v>154</v>
      </c>
    </row>
    <row r="147" spans="1:20" x14ac:dyDescent="0.25">
      <c r="A147" t="s">
        <v>84</v>
      </c>
      <c r="G147" t="s">
        <v>155</v>
      </c>
      <c r="M147" t="s">
        <v>155</v>
      </c>
      <c r="T147" t="s">
        <v>197</v>
      </c>
    </row>
    <row r="148" spans="1:20" x14ac:dyDescent="0.25">
      <c r="A148" t="s">
        <v>85</v>
      </c>
      <c r="G148" t="s">
        <v>76</v>
      </c>
      <c r="M148" t="s">
        <v>76</v>
      </c>
      <c r="T148" t="s">
        <v>76</v>
      </c>
    </row>
    <row r="149" spans="1:20" x14ac:dyDescent="0.25">
      <c r="A149" t="s">
        <v>86</v>
      </c>
      <c r="G149" t="s">
        <v>77</v>
      </c>
      <c r="M149" t="s">
        <v>77</v>
      </c>
      <c r="T149" t="s">
        <v>77</v>
      </c>
    </row>
    <row r="150" spans="1:20" x14ac:dyDescent="0.25">
      <c r="A150" t="s">
        <v>87</v>
      </c>
      <c r="G150" t="s">
        <v>78</v>
      </c>
      <c r="M150" t="s">
        <v>78</v>
      </c>
      <c r="T150" t="s">
        <v>78</v>
      </c>
    </row>
    <row r="151" spans="1:20" x14ac:dyDescent="0.25">
      <c r="A151" t="s">
        <v>88</v>
      </c>
      <c r="G151" t="s">
        <v>79</v>
      </c>
      <c r="M151" t="s">
        <v>79</v>
      </c>
      <c r="T151" t="s">
        <v>79</v>
      </c>
    </row>
    <row r="152" spans="1:20" x14ac:dyDescent="0.25">
      <c r="A152" t="s">
        <v>89</v>
      </c>
      <c r="G152" t="s">
        <v>80</v>
      </c>
      <c r="M152" t="s">
        <v>80</v>
      </c>
      <c r="T152" t="s">
        <v>80</v>
      </c>
    </row>
    <row r="153" spans="1:20" x14ac:dyDescent="0.25">
      <c r="A153" t="s">
        <v>7</v>
      </c>
      <c r="G153" t="s">
        <v>81</v>
      </c>
      <c r="M153" t="s">
        <v>81</v>
      </c>
      <c r="T153" t="s">
        <v>81</v>
      </c>
    </row>
    <row r="154" spans="1:20" x14ac:dyDescent="0.25">
      <c r="A154" t="s">
        <v>160</v>
      </c>
      <c r="G154" t="s">
        <v>60</v>
      </c>
      <c r="M154" t="s">
        <v>60</v>
      </c>
      <c r="T154" t="s">
        <v>60</v>
      </c>
    </row>
    <row r="155" spans="1:20" x14ac:dyDescent="0.25">
      <c r="A155" t="s">
        <v>161</v>
      </c>
      <c r="G155" t="s">
        <v>31</v>
      </c>
      <c r="M155" t="s">
        <v>31</v>
      </c>
      <c r="T155" t="s">
        <v>31</v>
      </c>
    </row>
    <row r="156" spans="1:20" x14ac:dyDescent="0.25">
      <c r="A156" t="s">
        <v>162</v>
      </c>
      <c r="G156" t="s">
        <v>156</v>
      </c>
      <c r="M156" t="s">
        <v>156</v>
      </c>
      <c r="T156" t="s">
        <v>198</v>
      </c>
    </row>
    <row r="157" spans="1:20" x14ac:dyDescent="0.25">
      <c r="A157" t="s">
        <v>163</v>
      </c>
      <c r="G157" t="s">
        <v>157</v>
      </c>
      <c r="M157" t="s">
        <v>157</v>
      </c>
      <c r="T157" t="s">
        <v>157</v>
      </c>
    </row>
    <row r="158" spans="1:20" x14ac:dyDescent="0.25">
      <c r="A158" t="s">
        <v>91</v>
      </c>
      <c r="G158" t="s">
        <v>158</v>
      </c>
      <c r="M158" t="s">
        <v>158</v>
      </c>
      <c r="T158" t="s">
        <v>158</v>
      </c>
    </row>
    <row r="159" spans="1:20" x14ac:dyDescent="0.25">
      <c r="A159" t="s">
        <v>92</v>
      </c>
      <c r="G159" t="s">
        <v>159</v>
      </c>
      <c r="M159" t="s">
        <v>159</v>
      </c>
      <c r="T159" t="s">
        <v>199</v>
      </c>
    </row>
    <row r="160" spans="1:20" x14ac:dyDescent="0.25">
      <c r="A160" t="s">
        <v>93</v>
      </c>
      <c r="G160" t="s">
        <v>83</v>
      </c>
      <c r="M160" t="s">
        <v>83</v>
      </c>
      <c r="T160" t="s">
        <v>83</v>
      </c>
    </row>
    <row r="161" spans="1:20" x14ac:dyDescent="0.25">
      <c r="A161" t="s">
        <v>94</v>
      </c>
      <c r="G161" t="s">
        <v>84</v>
      </c>
      <c r="M161" t="s">
        <v>84</v>
      </c>
      <c r="T161" t="s">
        <v>84</v>
      </c>
    </row>
    <row r="162" spans="1:20" x14ac:dyDescent="0.25">
      <c r="A162" t="s">
        <v>95</v>
      </c>
      <c r="G162" t="s">
        <v>85</v>
      </c>
      <c r="M162" t="s">
        <v>85</v>
      </c>
      <c r="T162" t="s">
        <v>85</v>
      </c>
    </row>
    <row r="163" spans="1:20" x14ac:dyDescent="0.25">
      <c r="A163" t="s">
        <v>96</v>
      </c>
      <c r="G163" t="s">
        <v>86</v>
      </c>
      <c r="M163" t="s">
        <v>86</v>
      </c>
      <c r="T163" t="s">
        <v>86</v>
      </c>
    </row>
    <row r="164" spans="1:20" x14ac:dyDescent="0.25">
      <c r="A164" t="s">
        <v>89</v>
      </c>
      <c r="G164" t="s">
        <v>87</v>
      </c>
      <c r="M164" t="s">
        <v>87</v>
      </c>
      <c r="T164" t="s">
        <v>87</v>
      </c>
    </row>
    <row r="165" spans="1:20" x14ac:dyDescent="0.25">
      <c r="A165" t="s">
        <v>15</v>
      </c>
      <c r="G165" t="s">
        <v>88</v>
      </c>
      <c r="M165" t="s">
        <v>88</v>
      </c>
      <c r="T165" t="s">
        <v>88</v>
      </c>
    </row>
    <row r="166" spans="1:20" x14ac:dyDescent="0.25">
      <c r="A166" t="s">
        <v>164</v>
      </c>
      <c r="G166" t="s">
        <v>89</v>
      </c>
      <c r="M166" t="s">
        <v>89</v>
      </c>
      <c r="T166" t="s">
        <v>89</v>
      </c>
    </row>
    <row r="167" spans="1:20" x14ac:dyDescent="0.25">
      <c r="A167" t="s">
        <v>165</v>
      </c>
      <c r="G167" t="s">
        <v>7</v>
      </c>
      <c r="M167" t="s">
        <v>7</v>
      </c>
      <c r="T167" t="s">
        <v>7</v>
      </c>
    </row>
    <row r="168" spans="1:20" x14ac:dyDescent="0.25">
      <c r="A168" t="s">
        <v>166</v>
      </c>
      <c r="G168" t="s">
        <v>160</v>
      </c>
      <c r="M168" t="s">
        <v>160</v>
      </c>
      <c r="T168" t="s">
        <v>200</v>
      </c>
    </row>
    <row r="169" spans="1:20" x14ac:dyDescent="0.25">
      <c r="A169" t="s">
        <v>167</v>
      </c>
      <c r="G169" t="s">
        <v>161</v>
      </c>
      <c r="M169" t="s">
        <v>161</v>
      </c>
      <c r="T169" t="s">
        <v>161</v>
      </c>
    </row>
    <row r="170" spans="1:20" x14ac:dyDescent="0.25">
      <c r="A170" t="s">
        <v>98</v>
      </c>
      <c r="G170" t="s">
        <v>162</v>
      </c>
      <c r="M170" t="s">
        <v>162</v>
      </c>
      <c r="T170" t="s">
        <v>162</v>
      </c>
    </row>
    <row r="171" spans="1:20" x14ac:dyDescent="0.25">
      <c r="A171" t="s">
        <v>99</v>
      </c>
      <c r="G171" t="s">
        <v>163</v>
      </c>
      <c r="M171" t="s">
        <v>163</v>
      </c>
      <c r="T171" t="s">
        <v>201</v>
      </c>
    </row>
    <row r="172" spans="1:20" x14ac:dyDescent="0.25">
      <c r="A172" t="s">
        <v>100</v>
      </c>
      <c r="G172" t="s">
        <v>91</v>
      </c>
      <c r="M172" t="s">
        <v>91</v>
      </c>
      <c r="T172" t="s">
        <v>91</v>
      </c>
    </row>
    <row r="173" spans="1:20" x14ac:dyDescent="0.25">
      <c r="A173" t="s">
        <v>101</v>
      </c>
      <c r="G173" t="s">
        <v>92</v>
      </c>
      <c r="M173" t="s">
        <v>92</v>
      </c>
      <c r="T173" t="s">
        <v>92</v>
      </c>
    </row>
    <row r="174" spans="1:20" x14ac:dyDescent="0.25">
      <c r="A174" t="s">
        <v>102</v>
      </c>
      <c r="G174" t="s">
        <v>93</v>
      </c>
      <c r="M174" t="s">
        <v>93</v>
      </c>
      <c r="T174" t="s">
        <v>93</v>
      </c>
    </row>
    <row r="175" spans="1:20" x14ac:dyDescent="0.25">
      <c r="A175" t="s">
        <v>103</v>
      </c>
      <c r="G175" t="s">
        <v>94</v>
      </c>
      <c r="M175" t="s">
        <v>94</v>
      </c>
      <c r="T175" t="s">
        <v>94</v>
      </c>
    </row>
    <row r="176" spans="1:20" x14ac:dyDescent="0.25">
      <c r="A176" t="s">
        <v>89</v>
      </c>
      <c r="G176" t="s">
        <v>95</v>
      </c>
      <c r="M176" t="s">
        <v>95</v>
      </c>
      <c r="T176" t="s">
        <v>95</v>
      </c>
    </row>
    <row r="177" spans="1:20" x14ac:dyDescent="0.25">
      <c r="A177" t="s">
        <v>23</v>
      </c>
      <c r="G177" t="s">
        <v>96</v>
      </c>
      <c r="M177" t="s">
        <v>96</v>
      </c>
      <c r="T177" t="s">
        <v>96</v>
      </c>
    </row>
    <row r="178" spans="1:20" x14ac:dyDescent="0.25">
      <c r="A178" t="s">
        <v>168</v>
      </c>
      <c r="G178" t="s">
        <v>89</v>
      </c>
      <c r="M178" t="s">
        <v>89</v>
      </c>
      <c r="T178" t="s">
        <v>89</v>
      </c>
    </row>
    <row r="179" spans="1:20" x14ac:dyDescent="0.25">
      <c r="A179" t="s">
        <v>169</v>
      </c>
      <c r="G179" t="s">
        <v>15</v>
      </c>
      <c r="M179" t="s">
        <v>15</v>
      </c>
      <c r="T179" t="s">
        <v>15</v>
      </c>
    </row>
    <row r="180" spans="1:20" x14ac:dyDescent="0.25">
      <c r="A180" t="s">
        <v>170</v>
      </c>
      <c r="G180" t="s">
        <v>164</v>
      </c>
      <c r="M180" t="s">
        <v>164</v>
      </c>
      <c r="T180" t="s">
        <v>202</v>
      </c>
    </row>
    <row r="181" spans="1:20" x14ac:dyDescent="0.25">
      <c r="A181" t="s">
        <v>171</v>
      </c>
      <c r="G181" t="s">
        <v>165</v>
      </c>
      <c r="M181" t="s">
        <v>165</v>
      </c>
      <c r="T181" t="s">
        <v>165</v>
      </c>
    </row>
    <row r="182" spans="1:20" x14ac:dyDescent="0.25">
      <c r="A182" t="s">
        <v>105</v>
      </c>
      <c r="G182" t="s">
        <v>166</v>
      </c>
      <c r="M182" t="s">
        <v>166</v>
      </c>
      <c r="T182" t="s">
        <v>166</v>
      </c>
    </row>
    <row r="183" spans="1:20" x14ac:dyDescent="0.25">
      <c r="A183" t="s">
        <v>106</v>
      </c>
      <c r="G183" t="s">
        <v>167</v>
      </c>
      <c r="M183" t="s">
        <v>167</v>
      </c>
      <c r="T183" t="s">
        <v>203</v>
      </c>
    </row>
    <row r="184" spans="1:20" x14ac:dyDescent="0.25">
      <c r="A184" t="s">
        <v>107</v>
      </c>
      <c r="G184" t="s">
        <v>98</v>
      </c>
      <c r="M184" t="s">
        <v>98</v>
      </c>
      <c r="T184" t="s">
        <v>98</v>
      </c>
    </row>
    <row r="185" spans="1:20" x14ac:dyDescent="0.25">
      <c r="A185" t="s">
        <v>108</v>
      </c>
      <c r="G185" t="s">
        <v>99</v>
      </c>
      <c r="M185" t="s">
        <v>99</v>
      </c>
      <c r="T185" t="s">
        <v>99</v>
      </c>
    </row>
    <row r="186" spans="1:20" x14ac:dyDescent="0.25">
      <c r="A186" t="s">
        <v>109</v>
      </c>
      <c r="G186" t="s">
        <v>100</v>
      </c>
      <c r="M186" t="s">
        <v>100</v>
      </c>
      <c r="T186" t="s">
        <v>100</v>
      </c>
    </row>
    <row r="187" spans="1:20" x14ac:dyDescent="0.25">
      <c r="A187" t="s">
        <v>110</v>
      </c>
      <c r="G187" t="s">
        <v>101</v>
      </c>
      <c r="M187" t="s">
        <v>101</v>
      </c>
      <c r="T187" t="s">
        <v>101</v>
      </c>
    </row>
    <row r="188" spans="1:20" x14ac:dyDescent="0.25">
      <c r="A188" t="s">
        <v>89</v>
      </c>
      <c r="G188" t="s">
        <v>102</v>
      </c>
      <c r="M188" t="s">
        <v>102</v>
      </c>
      <c r="T188" t="s">
        <v>102</v>
      </c>
    </row>
    <row r="189" spans="1:20" x14ac:dyDescent="0.25">
      <c r="A189" t="s">
        <v>31</v>
      </c>
      <c r="G189" t="s">
        <v>103</v>
      </c>
      <c r="M189" t="s">
        <v>103</v>
      </c>
      <c r="T189" t="s">
        <v>103</v>
      </c>
    </row>
    <row r="190" spans="1:20" x14ac:dyDescent="0.25">
      <c r="A190" t="s">
        <v>172</v>
      </c>
      <c r="G190" t="s">
        <v>89</v>
      </c>
      <c r="M190" t="s">
        <v>89</v>
      </c>
      <c r="T190" t="s">
        <v>89</v>
      </c>
    </row>
    <row r="191" spans="1:20" x14ac:dyDescent="0.25">
      <c r="A191" t="s">
        <v>173</v>
      </c>
      <c r="G191" t="s">
        <v>23</v>
      </c>
      <c r="M191" t="s">
        <v>23</v>
      </c>
      <c r="T191" t="s">
        <v>23</v>
      </c>
    </row>
    <row r="192" spans="1:20" x14ac:dyDescent="0.25">
      <c r="A192" t="s">
        <v>174</v>
      </c>
      <c r="G192" t="s">
        <v>168</v>
      </c>
      <c r="M192" t="s">
        <v>168</v>
      </c>
      <c r="T192" t="s">
        <v>204</v>
      </c>
    </row>
    <row r="193" spans="1:20" x14ac:dyDescent="0.25">
      <c r="A193" t="s">
        <v>175</v>
      </c>
      <c r="G193" t="s">
        <v>169</v>
      </c>
      <c r="M193" t="s">
        <v>169</v>
      </c>
      <c r="T193" t="s">
        <v>169</v>
      </c>
    </row>
    <row r="194" spans="1:20" x14ac:dyDescent="0.25">
      <c r="G194" t="s">
        <v>170</v>
      </c>
      <c r="M194" t="s">
        <v>170</v>
      </c>
      <c r="T194" t="s">
        <v>170</v>
      </c>
    </row>
    <row r="195" spans="1:20" x14ac:dyDescent="0.25">
      <c r="G195" t="s">
        <v>171</v>
      </c>
      <c r="M195" t="s">
        <v>171</v>
      </c>
      <c r="T195" t="s">
        <v>205</v>
      </c>
    </row>
    <row r="196" spans="1:20" x14ac:dyDescent="0.25">
      <c r="G196" t="s">
        <v>105</v>
      </c>
      <c r="M196" t="s">
        <v>105</v>
      </c>
      <c r="T196" t="s">
        <v>105</v>
      </c>
    </row>
    <row r="197" spans="1:20" x14ac:dyDescent="0.25">
      <c r="G197" t="s">
        <v>106</v>
      </c>
      <c r="M197" t="s">
        <v>106</v>
      </c>
      <c r="T197" t="s">
        <v>106</v>
      </c>
    </row>
    <row r="198" spans="1:20" x14ac:dyDescent="0.25">
      <c r="G198" t="s">
        <v>107</v>
      </c>
      <c r="M198" t="s">
        <v>107</v>
      </c>
      <c r="T198" t="s">
        <v>107</v>
      </c>
    </row>
    <row r="199" spans="1:20" x14ac:dyDescent="0.25">
      <c r="G199" t="s">
        <v>108</v>
      </c>
      <c r="M199" t="s">
        <v>108</v>
      </c>
      <c r="T199" t="s">
        <v>108</v>
      </c>
    </row>
    <row r="200" spans="1:20" x14ac:dyDescent="0.25">
      <c r="G200" t="s">
        <v>109</v>
      </c>
      <c r="M200" t="s">
        <v>109</v>
      </c>
      <c r="T200" t="s">
        <v>109</v>
      </c>
    </row>
    <row r="201" spans="1:20" x14ac:dyDescent="0.25">
      <c r="G201" t="s">
        <v>110</v>
      </c>
      <c r="M201" t="s">
        <v>110</v>
      </c>
      <c r="T201" t="s">
        <v>110</v>
      </c>
    </row>
    <row r="202" spans="1:20" x14ac:dyDescent="0.25">
      <c r="G202" t="s">
        <v>89</v>
      </c>
      <c r="M202" t="s">
        <v>89</v>
      </c>
      <c r="T202" t="s">
        <v>89</v>
      </c>
    </row>
    <row r="203" spans="1:20" x14ac:dyDescent="0.25">
      <c r="G203" t="s">
        <v>31</v>
      </c>
      <c r="M203" t="s">
        <v>31</v>
      </c>
      <c r="T203" t="s">
        <v>31</v>
      </c>
    </row>
    <row r="204" spans="1:20" x14ac:dyDescent="0.25">
      <c r="G204" t="s">
        <v>172</v>
      </c>
      <c r="M204" t="s">
        <v>172</v>
      </c>
      <c r="T204" t="s">
        <v>206</v>
      </c>
    </row>
    <row r="205" spans="1:20" x14ac:dyDescent="0.25">
      <c r="G205" t="s">
        <v>173</v>
      </c>
      <c r="M205" t="s">
        <v>173</v>
      </c>
      <c r="T205" t="s">
        <v>173</v>
      </c>
    </row>
    <row r="206" spans="1:20" x14ac:dyDescent="0.25">
      <c r="G206" t="s">
        <v>174</v>
      </c>
      <c r="M206" t="s">
        <v>174</v>
      </c>
      <c r="T206" t="s">
        <v>174</v>
      </c>
    </row>
    <row r="207" spans="1:20" x14ac:dyDescent="0.25">
      <c r="G207" t="s">
        <v>175</v>
      </c>
      <c r="M207" t="s">
        <v>175</v>
      </c>
      <c r="T207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5"/>
  <sheetViews>
    <sheetView workbookViewId="0"/>
  </sheetViews>
  <sheetFormatPr defaultRowHeight="15" x14ac:dyDescent="0.25"/>
  <cols>
    <col min="1" max="1" width="57.42578125" bestFit="1" customWidth="1"/>
    <col min="2" max="2" width="14.85546875" bestFit="1" customWidth="1"/>
    <col min="3" max="4" width="12" bestFit="1" customWidth="1"/>
    <col min="5" max="5" width="14.7109375" customWidth="1"/>
    <col min="6" max="6" width="7.7109375" customWidth="1"/>
    <col min="7" max="7" width="10.42578125" customWidth="1"/>
    <col min="8" max="8" width="12" bestFit="1" customWidth="1"/>
  </cols>
  <sheetData>
    <row r="1" spans="1:17" x14ac:dyDescent="0.25">
      <c r="A1" t="s">
        <v>0</v>
      </c>
    </row>
    <row r="2" spans="1:17" x14ac:dyDescent="0.25">
      <c r="A2">
        <v>0.39175312557097303</v>
      </c>
      <c r="B2">
        <v>0.390076262843774</v>
      </c>
      <c r="H2" t="str">
        <f>B7</f>
        <v xml:space="preserve"> bme </v>
      </c>
      <c r="I2" t="str">
        <f>B55</f>
        <v xml:space="preserve"> szeged </v>
      </c>
      <c r="J2" t="str">
        <f>B103</f>
        <v xml:space="preserve"> vh1 </v>
      </c>
      <c r="K2" t="str">
        <f>B151</f>
        <v xml:space="preserve"> vh2 </v>
      </c>
      <c r="L2" t="str">
        <f>B8</f>
        <v xml:space="preserve"> eqix </v>
      </c>
      <c r="M2" t="str">
        <f>B20</f>
        <v xml:space="preserve"> kixp </v>
      </c>
      <c r="N2" t="str">
        <f>B32</f>
        <v xml:space="preserve"> linx </v>
      </c>
      <c r="O2" t="str">
        <f>B44</f>
        <v xml:space="preserve"> sydney </v>
      </c>
    </row>
    <row r="3" spans="1:17" x14ac:dyDescent="0.25">
      <c r="A3">
        <v>0.52858727412231099</v>
      </c>
      <c r="B3">
        <v>4.7626229301847497E-3</v>
      </c>
      <c r="H3">
        <f>A2</f>
        <v>0.39175312557097303</v>
      </c>
      <c r="I3">
        <f>A50</f>
        <v>0.391752507745531</v>
      </c>
      <c r="J3">
        <f>A98</f>
        <v>0.391708887584655</v>
      </c>
      <c r="K3">
        <f>A146</f>
        <v>0.391748638860971</v>
      </c>
      <c r="L3">
        <f>B2</f>
        <v>0.390076262843774</v>
      </c>
      <c r="M3">
        <f>B14</f>
        <v>0.39201262992048302</v>
      </c>
      <c r="N3">
        <f>B26</f>
        <v>0.39149322959761101</v>
      </c>
      <c r="O3">
        <f>B38</f>
        <v>0.38945723022583301</v>
      </c>
    </row>
    <row r="4" spans="1:17" x14ac:dyDescent="0.25">
      <c r="A4">
        <v>1.1198290062886399E-4</v>
      </c>
      <c r="B4">
        <v>1.7890819165014199E-4</v>
      </c>
      <c r="H4">
        <f t="shared" ref="H4:H6" si="0">A3</f>
        <v>0.52858727412231099</v>
      </c>
      <c r="I4">
        <f t="shared" ref="I4:I7" si="1">A51</f>
        <v>0.52858775310601902</v>
      </c>
      <c r="J4">
        <f t="shared" ref="J4:J7" si="2">A99</f>
        <v>6.1230860619132702E-2</v>
      </c>
      <c r="K4">
        <f t="shared" ref="K4:K7" si="3">A147</f>
        <v>0.52858554608060504</v>
      </c>
      <c r="L4">
        <f t="shared" ref="L4:L7" si="4">B3</f>
        <v>4.7626229301847497E-3</v>
      </c>
      <c r="M4">
        <f t="shared" ref="M4:M7" si="5">B15</f>
        <v>0.52864008537493501</v>
      </c>
      <c r="N4">
        <f t="shared" ref="N4:N6" si="6">B27</f>
        <v>0.11508617124373099</v>
      </c>
      <c r="O4">
        <f t="shared" ref="O4:O7" si="7">B39</f>
        <v>0.353803806333228</v>
      </c>
    </row>
    <row r="5" spans="1:17" x14ac:dyDescent="0.25">
      <c r="A5" s="1">
        <v>3.1115190319969602E-6</v>
      </c>
      <c r="B5">
        <v>0.126756895825335</v>
      </c>
      <c r="F5" s="1"/>
      <c r="G5" s="1"/>
      <c r="H5">
        <f t="shared" si="0"/>
        <v>1.1198290062886399E-4</v>
      </c>
      <c r="I5">
        <f t="shared" si="1"/>
        <v>1.1198290062886399E-4</v>
      </c>
      <c r="J5">
        <f t="shared" si="2"/>
        <v>9.0524256642815104E-2</v>
      </c>
      <c r="K5">
        <f t="shared" si="3"/>
        <v>1.1198290062886399E-4</v>
      </c>
      <c r="L5">
        <f t="shared" si="4"/>
        <v>1.7890819165014199E-4</v>
      </c>
      <c r="M5">
        <f t="shared" si="5"/>
        <v>5.9756603910891701E-5</v>
      </c>
      <c r="N5">
        <f t="shared" si="6"/>
        <v>0.375968062477336</v>
      </c>
      <c r="O5">
        <f t="shared" si="7"/>
        <v>8.4594003571548698E-2</v>
      </c>
    </row>
    <row r="6" spans="1:17" x14ac:dyDescent="0.25">
      <c r="A6">
        <v>1.3184227411273001E-4</v>
      </c>
      <c r="B6">
        <v>0.41202883166561499</v>
      </c>
      <c r="F6" s="1"/>
      <c r="H6">
        <f t="shared" si="0"/>
        <v>3.1115190319969602E-6</v>
      </c>
      <c r="I6">
        <f t="shared" si="1"/>
        <v>3.1115190319969602E-6</v>
      </c>
      <c r="J6">
        <f t="shared" si="2"/>
        <v>0.48972600070460598</v>
      </c>
      <c r="K6">
        <f t="shared" si="3"/>
        <v>2.30793428018626E-7</v>
      </c>
      <c r="L6">
        <f t="shared" si="4"/>
        <v>0.126756895825335</v>
      </c>
      <c r="M6">
        <f t="shared" si="5"/>
        <v>3.0581491842778099E-4</v>
      </c>
      <c r="N6">
        <f t="shared" si="6"/>
        <v>9.1633376276450203E-4</v>
      </c>
      <c r="O6">
        <f t="shared" si="7"/>
        <v>0.30339334139604202</v>
      </c>
    </row>
    <row r="7" spans="1:17" x14ac:dyDescent="0.25">
      <c r="A7" t="s">
        <v>241</v>
      </c>
      <c r="B7" t="s">
        <v>242</v>
      </c>
      <c r="C7">
        <v>0.92258952536628602</v>
      </c>
      <c r="D7">
        <v>6.9068905956085098</v>
      </c>
      <c r="H7">
        <f>A6</f>
        <v>1.3184227411273001E-4</v>
      </c>
      <c r="I7">
        <f t="shared" si="1"/>
        <v>1.3184227411273001E-4</v>
      </c>
      <c r="J7">
        <f t="shared" si="2"/>
        <v>0.26176550981232899</v>
      </c>
      <c r="K7">
        <f t="shared" si="3"/>
        <v>3.1115190319969602E-6</v>
      </c>
      <c r="L7">
        <f t="shared" si="4"/>
        <v>0.41202883166561499</v>
      </c>
      <c r="M7">
        <f t="shared" si="5"/>
        <v>2.7418136596679599E-6</v>
      </c>
      <c r="N7">
        <f>B30</f>
        <v>3.48095018267588E-2</v>
      </c>
      <c r="O7">
        <f t="shared" si="7"/>
        <v>5.1710783420239603E-2</v>
      </c>
    </row>
    <row r="8" spans="1:17" x14ac:dyDescent="0.25">
      <c r="A8" t="s">
        <v>241</v>
      </c>
      <c r="B8" t="s">
        <v>243</v>
      </c>
      <c r="C8">
        <v>1.7250883295241599</v>
      </c>
      <c r="D8">
        <v>6.9772799234999097</v>
      </c>
    </row>
    <row r="9" spans="1:17" x14ac:dyDescent="0.25">
      <c r="A9" t="s">
        <v>208</v>
      </c>
      <c r="B9" t="s">
        <v>209</v>
      </c>
      <c r="C9">
        <v>5.7921260707479898E-3</v>
      </c>
      <c r="I9" t="s">
        <v>241</v>
      </c>
      <c r="J9" t="s">
        <v>251</v>
      </c>
      <c r="M9" t="str">
        <f>A9</f>
        <v xml:space="preserve">feltételes entrópia </v>
      </c>
      <c r="N9" t="s">
        <v>243</v>
      </c>
      <c r="O9" t="s">
        <v>245</v>
      </c>
      <c r="P9" t="s">
        <v>246</v>
      </c>
      <c r="Q9" t="s">
        <v>247</v>
      </c>
    </row>
    <row r="10" spans="1:17" x14ac:dyDescent="0.25">
      <c r="A10" t="s">
        <v>244</v>
      </c>
      <c r="B10">
        <v>2.6476778548904401</v>
      </c>
      <c r="H10" t="str">
        <f>B7</f>
        <v xml:space="preserve"> bme </v>
      </c>
      <c r="I10">
        <f>C7</f>
        <v>0.92258952536628602</v>
      </c>
      <c r="J10">
        <f>D7</f>
        <v>6.9068905956085098</v>
      </c>
      <c r="M10" t="str">
        <f>B7</f>
        <v xml:space="preserve"> bme </v>
      </c>
      <c r="N10">
        <f>C9</f>
        <v>5.7921260707479898E-3</v>
      </c>
      <c r="O10">
        <f>C21</f>
        <v>4.5836285945014899E-3</v>
      </c>
      <c r="P10">
        <f>C33</f>
        <v>1.2447954709168201E-2</v>
      </c>
      <c r="Q10">
        <f>C45</f>
        <v>4.5209481875588802E-3</v>
      </c>
    </row>
    <row r="11" spans="1:17" x14ac:dyDescent="0.25">
      <c r="A11" t="s">
        <v>284</v>
      </c>
      <c r="H11" t="str">
        <f>B55</f>
        <v xml:space="preserve"> szeged </v>
      </c>
      <c r="I11">
        <f>C55</f>
        <v>0.92255148454586</v>
      </c>
      <c r="J11">
        <f>D55</f>
        <v>6.8454900509443704</v>
      </c>
      <c r="M11" t="str">
        <f>B55</f>
        <v xml:space="preserve"> szeged </v>
      </c>
      <c r="N11">
        <f>C57</f>
        <v>5.7533863671770397E-3</v>
      </c>
      <c r="O11">
        <f>C69</f>
        <v>4.5477883941786599E-3</v>
      </c>
      <c r="P11">
        <f>C81</f>
        <v>1.24107579158065E-2</v>
      </c>
      <c r="Q11">
        <f>C93</f>
        <v>4.4782170684780302E-3</v>
      </c>
    </row>
    <row r="12" spans="1:17" x14ac:dyDescent="0.25">
      <c r="A12" t="s">
        <v>210</v>
      </c>
      <c r="B12">
        <v>0.91679739929553805</v>
      </c>
      <c r="H12" t="str">
        <f>B103</f>
        <v xml:space="preserve"> vh1 </v>
      </c>
      <c r="I12">
        <f t="shared" ref="I12:J12" si="8">C103</f>
        <v>1.4006581258744799</v>
      </c>
      <c r="J12">
        <f t="shared" si="8"/>
        <v>7.8328900141647404</v>
      </c>
      <c r="M12" t="str">
        <f>B103</f>
        <v xml:space="preserve"> vh1 </v>
      </c>
      <c r="N12">
        <f>C105</f>
        <v>0.46530572310163199</v>
      </c>
      <c r="O12">
        <f>C117</f>
        <v>0.47790225206820802</v>
      </c>
      <c r="P12">
        <f>C129</f>
        <v>0.44396548424900401</v>
      </c>
      <c r="Q12">
        <f>C141</f>
        <v>0.44653195886519198</v>
      </c>
    </row>
    <row r="13" spans="1:17" x14ac:dyDescent="0.25">
      <c r="A13" t="s">
        <v>9</v>
      </c>
      <c r="H13" t="str">
        <f>B151</f>
        <v xml:space="preserve"> vh2 </v>
      </c>
      <c r="I13">
        <f t="shared" ref="I13:J13" si="9">C151</f>
        <v>0.92273868994449004</v>
      </c>
      <c r="J13">
        <f t="shared" si="9"/>
        <v>7.07681559705083</v>
      </c>
      <c r="M13" t="str">
        <f>B151</f>
        <v xml:space="preserve"> vh2 </v>
      </c>
      <c r="N13">
        <f>C153</f>
        <v>5.9396482678655601E-3</v>
      </c>
      <c r="O13">
        <f>C165</f>
        <v>4.7248054139432697E-3</v>
      </c>
      <c r="P13">
        <f>C177</f>
        <v>1.2578692148031799E-2</v>
      </c>
      <c r="Q13">
        <f>C189</f>
        <v>4.6446208755813803E-3</v>
      </c>
    </row>
    <row r="14" spans="1:17" x14ac:dyDescent="0.25">
      <c r="A14">
        <v>0.39175312557097303</v>
      </c>
      <c r="B14">
        <v>0.39201262992048302</v>
      </c>
      <c r="H14" t="str">
        <f>B8</f>
        <v xml:space="preserve"> eqix </v>
      </c>
      <c r="I14">
        <f t="shared" ref="I14:J14" si="10">C8</f>
        <v>1.7250883295241599</v>
      </c>
      <c r="J14">
        <f t="shared" si="10"/>
        <v>6.9772799234999097</v>
      </c>
    </row>
    <row r="15" spans="1:17" x14ac:dyDescent="0.25">
      <c r="A15">
        <v>0.52858727412231099</v>
      </c>
      <c r="B15">
        <v>0.52864008537493501</v>
      </c>
      <c r="H15" t="str">
        <f>B20</f>
        <v xml:space="preserve"> kixp </v>
      </c>
      <c r="I15">
        <f t="shared" ref="I15:J15" si="11">C20</f>
        <v>0.92158710160645396</v>
      </c>
      <c r="J15">
        <f t="shared" si="11"/>
        <v>4.2479275134435799</v>
      </c>
      <c r="M15" t="s">
        <v>208</v>
      </c>
      <c r="N15" t="s">
        <v>243</v>
      </c>
      <c r="O15" t="s">
        <v>245</v>
      </c>
      <c r="P15" t="s">
        <v>246</v>
      </c>
      <c r="Q15" t="s">
        <v>247</v>
      </c>
    </row>
    <row r="16" spans="1:17" x14ac:dyDescent="0.25">
      <c r="A16">
        <v>1.1198290062886399E-4</v>
      </c>
      <c r="B16" s="1">
        <v>5.9756603910891701E-5</v>
      </c>
      <c r="H16" t="str">
        <f>B32</f>
        <v xml:space="preserve"> linx </v>
      </c>
      <c r="I16">
        <f t="shared" ref="I16:J16" si="12">C32</f>
        <v>2.1137468829059101</v>
      </c>
      <c r="J16">
        <f t="shared" si="12"/>
        <v>8.7714894695005992</v>
      </c>
      <c r="M16" t="s">
        <v>242</v>
      </c>
      <c r="N16">
        <f>B12</f>
        <v>0.91679739929553805</v>
      </c>
      <c r="O16">
        <f>B24</f>
        <v>0.91800589677178501</v>
      </c>
      <c r="P16">
        <f>B36</f>
        <v>0.91014157065711798</v>
      </c>
      <c r="Q16">
        <f>B48</f>
        <v>0.91806857717872703</v>
      </c>
    </row>
    <row r="17" spans="1:17" x14ac:dyDescent="0.25">
      <c r="A17" s="1">
        <v>3.1115190319969602E-6</v>
      </c>
      <c r="B17">
        <v>3.0581491842778099E-4</v>
      </c>
      <c r="H17" t="str">
        <f>B44</f>
        <v xml:space="preserve"> sydney </v>
      </c>
      <c r="I17">
        <f t="shared" ref="I17:J17" si="13">C44</f>
        <v>1.8395322011324999</v>
      </c>
      <c r="J17">
        <f t="shared" si="13"/>
        <v>7.4838157772642502</v>
      </c>
      <c r="M17" t="s">
        <v>248</v>
      </c>
      <c r="N17">
        <f>B60</f>
        <v>0.91679809817868296</v>
      </c>
      <c r="O17">
        <f>B72</f>
        <v>0.91800369615168098</v>
      </c>
      <c r="P17">
        <f>B84</f>
        <v>0.91014072663005396</v>
      </c>
      <c r="Q17">
        <f>B96</f>
        <v>0.91807326747738205</v>
      </c>
    </row>
    <row r="18" spans="1:17" x14ac:dyDescent="0.25">
      <c r="A18">
        <v>1.3184227411273001E-4</v>
      </c>
      <c r="B18" s="1">
        <v>2.7418136596679599E-6</v>
      </c>
      <c r="M18" t="s">
        <v>249</v>
      </c>
      <c r="N18">
        <f>B108</f>
        <v>0.93535240277285103</v>
      </c>
      <c r="O18">
        <f>B120</f>
        <v>0.922755873806274</v>
      </c>
      <c r="P18">
        <f>B132</f>
        <v>0.95669264162547796</v>
      </c>
      <c r="Q18">
        <f>B144</f>
        <v>0.95412616700928998</v>
      </c>
    </row>
    <row r="19" spans="1:17" x14ac:dyDescent="0.25">
      <c r="A19" t="s">
        <v>241</v>
      </c>
      <c r="B19" t="s">
        <v>242</v>
      </c>
      <c r="C19">
        <v>0.92258952536628602</v>
      </c>
      <c r="D19">
        <v>6.9068905956085098</v>
      </c>
      <c r="M19" t="s">
        <v>250</v>
      </c>
      <c r="N19">
        <f>B156</f>
        <v>0.91679904167662396</v>
      </c>
      <c r="O19">
        <f>B168</f>
        <v>0.918013884530547</v>
      </c>
      <c r="P19">
        <f>B180</f>
        <v>0.91015999779645795</v>
      </c>
      <c r="Q19">
        <f>B192</f>
        <v>0.918094069068908</v>
      </c>
    </row>
    <row r="20" spans="1:17" x14ac:dyDescent="0.25">
      <c r="A20" t="s">
        <v>241</v>
      </c>
      <c r="B20" t="s">
        <v>245</v>
      </c>
      <c r="C20">
        <v>0.92158710160645396</v>
      </c>
      <c r="D20">
        <v>4.2479275134435799</v>
      </c>
      <c r="H20">
        <f>H81</f>
        <v>4.8014543160546999E-2</v>
      </c>
    </row>
    <row r="21" spans="1:17" x14ac:dyDescent="0.25">
      <c r="A21" t="s">
        <v>208</v>
      </c>
      <c r="B21" t="s">
        <v>211</v>
      </c>
      <c r="C21">
        <v>4.5836285945014899E-3</v>
      </c>
      <c r="H21">
        <f>H93</f>
        <v>3.7036805679084801E-2</v>
      </c>
    </row>
    <row r="22" spans="1:17" x14ac:dyDescent="0.25">
      <c r="A22" t="s">
        <v>244</v>
      </c>
      <c r="B22">
        <v>1.84417662697274</v>
      </c>
    </row>
    <row r="23" spans="1:17" x14ac:dyDescent="0.25">
      <c r="A23" t="s">
        <v>285</v>
      </c>
    </row>
    <row r="24" spans="1:17" x14ac:dyDescent="0.25">
      <c r="A24" t="s">
        <v>212</v>
      </c>
      <c r="B24">
        <v>0.91800589677178501</v>
      </c>
    </row>
    <row r="25" spans="1:17" x14ac:dyDescent="0.25">
      <c r="A25" t="s">
        <v>17</v>
      </c>
    </row>
    <row r="26" spans="1:17" x14ac:dyDescent="0.25">
      <c r="A26">
        <v>0.39175312557097303</v>
      </c>
      <c r="B26">
        <v>0.39149322959761101</v>
      </c>
    </row>
    <row r="27" spans="1:17" x14ac:dyDescent="0.25">
      <c r="A27">
        <v>0.52858727412231099</v>
      </c>
      <c r="B27">
        <v>0.11508617124373099</v>
      </c>
    </row>
    <row r="28" spans="1:17" x14ac:dyDescent="0.25">
      <c r="A28">
        <v>1.1198290062886399E-4</v>
      </c>
      <c r="B28">
        <v>0.375968062477336</v>
      </c>
    </row>
    <row r="29" spans="1:17" x14ac:dyDescent="0.25">
      <c r="A29" s="1">
        <v>3.1115190319969602E-6</v>
      </c>
      <c r="B29">
        <v>9.1633376276450203E-4</v>
      </c>
    </row>
    <row r="30" spans="1:17" x14ac:dyDescent="0.25">
      <c r="A30">
        <v>1.3184227411273001E-4</v>
      </c>
      <c r="B30">
        <v>3.48095018267588E-2</v>
      </c>
    </row>
    <row r="31" spans="1:17" x14ac:dyDescent="0.25">
      <c r="A31" t="s">
        <v>241</v>
      </c>
      <c r="B31" t="s">
        <v>242</v>
      </c>
      <c r="C31">
        <v>0.92258952536628602</v>
      </c>
      <c r="D31">
        <v>6.9068905956085098</v>
      </c>
    </row>
    <row r="32" spans="1:17" x14ac:dyDescent="0.25">
      <c r="A32" t="s">
        <v>241</v>
      </c>
      <c r="B32" t="s">
        <v>246</v>
      </c>
      <c r="C32">
        <v>2.1137468829059101</v>
      </c>
      <c r="D32">
        <v>8.7714894695005992</v>
      </c>
    </row>
    <row r="33" spans="1:8" x14ac:dyDescent="0.25">
      <c r="A33" t="s">
        <v>208</v>
      </c>
      <c r="B33" t="s">
        <v>213</v>
      </c>
      <c r="C33">
        <v>1.2447954709168201E-2</v>
      </c>
    </row>
    <row r="34" spans="1:8" x14ac:dyDescent="0.25">
      <c r="A34" t="s">
        <v>244</v>
      </c>
      <c r="B34">
        <v>3.0363364082722</v>
      </c>
    </row>
    <row r="35" spans="1:8" x14ac:dyDescent="0.25">
      <c r="A35" t="s">
        <v>286</v>
      </c>
    </row>
    <row r="36" spans="1:8" x14ac:dyDescent="0.25">
      <c r="A36" t="s">
        <v>214</v>
      </c>
      <c r="B36">
        <v>0.91014157065711798</v>
      </c>
    </row>
    <row r="37" spans="1:8" x14ac:dyDescent="0.25">
      <c r="A37" t="s">
        <v>25</v>
      </c>
    </row>
    <row r="38" spans="1:8" x14ac:dyDescent="0.25">
      <c r="A38">
        <v>0.39175312557097303</v>
      </c>
      <c r="B38">
        <v>0.38945723022583301</v>
      </c>
    </row>
    <row r="39" spans="1:8" x14ac:dyDescent="0.25">
      <c r="A39">
        <v>0.52858727412231099</v>
      </c>
      <c r="B39">
        <v>0.353803806333228</v>
      </c>
    </row>
    <row r="40" spans="1:8" x14ac:dyDescent="0.25">
      <c r="A40">
        <v>1.1198290062886399E-4</v>
      </c>
      <c r="B40">
        <v>8.4594003571548698E-2</v>
      </c>
    </row>
    <row r="41" spans="1:8" x14ac:dyDescent="0.25">
      <c r="A41" s="1">
        <v>3.1115190319969602E-6</v>
      </c>
      <c r="B41">
        <v>0.30339334139604202</v>
      </c>
    </row>
    <row r="42" spans="1:8" x14ac:dyDescent="0.25">
      <c r="A42">
        <v>1.3184227411273001E-4</v>
      </c>
      <c r="B42">
        <v>5.1710783420239603E-2</v>
      </c>
    </row>
    <row r="43" spans="1:8" x14ac:dyDescent="0.25">
      <c r="A43" t="s">
        <v>241</v>
      </c>
      <c r="B43" t="s">
        <v>242</v>
      </c>
      <c r="C43">
        <v>0.92258952536628602</v>
      </c>
      <c r="D43">
        <v>6.9068905956085098</v>
      </c>
      <c r="H43">
        <v>6.7414669864011403</v>
      </c>
    </row>
    <row r="44" spans="1:8" x14ac:dyDescent="0.25">
      <c r="A44" t="s">
        <v>241</v>
      </c>
      <c r="B44" t="s">
        <v>247</v>
      </c>
      <c r="C44">
        <v>1.8395322011324999</v>
      </c>
      <c r="D44">
        <v>7.4838157772642502</v>
      </c>
      <c r="H44">
        <v>7.3837042924740501</v>
      </c>
    </row>
    <row r="45" spans="1:8" x14ac:dyDescent="0.25">
      <c r="A45" t="s">
        <v>208</v>
      </c>
      <c r="B45" t="s">
        <v>215</v>
      </c>
      <c r="C45">
        <v>4.5209481875588802E-3</v>
      </c>
      <c r="H45">
        <v>3.7102533646631297E-2</v>
      </c>
    </row>
    <row r="46" spans="1:8" x14ac:dyDescent="0.25">
      <c r="A46" t="s">
        <v>244</v>
      </c>
      <c r="B46">
        <v>2.7621217264987799</v>
      </c>
    </row>
    <row r="47" spans="1:8" x14ac:dyDescent="0.25">
      <c r="A47" t="s">
        <v>287</v>
      </c>
    </row>
    <row r="48" spans="1:8" x14ac:dyDescent="0.25">
      <c r="A48" t="s">
        <v>216</v>
      </c>
      <c r="B48">
        <v>0.91806857717872703</v>
      </c>
    </row>
    <row r="49" spans="1:8" x14ac:dyDescent="0.25">
      <c r="A49" t="s">
        <v>33</v>
      </c>
    </row>
    <row r="50" spans="1:8" x14ac:dyDescent="0.25">
      <c r="A50">
        <v>0.391752507745531</v>
      </c>
      <c r="B50">
        <v>0.390076262843774</v>
      </c>
    </row>
    <row r="51" spans="1:8" x14ac:dyDescent="0.25">
      <c r="A51">
        <v>0.52858775310601902</v>
      </c>
      <c r="B51">
        <v>4.7626229301847497E-3</v>
      </c>
    </row>
    <row r="52" spans="1:8" x14ac:dyDescent="0.25">
      <c r="A52">
        <v>1.1198290062886399E-4</v>
      </c>
      <c r="B52">
        <v>1.7890819165014199E-4</v>
      </c>
    </row>
    <row r="53" spans="1:8" x14ac:dyDescent="0.25">
      <c r="A53" s="1">
        <v>3.1115190319969602E-6</v>
      </c>
      <c r="B53">
        <v>0.126756895825335</v>
      </c>
      <c r="F53" s="1"/>
    </row>
    <row r="54" spans="1:8" x14ac:dyDescent="0.25">
      <c r="A54">
        <v>1.3184227411273001E-4</v>
      </c>
      <c r="B54">
        <v>0.41202883166561499</v>
      </c>
      <c r="F54" s="1"/>
    </row>
    <row r="55" spans="1:8" x14ac:dyDescent="0.25">
      <c r="A55" t="s">
        <v>241</v>
      </c>
      <c r="B55" t="s">
        <v>248</v>
      </c>
      <c r="C55">
        <v>0.92255148454586</v>
      </c>
      <c r="D55">
        <v>6.8454900509443704</v>
      </c>
      <c r="H55">
        <v>6.7414669864011403</v>
      </c>
    </row>
    <row r="56" spans="1:8" x14ac:dyDescent="0.25">
      <c r="A56" t="s">
        <v>241</v>
      </c>
      <c r="B56" t="s">
        <v>243</v>
      </c>
      <c r="C56">
        <v>1.7250883295241599</v>
      </c>
      <c r="D56">
        <v>6.9772799234999097</v>
      </c>
      <c r="H56">
        <v>5.4918530963296703</v>
      </c>
    </row>
    <row r="57" spans="1:8" x14ac:dyDescent="0.25">
      <c r="A57" t="s">
        <v>208</v>
      </c>
      <c r="B57" t="s">
        <v>217</v>
      </c>
      <c r="C57">
        <v>5.7533863671770397E-3</v>
      </c>
      <c r="H57">
        <v>0.18179851881307099</v>
      </c>
    </row>
    <row r="58" spans="1:8" x14ac:dyDescent="0.25">
      <c r="A58" t="s">
        <v>244</v>
      </c>
      <c r="B58">
        <v>2.6476398140700201</v>
      </c>
    </row>
    <row r="59" spans="1:8" x14ac:dyDescent="0.25">
      <c r="A59" t="s">
        <v>288</v>
      </c>
    </row>
    <row r="60" spans="1:8" x14ac:dyDescent="0.25">
      <c r="A60" t="s">
        <v>218</v>
      </c>
      <c r="B60">
        <v>0.91679809817868296</v>
      </c>
    </row>
    <row r="61" spans="1:8" x14ac:dyDescent="0.25">
      <c r="A61" t="s">
        <v>39</v>
      </c>
    </row>
    <row r="62" spans="1:8" x14ac:dyDescent="0.25">
      <c r="A62">
        <v>0.391752507745531</v>
      </c>
      <c r="B62">
        <v>0.39201262992048302</v>
      </c>
    </row>
    <row r="63" spans="1:8" x14ac:dyDescent="0.25">
      <c r="A63">
        <v>0.52858775310601902</v>
      </c>
      <c r="B63">
        <v>0.52864008537493501</v>
      </c>
    </row>
    <row r="64" spans="1:8" x14ac:dyDescent="0.25">
      <c r="A64">
        <v>1.1198290062886399E-4</v>
      </c>
      <c r="B64" s="1">
        <v>5.9756603910891701E-5</v>
      </c>
    </row>
    <row r="65" spans="1:8" x14ac:dyDescent="0.25">
      <c r="A65" s="1">
        <v>3.1115190319969602E-6</v>
      </c>
      <c r="B65">
        <v>3.0581491842778099E-4</v>
      </c>
      <c r="F65" s="1"/>
    </row>
    <row r="66" spans="1:8" x14ac:dyDescent="0.25">
      <c r="A66">
        <v>1.3184227411273001E-4</v>
      </c>
      <c r="B66" s="1">
        <v>2.7418136596679599E-6</v>
      </c>
      <c r="F66" s="1"/>
    </row>
    <row r="67" spans="1:8" x14ac:dyDescent="0.25">
      <c r="A67" t="s">
        <v>241</v>
      </c>
      <c r="B67" t="s">
        <v>248</v>
      </c>
      <c r="C67">
        <v>0.92255148454586</v>
      </c>
      <c r="D67">
        <v>6.8454900509443704</v>
      </c>
      <c r="H67">
        <v>6.7414669864011403</v>
      </c>
    </row>
    <row r="68" spans="1:8" x14ac:dyDescent="0.25">
      <c r="A68" t="s">
        <v>241</v>
      </c>
      <c r="B68" t="s">
        <v>245</v>
      </c>
      <c r="C68">
        <v>0.92158710160645396</v>
      </c>
      <c r="D68">
        <v>4.2479275134435799</v>
      </c>
      <c r="H68">
        <v>9.1085244567781594</v>
      </c>
    </row>
    <row r="69" spans="1:8" x14ac:dyDescent="0.25">
      <c r="A69" t="s">
        <v>208</v>
      </c>
      <c r="B69" t="s">
        <v>219</v>
      </c>
      <c r="C69">
        <v>4.5477883941786599E-3</v>
      </c>
      <c r="H69">
        <v>0.17595440334473</v>
      </c>
    </row>
    <row r="70" spans="1:8" x14ac:dyDescent="0.25">
      <c r="A70" t="s">
        <v>244</v>
      </c>
      <c r="B70">
        <v>1.8441385861523101</v>
      </c>
    </row>
    <row r="71" spans="1:8" x14ac:dyDescent="0.25">
      <c r="A71" t="s">
        <v>289</v>
      </c>
    </row>
    <row r="72" spans="1:8" x14ac:dyDescent="0.25">
      <c r="A72" t="s">
        <v>220</v>
      </c>
      <c r="B72">
        <v>0.91800369615168098</v>
      </c>
    </row>
    <row r="73" spans="1:8" x14ac:dyDescent="0.25">
      <c r="A73" t="s">
        <v>44</v>
      </c>
    </row>
    <row r="74" spans="1:8" x14ac:dyDescent="0.25">
      <c r="A74">
        <v>0.391752507745531</v>
      </c>
      <c r="B74">
        <v>0.39149322959761101</v>
      </c>
    </row>
    <row r="75" spans="1:8" x14ac:dyDescent="0.25">
      <c r="A75">
        <v>0.52858775310601902</v>
      </c>
      <c r="B75">
        <v>0.11508617124373099</v>
      </c>
    </row>
    <row r="76" spans="1:8" x14ac:dyDescent="0.25">
      <c r="A76">
        <v>1.1198290062886399E-4</v>
      </c>
      <c r="B76">
        <v>0.375968062477336</v>
      </c>
    </row>
    <row r="77" spans="1:8" x14ac:dyDescent="0.25">
      <c r="A77" s="1">
        <v>3.1115190319969602E-6</v>
      </c>
      <c r="B77">
        <v>9.1633376276450203E-4</v>
      </c>
      <c r="F77" s="1"/>
    </row>
    <row r="78" spans="1:8" x14ac:dyDescent="0.25">
      <c r="A78">
        <v>1.3184227411273001E-4</v>
      </c>
      <c r="B78">
        <v>3.48095018267588E-2</v>
      </c>
      <c r="F78" s="1"/>
    </row>
    <row r="79" spans="1:8" x14ac:dyDescent="0.25">
      <c r="A79" t="s">
        <v>241</v>
      </c>
      <c r="B79" t="s">
        <v>248</v>
      </c>
      <c r="C79">
        <v>0.92255148454586</v>
      </c>
      <c r="D79">
        <v>6.8454900509443704</v>
      </c>
      <c r="H79">
        <v>6.7414669864011403</v>
      </c>
    </row>
    <row r="80" spans="1:8" x14ac:dyDescent="0.25">
      <c r="A80" t="s">
        <v>241</v>
      </c>
      <c r="B80" t="s">
        <v>246</v>
      </c>
      <c r="C80">
        <v>2.1137468829059101</v>
      </c>
      <c r="D80">
        <v>8.7714894695005992</v>
      </c>
      <c r="H80">
        <v>7.1189410727234996</v>
      </c>
    </row>
    <row r="81" spans="1:8" x14ac:dyDescent="0.25">
      <c r="A81" t="s">
        <v>208</v>
      </c>
      <c r="B81" t="s">
        <v>221</v>
      </c>
      <c r="C81">
        <v>1.24107579158065E-2</v>
      </c>
      <c r="H81">
        <v>4.8014543160546999E-2</v>
      </c>
    </row>
    <row r="82" spans="1:8" x14ac:dyDescent="0.25">
      <c r="A82" t="s">
        <v>244</v>
      </c>
      <c r="B82">
        <v>3.0362983674517698</v>
      </c>
    </row>
    <row r="83" spans="1:8" x14ac:dyDescent="0.25">
      <c r="A83" t="s">
        <v>290</v>
      </c>
    </row>
    <row r="84" spans="1:8" x14ac:dyDescent="0.25">
      <c r="A84" t="s">
        <v>222</v>
      </c>
      <c r="B84">
        <v>0.91014072663005396</v>
      </c>
    </row>
    <row r="85" spans="1:8" x14ac:dyDescent="0.25">
      <c r="A85" t="s">
        <v>49</v>
      </c>
    </row>
    <row r="86" spans="1:8" x14ac:dyDescent="0.25">
      <c r="A86">
        <v>0.391752507745531</v>
      </c>
      <c r="B86">
        <v>0.38945723022583301</v>
      </c>
    </row>
    <row r="87" spans="1:8" x14ac:dyDescent="0.25">
      <c r="A87">
        <v>0.52858775310601902</v>
      </c>
      <c r="B87">
        <v>0.353803806333228</v>
      </c>
    </row>
    <row r="88" spans="1:8" x14ac:dyDescent="0.25">
      <c r="A88">
        <v>1.1198290062886399E-4</v>
      </c>
      <c r="B88">
        <v>8.4594003571548698E-2</v>
      </c>
    </row>
    <row r="89" spans="1:8" x14ac:dyDescent="0.25">
      <c r="A89" s="1">
        <v>3.1115190319969602E-6</v>
      </c>
      <c r="B89">
        <v>0.30339334139604202</v>
      </c>
      <c r="F89" s="1"/>
    </row>
    <row r="90" spans="1:8" x14ac:dyDescent="0.25">
      <c r="A90">
        <v>1.3184227411273001E-4</v>
      </c>
      <c r="B90">
        <v>5.1710783420239603E-2</v>
      </c>
    </row>
    <row r="91" spans="1:8" x14ac:dyDescent="0.25">
      <c r="A91" t="s">
        <v>241</v>
      </c>
      <c r="B91" t="s">
        <v>248</v>
      </c>
      <c r="C91">
        <v>0.92255148454586</v>
      </c>
      <c r="D91">
        <v>6.8454900509443704</v>
      </c>
      <c r="H91">
        <v>6.70043971814109</v>
      </c>
    </row>
    <row r="92" spans="1:8" x14ac:dyDescent="0.25">
      <c r="A92" t="s">
        <v>241</v>
      </c>
      <c r="B92" t="s">
        <v>247</v>
      </c>
      <c r="C92">
        <v>1.8395322011324999</v>
      </c>
      <c r="D92">
        <v>7.4838157772642502</v>
      </c>
      <c r="H92">
        <v>7.3837042924740501</v>
      </c>
    </row>
    <row r="93" spans="1:8" x14ac:dyDescent="0.25">
      <c r="A93" t="s">
        <v>208</v>
      </c>
      <c r="B93" t="s">
        <v>223</v>
      </c>
      <c r="C93">
        <v>4.4782170684780302E-3</v>
      </c>
      <c r="H93">
        <v>3.7036805679084801E-2</v>
      </c>
    </row>
    <row r="94" spans="1:8" x14ac:dyDescent="0.25">
      <c r="A94" t="s">
        <v>244</v>
      </c>
      <c r="B94">
        <v>2.7620836856783599</v>
      </c>
    </row>
    <row r="95" spans="1:8" x14ac:dyDescent="0.25">
      <c r="A95" t="s">
        <v>291</v>
      </c>
    </row>
    <row r="96" spans="1:8" x14ac:dyDescent="0.25">
      <c r="A96" t="s">
        <v>224</v>
      </c>
      <c r="B96">
        <v>0.91807326747738205</v>
      </c>
    </row>
    <row r="97" spans="1:8" x14ac:dyDescent="0.25">
      <c r="A97" t="s">
        <v>54</v>
      </c>
    </row>
    <row r="98" spans="1:8" x14ac:dyDescent="0.25">
      <c r="A98">
        <v>0.391708887584655</v>
      </c>
      <c r="B98">
        <v>0.390076262843774</v>
      </c>
    </row>
    <row r="99" spans="1:8" x14ac:dyDescent="0.25">
      <c r="A99">
        <v>6.1230860619132702E-2</v>
      </c>
      <c r="B99">
        <v>4.7626229301847497E-3</v>
      </c>
    </row>
    <row r="100" spans="1:8" x14ac:dyDescent="0.25">
      <c r="A100">
        <v>9.0524256642815104E-2</v>
      </c>
      <c r="B100">
        <v>1.7890819165014199E-4</v>
      </c>
    </row>
    <row r="101" spans="1:8" x14ac:dyDescent="0.25">
      <c r="A101">
        <v>0.48972600070460598</v>
      </c>
      <c r="B101">
        <v>0.126756895825335</v>
      </c>
      <c r="F101" s="1"/>
    </row>
    <row r="102" spans="1:8" x14ac:dyDescent="0.25">
      <c r="A102">
        <v>0.26176550981232899</v>
      </c>
      <c r="B102">
        <v>0.41202883166561499</v>
      </c>
    </row>
    <row r="103" spans="1:8" x14ac:dyDescent="0.25">
      <c r="A103" t="s">
        <v>241</v>
      </c>
      <c r="B103" t="s">
        <v>249</v>
      </c>
      <c r="C103">
        <v>1.4006581258744799</v>
      </c>
      <c r="D103">
        <v>7.8328900141647404</v>
      </c>
      <c r="H103">
        <v>6.70043971814109</v>
      </c>
    </row>
    <row r="104" spans="1:8" x14ac:dyDescent="0.25">
      <c r="A104" t="s">
        <v>241</v>
      </c>
      <c r="B104" t="s">
        <v>243</v>
      </c>
      <c r="C104">
        <v>1.7250883295241599</v>
      </c>
      <c r="D104">
        <v>6.9772799234999097</v>
      </c>
      <c r="H104">
        <v>5.4918530963296703</v>
      </c>
    </row>
    <row r="105" spans="1:8" x14ac:dyDescent="0.25">
      <c r="A105" t="s">
        <v>208</v>
      </c>
      <c r="B105" t="s">
        <v>225</v>
      </c>
      <c r="C105">
        <v>0.46530572310163199</v>
      </c>
      <c r="H105">
        <v>0.18173922954848101</v>
      </c>
    </row>
    <row r="106" spans="1:8" x14ac:dyDescent="0.25">
      <c r="A106" t="s">
        <v>244</v>
      </c>
      <c r="B106">
        <v>3.12574645539864</v>
      </c>
    </row>
    <row r="107" spans="1:8" x14ac:dyDescent="0.25">
      <c r="A107" t="s">
        <v>292</v>
      </c>
    </row>
    <row r="108" spans="1:8" x14ac:dyDescent="0.25">
      <c r="A108" t="s">
        <v>226</v>
      </c>
      <c r="B108">
        <v>0.93535240277285103</v>
      </c>
    </row>
    <row r="109" spans="1:8" x14ac:dyDescent="0.25">
      <c r="A109" t="s">
        <v>62</v>
      </c>
    </row>
    <row r="110" spans="1:8" x14ac:dyDescent="0.25">
      <c r="A110">
        <v>0.391708887584655</v>
      </c>
      <c r="B110">
        <v>0.39201262992048302</v>
      </c>
    </row>
    <row r="111" spans="1:8" x14ac:dyDescent="0.25">
      <c r="A111">
        <v>6.1230860619132702E-2</v>
      </c>
      <c r="B111">
        <v>0.52864008537493501</v>
      </c>
    </row>
    <row r="112" spans="1:8" x14ac:dyDescent="0.25">
      <c r="A112">
        <v>9.0524256642815104E-2</v>
      </c>
      <c r="B112" s="1">
        <v>5.9756603910891701E-5</v>
      </c>
    </row>
    <row r="113" spans="1:8" x14ac:dyDescent="0.25">
      <c r="A113">
        <v>0.48972600070460598</v>
      </c>
      <c r="B113">
        <v>3.0581491842778099E-4</v>
      </c>
      <c r="F113" s="1"/>
    </row>
    <row r="114" spans="1:8" x14ac:dyDescent="0.25">
      <c r="A114">
        <v>0.26176550981232899</v>
      </c>
      <c r="B114" s="1">
        <v>2.7418136596679599E-6</v>
      </c>
    </row>
    <row r="115" spans="1:8" x14ac:dyDescent="0.25">
      <c r="A115" t="s">
        <v>241</v>
      </c>
      <c r="B115" t="s">
        <v>249</v>
      </c>
      <c r="C115">
        <v>1.4006581258744799</v>
      </c>
      <c r="D115">
        <v>7.8328900141647404</v>
      </c>
      <c r="H115">
        <v>6.70043971814109</v>
      </c>
    </row>
    <row r="116" spans="1:8" x14ac:dyDescent="0.25">
      <c r="A116" t="s">
        <v>241</v>
      </c>
      <c r="B116" t="s">
        <v>245</v>
      </c>
      <c r="C116">
        <v>0.92158710160645396</v>
      </c>
      <c r="D116">
        <v>4.2479275134435799</v>
      </c>
      <c r="H116">
        <v>9.1085244567781594</v>
      </c>
    </row>
    <row r="117" spans="1:8" x14ac:dyDescent="0.25">
      <c r="A117" t="s">
        <v>208</v>
      </c>
      <c r="B117" t="s">
        <v>227</v>
      </c>
      <c r="C117">
        <v>0.47790225206820802</v>
      </c>
      <c r="H117">
        <v>0.17588599607227001</v>
      </c>
    </row>
    <row r="118" spans="1:8" x14ac:dyDescent="0.25">
      <c r="A118" t="s">
        <v>244</v>
      </c>
      <c r="B118">
        <v>2.3222452274809302</v>
      </c>
    </row>
    <row r="119" spans="1:8" x14ac:dyDescent="0.25">
      <c r="A119" t="s">
        <v>293</v>
      </c>
    </row>
    <row r="120" spans="1:8" x14ac:dyDescent="0.25">
      <c r="A120" t="s">
        <v>228</v>
      </c>
      <c r="B120">
        <v>0.922755873806274</v>
      </c>
    </row>
    <row r="121" spans="1:8" x14ac:dyDescent="0.25">
      <c r="A121" t="s">
        <v>69</v>
      </c>
    </row>
    <row r="122" spans="1:8" x14ac:dyDescent="0.25">
      <c r="A122">
        <v>0.391708887584655</v>
      </c>
      <c r="B122">
        <v>0.39149322959761101</v>
      </c>
    </row>
    <row r="123" spans="1:8" x14ac:dyDescent="0.25">
      <c r="A123">
        <v>6.1230860619132702E-2</v>
      </c>
      <c r="B123">
        <v>0.11508617124373099</v>
      </c>
    </row>
    <row r="124" spans="1:8" x14ac:dyDescent="0.25">
      <c r="A124">
        <v>9.0524256642815104E-2</v>
      </c>
      <c r="B124">
        <v>0.375968062477336</v>
      </c>
    </row>
    <row r="125" spans="1:8" x14ac:dyDescent="0.25">
      <c r="A125">
        <v>0.48972600070460598</v>
      </c>
      <c r="B125">
        <v>9.1633376276450203E-4</v>
      </c>
      <c r="F125" s="1"/>
    </row>
    <row r="126" spans="1:8" x14ac:dyDescent="0.25">
      <c r="A126">
        <v>0.26176550981232899</v>
      </c>
      <c r="B126">
        <v>3.48095018267588E-2</v>
      </c>
    </row>
    <row r="127" spans="1:8" x14ac:dyDescent="0.25">
      <c r="A127" t="s">
        <v>241</v>
      </c>
      <c r="B127" t="s">
        <v>249</v>
      </c>
      <c r="C127">
        <v>1.4006581258744799</v>
      </c>
      <c r="D127">
        <v>7.8328900141647404</v>
      </c>
      <c r="H127">
        <v>6.70043971814109</v>
      </c>
    </row>
    <row r="128" spans="1:8" x14ac:dyDescent="0.25">
      <c r="A128" t="s">
        <v>241</v>
      </c>
      <c r="B128" t="s">
        <v>246</v>
      </c>
      <c r="C128">
        <v>2.1137468829059101</v>
      </c>
      <c r="D128">
        <v>8.7714894695005992</v>
      </c>
      <c r="H128">
        <v>7.1189410727234996</v>
      </c>
    </row>
    <row r="129" spans="1:8" x14ac:dyDescent="0.25">
      <c r="A129" t="s">
        <v>208</v>
      </c>
      <c r="B129" t="s">
        <v>229</v>
      </c>
      <c r="C129">
        <v>0.44396548424900401</v>
      </c>
      <c r="H129">
        <v>4.7953713422690503E-2</v>
      </c>
    </row>
    <row r="130" spans="1:8" x14ac:dyDescent="0.25">
      <c r="A130" t="s">
        <v>244</v>
      </c>
      <c r="B130">
        <v>3.5144050087803902</v>
      </c>
    </row>
    <row r="131" spans="1:8" x14ac:dyDescent="0.25">
      <c r="A131" t="s">
        <v>294</v>
      </c>
    </row>
    <row r="132" spans="1:8" x14ac:dyDescent="0.25">
      <c r="A132" t="s">
        <v>230</v>
      </c>
      <c r="B132">
        <v>0.95669264162547796</v>
      </c>
    </row>
    <row r="133" spans="1:8" x14ac:dyDescent="0.25">
      <c r="A133" t="s">
        <v>76</v>
      </c>
    </row>
    <row r="134" spans="1:8" x14ac:dyDescent="0.25">
      <c r="A134">
        <v>0.391708887584655</v>
      </c>
      <c r="B134">
        <v>0.38945723022583301</v>
      </c>
    </row>
    <row r="135" spans="1:8" x14ac:dyDescent="0.25">
      <c r="A135">
        <v>6.1230860619132702E-2</v>
      </c>
      <c r="B135">
        <v>0.353803806333228</v>
      </c>
    </row>
    <row r="136" spans="1:8" x14ac:dyDescent="0.25">
      <c r="A136">
        <v>9.0524256642815104E-2</v>
      </c>
      <c r="B136">
        <v>8.4594003571548698E-2</v>
      </c>
    </row>
    <row r="137" spans="1:8" x14ac:dyDescent="0.25">
      <c r="A137">
        <v>0.48972600070460598</v>
      </c>
      <c r="B137">
        <v>0.30339334139604202</v>
      </c>
    </row>
    <row r="138" spans="1:8" x14ac:dyDescent="0.25">
      <c r="A138">
        <v>0.26176550981232899</v>
      </c>
      <c r="B138">
        <v>5.1710783420239603E-2</v>
      </c>
    </row>
    <row r="139" spans="1:8" x14ac:dyDescent="0.25">
      <c r="A139" t="s">
        <v>241</v>
      </c>
      <c r="B139" t="s">
        <v>249</v>
      </c>
      <c r="C139">
        <v>1.4006581258744799</v>
      </c>
      <c r="D139">
        <v>7.8328900141647404</v>
      </c>
      <c r="H139">
        <v>8.2191685204621603</v>
      </c>
    </row>
    <row r="140" spans="1:8" x14ac:dyDescent="0.25">
      <c r="A140" t="s">
        <v>241</v>
      </c>
      <c r="B140" t="s">
        <v>247</v>
      </c>
      <c r="C140">
        <v>1.8395322011324999</v>
      </c>
      <c r="D140">
        <v>7.4838157772642502</v>
      </c>
      <c r="H140">
        <v>7.3837042924740501</v>
      </c>
    </row>
    <row r="141" spans="1:8" x14ac:dyDescent="0.25">
      <c r="A141" t="s">
        <v>208</v>
      </c>
      <c r="B141" t="s">
        <v>231</v>
      </c>
      <c r="C141">
        <v>0.44653195886519198</v>
      </c>
      <c r="H141">
        <v>0.47964241724336798</v>
      </c>
    </row>
    <row r="142" spans="1:8" x14ac:dyDescent="0.25">
      <c r="A142" t="s">
        <v>244</v>
      </c>
      <c r="B142">
        <v>3.2401903270069798</v>
      </c>
    </row>
    <row r="143" spans="1:8" x14ac:dyDescent="0.25">
      <c r="A143" t="s">
        <v>295</v>
      </c>
    </row>
    <row r="144" spans="1:8" x14ac:dyDescent="0.25">
      <c r="A144" t="s">
        <v>232</v>
      </c>
      <c r="B144">
        <v>0.95412616700928998</v>
      </c>
    </row>
    <row r="145" spans="1:8" x14ac:dyDescent="0.25">
      <c r="A145" t="s">
        <v>83</v>
      </c>
    </row>
    <row r="146" spans="1:8" x14ac:dyDescent="0.25">
      <c r="A146">
        <v>0.391748638860971</v>
      </c>
      <c r="B146">
        <v>0.390076262843774</v>
      </c>
    </row>
    <row r="147" spans="1:8" x14ac:dyDescent="0.25">
      <c r="A147">
        <v>0.52858554608060504</v>
      </c>
      <c r="B147">
        <v>4.7626229301847497E-3</v>
      </c>
    </row>
    <row r="148" spans="1:8" x14ac:dyDescent="0.25">
      <c r="A148">
        <v>1.1198290062886399E-4</v>
      </c>
      <c r="B148">
        <v>1.7890819165014199E-4</v>
      </c>
    </row>
    <row r="149" spans="1:8" x14ac:dyDescent="0.25">
      <c r="A149" s="1">
        <v>2.30793428018626E-7</v>
      </c>
      <c r="B149">
        <v>0.126756895825335</v>
      </c>
    </row>
    <row r="150" spans="1:8" x14ac:dyDescent="0.25">
      <c r="A150" s="1">
        <v>3.1115190319969602E-6</v>
      </c>
      <c r="B150">
        <v>0.41202883166561499</v>
      </c>
    </row>
    <row r="151" spans="1:8" x14ac:dyDescent="0.25">
      <c r="A151" t="s">
        <v>241</v>
      </c>
      <c r="B151" t="s">
        <v>250</v>
      </c>
      <c r="C151">
        <v>0.92273868994449004</v>
      </c>
      <c r="D151">
        <v>7.07681559705083</v>
      </c>
      <c r="H151">
        <v>8.2191685204621603</v>
      </c>
    </row>
    <row r="152" spans="1:8" x14ac:dyDescent="0.25">
      <c r="A152" t="s">
        <v>241</v>
      </c>
      <c r="B152" t="s">
        <v>243</v>
      </c>
      <c r="C152">
        <v>1.7250883295241599</v>
      </c>
      <c r="D152">
        <v>6.9772799234999097</v>
      </c>
      <c r="H152">
        <v>5.4918530963296703</v>
      </c>
    </row>
    <row r="153" spans="1:8" x14ac:dyDescent="0.25">
      <c r="A153" t="s">
        <v>208</v>
      </c>
      <c r="B153" t="s">
        <v>233</v>
      </c>
      <c r="C153">
        <v>5.9396482678655601E-3</v>
      </c>
      <c r="H153">
        <v>0.62708484778138296</v>
      </c>
    </row>
    <row r="154" spans="1:8" x14ac:dyDescent="0.25">
      <c r="A154" t="s">
        <v>244</v>
      </c>
      <c r="B154">
        <v>2.6478270194686502</v>
      </c>
    </row>
    <row r="155" spans="1:8" x14ac:dyDescent="0.25">
      <c r="A155" t="s">
        <v>296</v>
      </c>
    </row>
    <row r="156" spans="1:8" x14ac:dyDescent="0.25">
      <c r="A156" t="s">
        <v>234</v>
      </c>
      <c r="B156">
        <v>0.91679904167662396</v>
      </c>
    </row>
    <row r="157" spans="1:8" x14ac:dyDescent="0.25">
      <c r="A157" t="s">
        <v>91</v>
      </c>
    </row>
    <row r="158" spans="1:8" x14ac:dyDescent="0.25">
      <c r="A158">
        <v>0.391748638860971</v>
      </c>
      <c r="B158">
        <v>0.39201262992048302</v>
      </c>
    </row>
    <row r="159" spans="1:8" x14ac:dyDescent="0.25">
      <c r="A159">
        <v>0.52858554608060504</v>
      </c>
      <c r="B159">
        <v>0.52864008537493501</v>
      </c>
    </row>
    <row r="160" spans="1:8" x14ac:dyDescent="0.25">
      <c r="A160">
        <v>1.1198290062886399E-4</v>
      </c>
      <c r="B160" s="1">
        <v>5.9756603910891701E-5</v>
      </c>
    </row>
    <row r="161" spans="1:8" x14ac:dyDescent="0.25">
      <c r="A161" s="1">
        <v>2.30793428018626E-7</v>
      </c>
      <c r="B161">
        <v>3.0581491842778099E-4</v>
      </c>
    </row>
    <row r="162" spans="1:8" x14ac:dyDescent="0.25">
      <c r="A162" s="1">
        <v>3.1115190319969602E-6</v>
      </c>
      <c r="B162" s="1">
        <v>2.7418136596679599E-6</v>
      </c>
    </row>
    <row r="163" spans="1:8" x14ac:dyDescent="0.25">
      <c r="A163" t="s">
        <v>241</v>
      </c>
      <c r="B163" t="s">
        <v>250</v>
      </c>
      <c r="C163">
        <v>0.92273868994449004</v>
      </c>
      <c r="D163">
        <v>7.07681559705083</v>
      </c>
      <c r="H163">
        <v>8.2191685204621603</v>
      </c>
    </row>
    <row r="164" spans="1:8" x14ac:dyDescent="0.25">
      <c r="A164" t="s">
        <v>241</v>
      </c>
      <c r="B164" t="s">
        <v>245</v>
      </c>
      <c r="C164">
        <v>0.92158710160645396</v>
      </c>
      <c r="D164">
        <v>4.2479275134435799</v>
      </c>
      <c r="H164">
        <v>9.1085244567781594</v>
      </c>
    </row>
    <row r="165" spans="1:8" x14ac:dyDescent="0.25">
      <c r="A165" t="s">
        <v>208</v>
      </c>
      <c r="B165" t="s">
        <v>235</v>
      </c>
      <c r="C165">
        <v>4.7248054139432697E-3</v>
      </c>
      <c r="H165">
        <v>0.60034398424038005</v>
      </c>
    </row>
    <row r="166" spans="1:8" x14ac:dyDescent="0.25">
      <c r="A166" t="s">
        <v>244</v>
      </c>
      <c r="B166">
        <v>1.8443257915509399</v>
      </c>
    </row>
    <row r="167" spans="1:8" x14ac:dyDescent="0.25">
      <c r="A167" t="s">
        <v>297</v>
      </c>
    </row>
    <row r="168" spans="1:8" x14ac:dyDescent="0.25">
      <c r="A168" t="s">
        <v>236</v>
      </c>
      <c r="B168">
        <v>0.918013884530547</v>
      </c>
    </row>
    <row r="169" spans="1:8" x14ac:dyDescent="0.25">
      <c r="A169" t="s">
        <v>98</v>
      </c>
    </row>
    <row r="170" spans="1:8" x14ac:dyDescent="0.25">
      <c r="A170">
        <v>0.391748638860971</v>
      </c>
      <c r="B170">
        <v>0.39149322959761101</v>
      </c>
    </row>
    <row r="171" spans="1:8" x14ac:dyDescent="0.25">
      <c r="A171">
        <v>0.52858554608060504</v>
      </c>
      <c r="B171">
        <v>0.11508617124373099</v>
      </c>
    </row>
    <row r="172" spans="1:8" x14ac:dyDescent="0.25">
      <c r="A172">
        <v>1.1198290062886399E-4</v>
      </c>
      <c r="B172">
        <v>0.375968062477336</v>
      </c>
    </row>
    <row r="173" spans="1:8" x14ac:dyDescent="0.25">
      <c r="A173" s="1">
        <v>2.30793428018626E-7</v>
      </c>
      <c r="B173">
        <v>9.1633376276450203E-4</v>
      </c>
    </row>
    <row r="174" spans="1:8" x14ac:dyDescent="0.25">
      <c r="A174" s="1">
        <v>3.1115190319969602E-6</v>
      </c>
      <c r="B174">
        <v>3.48095018267588E-2</v>
      </c>
    </row>
    <row r="175" spans="1:8" x14ac:dyDescent="0.25">
      <c r="A175" t="s">
        <v>241</v>
      </c>
      <c r="B175" t="s">
        <v>250</v>
      </c>
      <c r="C175">
        <v>0.92273868994449004</v>
      </c>
      <c r="D175">
        <v>7.07681559705083</v>
      </c>
      <c r="H175">
        <v>8.2191685204621603</v>
      </c>
    </row>
    <row r="176" spans="1:8" x14ac:dyDescent="0.25">
      <c r="A176" t="s">
        <v>241</v>
      </c>
      <c r="B176" t="s">
        <v>246</v>
      </c>
      <c r="C176">
        <v>2.1137468829059101</v>
      </c>
      <c r="D176">
        <v>8.7714894695005992</v>
      </c>
      <c r="H176">
        <v>7.1189410727234996</v>
      </c>
    </row>
    <row r="177" spans="1:8" x14ac:dyDescent="0.25">
      <c r="A177" t="s">
        <v>208</v>
      </c>
      <c r="B177" t="s">
        <v>237</v>
      </c>
      <c r="C177">
        <v>1.2578692148031799E-2</v>
      </c>
      <c r="H177">
        <v>0.50616237741591796</v>
      </c>
    </row>
    <row r="178" spans="1:8" x14ac:dyDescent="0.25">
      <c r="A178" t="s">
        <v>244</v>
      </c>
      <c r="B178">
        <v>3.0364855728503999</v>
      </c>
    </row>
    <row r="179" spans="1:8" x14ac:dyDescent="0.25">
      <c r="A179" t="s">
        <v>298</v>
      </c>
    </row>
    <row r="180" spans="1:8" x14ac:dyDescent="0.25">
      <c r="A180" t="s">
        <v>238</v>
      </c>
      <c r="B180">
        <v>0.91015999779645795</v>
      </c>
    </row>
    <row r="181" spans="1:8" x14ac:dyDescent="0.25">
      <c r="A181" t="s">
        <v>105</v>
      </c>
    </row>
    <row r="182" spans="1:8" x14ac:dyDescent="0.25">
      <c r="A182">
        <v>0.391748638860971</v>
      </c>
      <c r="B182">
        <v>0.38945723022583301</v>
      </c>
    </row>
    <row r="183" spans="1:8" x14ac:dyDescent="0.25">
      <c r="A183">
        <v>0.52858554608060504</v>
      </c>
      <c r="B183">
        <v>0.353803806333228</v>
      </c>
    </row>
    <row r="184" spans="1:8" x14ac:dyDescent="0.25">
      <c r="A184">
        <v>1.1198290062886399E-4</v>
      </c>
      <c r="B184">
        <v>8.4594003571548698E-2</v>
      </c>
      <c r="F184" s="1"/>
    </row>
    <row r="185" spans="1:8" x14ac:dyDescent="0.25">
      <c r="A185" s="1">
        <v>2.30793428018626E-7</v>
      </c>
      <c r="B185">
        <v>0.30339334139604202</v>
      </c>
    </row>
    <row r="186" spans="1:8" x14ac:dyDescent="0.25">
      <c r="A186" s="1">
        <v>3.1115190319969602E-6</v>
      </c>
      <c r="B186">
        <v>5.1710783420239603E-2</v>
      </c>
      <c r="F186" s="1"/>
    </row>
    <row r="187" spans="1:8" x14ac:dyDescent="0.25">
      <c r="A187" t="s">
        <v>241</v>
      </c>
      <c r="B187" t="s">
        <v>250</v>
      </c>
      <c r="C187">
        <v>0.92273868994449004</v>
      </c>
      <c r="D187">
        <v>7.07681559705083</v>
      </c>
      <c r="H187">
        <v>6.9541963103868696</v>
      </c>
    </row>
    <row r="188" spans="1:8" x14ac:dyDescent="0.25">
      <c r="A188" t="s">
        <v>241</v>
      </c>
      <c r="B188" t="s">
        <v>247</v>
      </c>
      <c r="C188">
        <v>1.8395322011324999</v>
      </c>
      <c r="D188">
        <v>7.4838157772642502</v>
      </c>
      <c r="H188">
        <v>7.3837042924740501</v>
      </c>
    </row>
    <row r="189" spans="1:8" x14ac:dyDescent="0.25">
      <c r="A189" t="s">
        <v>208</v>
      </c>
      <c r="B189" t="s">
        <v>239</v>
      </c>
      <c r="C189">
        <v>4.6446208755813803E-3</v>
      </c>
      <c r="H189">
        <v>3.7024281544608698E-2</v>
      </c>
    </row>
    <row r="190" spans="1:8" x14ac:dyDescent="0.25">
      <c r="A190" t="s">
        <v>244</v>
      </c>
      <c r="B190">
        <v>2.76227089107699</v>
      </c>
    </row>
    <row r="191" spans="1:8" x14ac:dyDescent="0.25">
      <c r="A191" t="s">
        <v>299</v>
      </c>
    </row>
    <row r="192" spans="1:8" x14ac:dyDescent="0.25">
      <c r="A192" t="s">
        <v>240</v>
      </c>
      <c r="B192">
        <v>0.918094069068908</v>
      </c>
    </row>
    <row r="196" spans="6:8" x14ac:dyDescent="0.25">
      <c r="F196" s="1"/>
    </row>
    <row r="198" spans="6:8" x14ac:dyDescent="0.25">
      <c r="F198" s="1"/>
    </row>
    <row r="199" spans="6:8" x14ac:dyDescent="0.25">
      <c r="H199">
        <v>6.9541963103868696</v>
      </c>
    </row>
    <row r="200" spans="6:8" x14ac:dyDescent="0.25">
      <c r="H200">
        <v>5.4918530963296703</v>
      </c>
    </row>
    <row r="201" spans="6:8" x14ac:dyDescent="0.25">
      <c r="H201">
        <v>0.181709667322072</v>
      </c>
    </row>
    <row r="208" spans="6:8" x14ac:dyDescent="0.25">
      <c r="F208" s="1"/>
    </row>
    <row r="210" spans="6:8" x14ac:dyDescent="0.25">
      <c r="F210" s="1"/>
    </row>
    <row r="211" spans="6:8" x14ac:dyDescent="0.25">
      <c r="H211">
        <v>6.9541963103868696</v>
      </c>
    </row>
    <row r="212" spans="6:8" x14ac:dyDescent="0.25">
      <c r="H212">
        <v>9.1085244567781594</v>
      </c>
    </row>
    <row r="213" spans="6:8" x14ac:dyDescent="0.25">
      <c r="H213">
        <v>0.175883012008554</v>
      </c>
    </row>
    <row r="220" spans="6:8" x14ac:dyDescent="0.25">
      <c r="F220" s="1"/>
    </row>
    <row r="222" spans="6:8" x14ac:dyDescent="0.25">
      <c r="F222" s="1"/>
    </row>
    <row r="223" spans="6:8" x14ac:dyDescent="0.25">
      <c r="H223">
        <v>6.9541963103868696</v>
      </c>
    </row>
    <row r="224" spans="6:8" x14ac:dyDescent="0.25">
      <c r="H224">
        <v>7.1189410727234996</v>
      </c>
    </row>
    <row r="225" spans="8:8" x14ac:dyDescent="0.25">
      <c r="H225">
        <v>4.7913514324019801E-2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2"/>
  <sheetViews>
    <sheetView workbookViewId="0">
      <selection activeCell="H24" sqref="H24:H27"/>
    </sheetView>
  </sheetViews>
  <sheetFormatPr defaultRowHeight="15" x14ac:dyDescent="0.25"/>
  <cols>
    <col min="1" max="1" width="57.42578125" bestFit="1" customWidth="1"/>
    <col min="2" max="2" width="14.85546875" bestFit="1" customWidth="1"/>
    <col min="3" max="4" width="12" bestFit="1" customWidth="1"/>
    <col min="13" max="13" width="18.42578125" bestFit="1" customWidth="1"/>
  </cols>
  <sheetData>
    <row r="1" spans="1:24" x14ac:dyDescent="0.25">
      <c r="A1" t="s">
        <v>0</v>
      </c>
    </row>
    <row r="2" spans="1:24" x14ac:dyDescent="0.25">
      <c r="A2">
        <v>0.37602016760809098</v>
      </c>
      <c r="B2">
        <v>0.375522370365233</v>
      </c>
      <c r="H2" t="str">
        <f>B7</f>
        <v xml:space="preserve"> bme </v>
      </c>
      <c r="I2" t="str">
        <f>B55</f>
        <v xml:space="preserve"> szeged </v>
      </c>
      <c r="J2" t="str">
        <f>B103</f>
        <v xml:space="preserve"> vh1 </v>
      </c>
      <c r="K2" t="str">
        <f>B151</f>
        <v xml:space="preserve"> vh2 </v>
      </c>
      <c r="L2" t="str">
        <f>B8</f>
        <v xml:space="preserve"> eqix </v>
      </c>
      <c r="M2" t="str">
        <f>B20</f>
        <v xml:space="preserve"> kixp </v>
      </c>
      <c r="N2" t="str">
        <f>B32</f>
        <v xml:space="preserve"> linx </v>
      </c>
      <c r="O2" t="str">
        <f>B44</f>
        <v xml:space="preserve"> sydney </v>
      </c>
    </row>
    <row r="3" spans="1:24" x14ac:dyDescent="0.25">
      <c r="A3">
        <v>0.52546058305718102</v>
      </c>
      <c r="B3">
        <v>0.28775036586986202</v>
      </c>
      <c r="H3">
        <f>A2</f>
        <v>0.37602016760809098</v>
      </c>
      <c r="I3">
        <f>A50</f>
        <v>0.37601898940707301</v>
      </c>
      <c r="J3">
        <f>A98</f>
        <v>0.37596515057326901</v>
      </c>
      <c r="K3">
        <f>A146</f>
        <v>0.37601957352446402</v>
      </c>
      <c r="L3">
        <f>B2</f>
        <v>0.375522370365233</v>
      </c>
      <c r="M3">
        <f>B14</f>
        <v>0.37737667253384599</v>
      </c>
      <c r="N3">
        <f>B26</f>
        <v>0.376883040894746</v>
      </c>
      <c r="O3">
        <f>B38</f>
        <v>0.37736323218935097</v>
      </c>
    </row>
    <row r="4" spans="1:24" x14ac:dyDescent="0.25">
      <c r="A4">
        <v>1.8905049982263799E-4</v>
      </c>
      <c r="B4">
        <v>0.13454651895337</v>
      </c>
      <c r="H4">
        <f t="shared" ref="H4:H6" si="0">A3</f>
        <v>0.52546058305718102</v>
      </c>
      <c r="I4">
        <f t="shared" ref="I4:I7" si="1">A51</f>
        <v>0.52546162737647895</v>
      </c>
      <c r="J4">
        <f t="shared" ref="J4:J7" si="2">A99</f>
        <v>7.3480756209001893E-2</v>
      </c>
      <c r="K4">
        <f t="shared" ref="K4:K7" si="3">A147</f>
        <v>0.52546207786483001</v>
      </c>
      <c r="L4">
        <f t="shared" ref="L4:L7" si="4">B3</f>
        <v>0.28775036586986202</v>
      </c>
      <c r="M4">
        <f t="shared" ref="M4:M7" si="5">B15</f>
        <v>0.50708057819575603</v>
      </c>
      <c r="N4">
        <f t="shared" ref="N4:N6" si="6">B27</f>
        <v>2.29757012468534E-2</v>
      </c>
      <c r="O4">
        <f t="shared" ref="O4:O7" si="7">B39</f>
        <v>7.6703995375187198E-2</v>
      </c>
      <c r="R4">
        <f>55+48+48</f>
        <v>151</v>
      </c>
    </row>
    <row r="5" spans="1:24" x14ac:dyDescent="0.25">
      <c r="A5" s="1">
        <v>1.3252012991231399E-6</v>
      </c>
      <c r="B5">
        <v>0.117369487056365</v>
      </c>
      <c r="H5">
        <f t="shared" si="0"/>
        <v>1.8905049982263799E-4</v>
      </c>
      <c r="I5">
        <f t="shared" si="1"/>
        <v>1.8905049982263799E-4</v>
      </c>
      <c r="J5">
        <f t="shared" si="2"/>
        <v>0.324207779223885</v>
      </c>
      <c r="K5">
        <f t="shared" si="3"/>
        <v>8.9225375959242002E-7</v>
      </c>
      <c r="L5">
        <f t="shared" si="4"/>
        <v>0.13454651895337</v>
      </c>
      <c r="M5">
        <f t="shared" si="5"/>
        <v>0.20934182713390401</v>
      </c>
      <c r="N5">
        <f t="shared" si="6"/>
        <v>0.146704111644301</v>
      </c>
      <c r="O5">
        <f t="shared" si="7"/>
        <v>0.43479807564337097</v>
      </c>
      <c r="R5">
        <f>50+48+48</f>
        <v>146</v>
      </c>
    </row>
    <row r="6" spans="1:24" x14ac:dyDescent="0.25">
      <c r="A6" s="1">
        <v>7.3096307971279495E-8</v>
      </c>
      <c r="B6">
        <v>0.359987856855634</v>
      </c>
      <c r="H6">
        <f t="shared" si="0"/>
        <v>1.3252012991231399E-6</v>
      </c>
      <c r="I6">
        <f t="shared" si="1"/>
        <v>1.3252012991231399E-6</v>
      </c>
      <c r="J6">
        <f t="shared" si="2"/>
        <v>0.45861098705917303</v>
      </c>
      <c r="K6">
        <f t="shared" si="3"/>
        <v>1.89036565031469E-4</v>
      </c>
      <c r="L6">
        <f t="shared" si="4"/>
        <v>0.117369487056365</v>
      </c>
      <c r="M6">
        <f t="shared" si="5"/>
        <v>5.5658780120250301E-3</v>
      </c>
      <c r="N6">
        <f t="shared" si="6"/>
        <v>6.1170767500820999E-4</v>
      </c>
      <c r="O6">
        <f t="shared" si="7"/>
        <v>0.13077814617716599</v>
      </c>
    </row>
    <row r="7" spans="1:24" x14ac:dyDescent="0.25">
      <c r="A7" t="s">
        <v>241</v>
      </c>
      <c r="B7" t="s">
        <v>242</v>
      </c>
      <c r="C7">
        <v>0.90368643566485596</v>
      </c>
      <c r="D7">
        <v>6.7414669864011403</v>
      </c>
      <c r="H7">
        <f>A6</f>
        <v>7.3096307971279495E-8</v>
      </c>
      <c r="I7">
        <f t="shared" si="1"/>
        <v>3.0305289428790599E-4</v>
      </c>
      <c r="J7">
        <f t="shared" si="2"/>
        <v>6.7887813045157702E-2</v>
      </c>
      <c r="K7">
        <f t="shared" si="3"/>
        <v>1.3252012991231399E-6</v>
      </c>
      <c r="L7">
        <f t="shared" si="4"/>
        <v>0.359987856855634</v>
      </c>
      <c r="M7">
        <f t="shared" si="5"/>
        <v>6.8133010268461199E-3</v>
      </c>
      <c r="N7">
        <f>B30</f>
        <v>0.228476225130196</v>
      </c>
      <c r="O7">
        <f t="shared" si="7"/>
        <v>0.30597650049105501</v>
      </c>
    </row>
    <row r="8" spans="1:24" x14ac:dyDescent="0.25">
      <c r="A8" t="s">
        <v>241</v>
      </c>
      <c r="B8" t="s">
        <v>243</v>
      </c>
      <c r="C8">
        <v>1.77679215195701</v>
      </c>
      <c r="D8">
        <v>7.3837042924740501</v>
      </c>
    </row>
    <row r="9" spans="1:24" x14ac:dyDescent="0.25">
      <c r="A9" t="s">
        <v>208</v>
      </c>
      <c r="B9" t="s">
        <v>209</v>
      </c>
      <c r="C9">
        <v>3.7102533646631297E-2</v>
      </c>
      <c r="I9" t="s">
        <v>241</v>
      </c>
      <c r="J9" t="s">
        <v>251</v>
      </c>
      <c r="M9" t="str">
        <f>A9</f>
        <v xml:space="preserve">feltételes entrópia </v>
      </c>
      <c r="N9" t="s">
        <v>243</v>
      </c>
      <c r="O9" t="s">
        <v>245</v>
      </c>
      <c r="P9" t="s">
        <v>246</v>
      </c>
      <c r="Q9" t="s">
        <v>247</v>
      </c>
    </row>
    <row r="10" spans="1:24" x14ac:dyDescent="0.25">
      <c r="A10" t="s">
        <v>244</v>
      </c>
      <c r="B10">
        <v>2.68047858762186</v>
      </c>
      <c r="H10" t="str">
        <f>B7</f>
        <v xml:space="preserve"> bme </v>
      </c>
      <c r="I10">
        <f>C7</f>
        <v>0.90368643566485596</v>
      </c>
      <c r="J10">
        <f>D7</f>
        <v>6.7414669864011403</v>
      </c>
      <c r="M10" t="str">
        <f>B7</f>
        <v xml:space="preserve"> bme </v>
      </c>
      <c r="N10">
        <f>C9</f>
        <v>3.7102533646631297E-2</v>
      </c>
      <c r="O10">
        <f>C21</f>
        <v>0.18179851881307099</v>
      </c>
      <c r="P10">
        <f>C33</f>
        <v>0.17595440334473</v>
      </c>
      <c r="Q10">
        <f>C45</f>
        <v>4.8014543160546999E-2</v>
      </c>
      <c r="S10">
        <v>9</v>
      </c>
      <c r="T10">
        <v>12</v>
      </c>
      <c r="U10">
        <v>12</v>
      </c>
      <c r="V10">
        <v>12</v>
      </c>
    </row>
    <row r="11" spans="1:24" x14ac:dyDescent="0.25">
      <c r="A11" t="s">
        <v>114</v>
      </c>
      <c r="H11" t="str">
        <f>B55</f>
        <v xml:space="preserve"> szeged </v>
      </c>
      <c r="I11">
        <f>C55</f>
        <v>0.90362085488046795</v>
      </c>
      <c r="J11">
        <f>D55</f>
        <v>6.70043971814109</v>
      </c>
      <c r="M11" t="str">
        <f>B55</f>
        <v xml:space="preserve"> szeged </v>
      </c>
      <c r="N11">
        <f>C57</f>
        <v>3.7036805679084801E-2</v>
      </c>
      <c r="O11">
        <f>C69</f>
        <v>0.18173922954848101</v>
      </c>
      <c r="P11">
        <f>C81</f>
        <v>0.17588599607227001</v>
      </c>
      <c r="Q11">
        <f>C93</f>
        <v>4.7953713422690503E-2</v>
      </c>
      <c r="S11">
        <f>55+2</f>
        <v>57</v>
      </c>
      <c r="T11">
        <f>S11+T10</f>
        <v>69</v>
      </c>
      <c r="U11">
        <f t="shared" ref="U11:V11" si="8">T11+U10</f>
        <v>81</v>
      </c>
      <c r="V11">
        <f t="shared" si="8"/>
        <v>93</v>
      </c>
      <c r="X11">
        <f>57-9</f>
        <v>48</v>
      </c>
    </row>
    <row r="12" spans="1:24" x14ac:dyDescent="0.25">
      <c r="A12" t="s">
        <v>210</v>
      </c>
      <c r="B12">
        <v>0.86658390201822499</v>
      </c>
      <c r="H12" t="str">
        <f>B103</f>
        <v xml:space="preserve"> vh1 </v>
      </c>
      <c r="I12">
        <f t="shared" ref="I12:J12" si="9">C103</f>
        <v>1.3675007212203101</v>
      </c>
      <c r="J12">
        <f t="shared" si="9"/>
        <v>8.2191685204621603</v>
      </c>
      <c r="M12" t="str">
        <f>B103</f>
        <v xml:space="preserve"> vh1 </v>
      </c>
      <c r="N12">
        <f>C105</f>
        <v>0.47964241724336798</v>
      </c>
      <c r="O12">
        <f>C117</f>
        <v>0.62708484778138296</v>
      </c>
      <c r="P12">
        <f>C129</f>
        <v>0.60034398424038005</v>
      </c>
      <c r="Q12">
        <f>C141</f>
        <v>0.50616237741591796</v>
      </c>
      <c r="S12">
        <f>S$11+($S11-$S10)</f>
        <v>105</v>
      </c>
      <c r="T12">
        <f>T$11+($S$11-$S$10)</f>
        <v>117</v>
      </c>
      <c r="U12">
        <f>U$11+($S$11-$S$10)</f>
        <v>129</v>
      </c>
      <c r="V12">
        <f t="shared" ref="T12:V12" si="10">V$11+($S$11-$S$10)</f>
        <v>141</v>
      </c>
    </row>
    <row r="13" spans="1:24" x14ac:dyDescent="0.25">
      <c r="A13" t="s">
        <v>9</v>
      </c>
      <c r="H13" t="str">
        <f>B151</f>
        <v xml:space="preserve"> vh2 </v>
      </c>
      <c r="I13">
        <f t="shared" ref="I13:J13" si="11">C151</f>
        <v>0.903610403604446</v>
      </c>
      <c r="J13">
        <f t="shared" si="11"/>
        <v>6.9541963103868696</v>
      </c>
      <c r="M13" t="str">
        <f>B151</f>
        <v xml:space="preserve"> vh2 </v>
      </c>
      <c r="N13">
        <f>C153</f>
        <v>3.7024281544608698E-2</v>
      </c>
      <c r="O13">
        <f>C165</f>
        <v>0.181709667322072</v>
      </c>
      <c r="P13">
        <f>C177</f>
        <v>0.175883012008554</v>
      </c>
      <c r="Q13">
        <f>C189</f>
        <v>4.7913514324019801E-2</v>
      </c>
      <c r="S13">
        <f>S$12+($S12-$S11)</f>
        <v>153</v>
      </c>
      <c r="T13">
        <f t="shared" ref="T13:V13" si="12">T$12+($S12-$S11)</f>
        <v>165</v>
      </c>
      <c r="U13">
        <f t="shared" si="12"/>
        <v>177</v>
      </c>
      <c r="V13">
        <f t="shared" si="12"/>
        <v>189</v>
      </c>
    </row>
    <row r="14" spans="1:24" x14ac:dyDescent="0.25">
      <c r="A14">
        <v>0.37602016760809098</v>
      </c>
      <c r="B14">
        <v>0.37737667253384599</v>
      </c>
      <c r="H14" t="str">
        <f>B8</f>
        <v xml:space="preserve"> eqix </v>
      </c>
      <c r="I14">
        <f t="shared" ref="I14:J14" si="13">C8</f>
        <v>1.77679215195701</v>
      </c>
      <c r="J14">
        <f t="shared" si="13"/>
        <v>7.3837042924740501</v>
      </c>
    </row>
    <row r="15" spans="1:24" x14ac:dyDescent="0.25">
      <c r="A15">
        <v>0.52546058305718102</v>
      </c>
      <c r="B15">
        <v>0.50708057819575603</v>
      </c>
      <c r="H15" t="str">
        <f>B20</f>
        <v xml:space="preserve"> kixp </v>
      </c>
      <c r="I15">
        <f t="shared" ref="I15:J15" si="14">C20</f>
        <v>1.1575323957328101</v>
      </c>
      <c r="J15">
        <f t="shared" si="14"/>
        <v>5.4918530963296703</v>
      </c>
      <c r="M15" t="s">
        <v>208</v>
      </c>
      <c r="N15" t="s">
        <v>243</v>
      </c>
      <c r="O15" t="s">
        <v>245</v>
      </c>
      <c r="P15" t="s">
        <v>246</v>
      </c>
      <c r="Q15" t="s">
        <v>247</v>
      </c>
    </row>
    <row r="16" spans="1:24" x14ac:dyDescent="0.25">
      <c r="A16">
        <v>1.8905049982263799E-4</v>
      </c>
      <c r="B16">
        <v>0.20934182713390401</v>
      </c>
      <c r="H16" t="str">
        <f>B32</f>
        <v xml:space="preserve"> linx </v>
      </c>
      <c r="I16">
        <f t="shared" ref="I16:J16" si="15">C32</f>
        <v>2.20535278072885</v>
      </c>
      <c r="J16">
        <f t="shared" si="15"/>
        <v>9.1085244567781594</v>
      </c>
      <c r="M16" t="s">
        <v>242</v>
      </c>
      <c r="N16">
        <f>B12</f>
        <v>0.86658390201822499</v>
      </c>
      <c r="O16">
        <f>B24</f>
        <v>0.721887916851784</v>
      </c>
      <c r="P16">
        <f>B36</f>
        <v>0.72773203232012595</v>
      </c>
      <c r="Q16">
        <f>B48</f>
        <v>0.85567189250430897</v>
      </c>
      <c r="T16">
        <v>12</v>
      </c>
      <c r="U16">
        <v>12</v>
      </c>
      <c r="V16">
        <v>12</v>
      </c>
      <c r="W16">
        <v>12</v>
      </c>
    </row>
    <row r="17" spans="1:23" x14ac:dyDescent="0.25">
      <c r="A17" s="1">
        <v>1.3252012991231399E-6</v>
      </c>
      <c r="B17">
        <v>5.5658780120250301E-3</v>
      </c>
      <c r="H17" t="str">
        <f>B44</f>
        <v xml:space="preserve"> sydney </v>
      </c>
      <c r="I17">
        <f t="shared" ref="I17:J17" si="16">C44</f>
        <v>1.4947518368803201</v>
      </c>
      <c r="J17">
        <f t="shared" si="16"/>
        <v>7.1189410727234996</v>
      </c>
      <c r="M17" t="s">
        <v>248</v>
      </c>
      <c r="N17">
        <f>B60</f>
        <v>0.86658404920138299</v>
      </c>
      <c r="O17">
        <f>B72</f>
        <v>0.72188162533198597</v>
      </c>
      <c r="P17">
        <f>B84</f>
        <v>0.72773485880819799</v>
      </c>
      <c r="Q17">
        <f>B96</f>
        <v>0.855667141457777</v>
      </c>
      <c r="S17">
        <v>48</v>
      </c>
      <c r="T17">
        <f>T16+S17</f>
        <v>60</v>
      </c>
      <c r="U17">
        <f>U16+T17</f>
        <v>72</v>
      </c>
      <c r="V17">
        <f t="shared" ref="U17:W17" si="17">V16+U17</f>
        <v>84</v>
      </c>
      <c r="W17">
        <f t="shared" si="17"/>
        <v>96</v>
      </c>
    </row>
    <row r="18" spans="1:23" x14ac:dyDescent="0.25">
      <c r="A18" s="1">
        <v>7.3096307971279495E-8</v>
      </c>
      <c r="B18">
        <v>6.8133010268461199E-3</v>
      </c>
      <c r="M18" t="s">
        <v>249</v>
      </c>
      <c r="N18">
        <f>B108</f>
        <v>0.88785830397694399</v>
      </c>
      <c r="O18">
        <f>B120</f>
        <v>0.74041587343892901</v>
      </c>
      <c r="P18">
        <f>B132</f>
        <v>0.76715673697993203</v>
      </c>
      <c r="Q18">
        <f>B144</f>
        <v>0.861338343804394</v>
      </c>
      <c r="S18">
        <v>96</v>
      </c>
      <c r="T18">
        <f>T16+S18</f>
        <v>108</v>
      </c>
      <c r="U18">
        <f t="shared" ref="U18:W18" si="18">U16+T18</f>
        <v>120</v>
      </c>
      <c r="V18">
        <f t="shared" si="18"/>
        <v>132</v>
      </c>
      <c r="W18">
        <f t="shared" si="18"/>
        <v>144</v>
      </c>
    </row>
    <row r="19" spans="1:23" x14ac:dyDescent="0.25">
      <c r="A19" t="s">
        <v>241</v>
      </c>
      <c r="B19" t="s">
        <v>242</v>
      </c>
      <c r="C19">
        <v>0.90368643566485596</v>
      </c>
      <c r="D19">
        <v>6.7414669864011403</v>
      </c>
      <c r="M19" t="s">
        <v>250</v>
      </c>
      <c r="N19">
        <f>B156</f>
        <v>0.86658612205983698</v>
      </c>
      <c r="O19">
        <f>B168</f>
        <v>0.72190073628237394</v>
      </c>
      <c r="P19">
        <f>B180</f>
        <v>0.72772739159589095</v>
      </c>
      <c r="Q19">
        <f>B192</f>
        <v>0.85569688928042598</v>
      </c>
      <c r="S19">
        <f>48+96</f>
        <v>144</v>
      </c>
      <c r="T19">
        <f>S19+T16</f>
        <v>156</v>
      </c>
      <c r="U19">
        <f t="shared" ref="U19:W19" si="19">T19+U16</f>
        <v>168</v>
      </c>
      <c r="V19">
        <f t="shared" si="19"/>
        <v>180</v>
      </c>
      <c r="W19">
        <f t="shared" si="19"/>
        <v>192</v>
      </c>
    </row>
    <row r="20" spans="1:23" x14ac:dyDescent="0.25">
      <c r="A20" t="s">
        <v>241</v>
      </c>
      <c r="B20" t="s">
        <v>245</v>
      </c>
      <c r="C20">
        <v>1.1575323957328101</v>
      </c>
      <c r="D20">
        <v>5.4918530963296703</v>
      </c>
    </row>
    <row r="21" spans="1:23" x14ac:dyDescent="0.25">
      <c r="A21" t="s">
        <v>208</v>
      </c>
      <c r="B21" t="s">
        <v>211</v>
      </c>
      <c r="C21">
        <v>0.18179851881307099</v>
      </c>
    </row>
    <row r="22" spans="1:23" x14ac:dyDescent="0.25">
      <c r="A22" t="s">
        <v>244</v>
      </c>
      <c r="B22">
        <v>2.0612188313976598</v>
      </c>
    </row>
    <row r="23" spans="1:23" x14ac:dyDescent="0.25">
      <c r="A23" t="s">
        <v>118</v>
      </c>
    </row>
    <row r="24" spans="1:23" x14ac:dyDescent="0.25">
      <c r="A24" t="s">
        <v>212</v>
      </c>
      <c r="B24">
        <v>0.721887916851784</v>
      </c>
      <c r="H24" t="str">
        <f>MID(A11,22,6)</f>
        <v>0.9036</v>
      </c>
      <c r="J24">
        <f>59+48+48</f>
        <v>155</v>
      </c>
    </row>
    <row r="25" spans="1:23" x14ac:dyDescent="0.25">
      <c r="A25" t="s">
        <v>17</v>
      </c>
      <c r="H25" t="str">
        <f>MID(A59,22,6)</f>
        <v>0.9036</v>
      </c>
    </row>
    <row r="26" spans="1:23" x14ac:dyDescent="0.25">
      <c r="A26">
        <v>0.37602016760809098</v>
      </c>
      <c r="B26">
        <v>0.376883040894746</v>
      </c>
      <c r="H26" t="str">
        <f>MID(A107,22,6)</f>
        <v>1.3675</v>
      </c>
    </row>
    <row r="27" spans="1:23" x14ac:dyDescent="0.25">
      <c r="A27">
        <v>0.52546058305718102</v>
      </c>
      <c r="B27">
        <v>2.29757012468534E-2</v>
      </c>
      <c r="H27" t="str">
        <f>MID(A155,22,6)</f>
        <v>0.9036</v>
      </c>
    </row>
    <row r="28" spans="1:23" x14ac:dyDescent="0.25">
      <c r="A28">
        <v>1.8905049982263799E-4</v>
      </c>
      <c r="B28">
        <v>0.146704111644301</v>
      </c>
    </row>
    <row r="29" spans="1:23" x14ac:dyDescent="0.25">
      <c r="A29" s="1">
        <v>1.3252012991231399E-6</v>
      </c>
      <c r="B29">
        <v>6.1170767500820999E-4</v>
      </c>
    </row>
    <row r="30" spans="1:23" x14ac:dyDescent="0.25">
      <c r="A30" s="1">
        <v>7.3096307971279495E-8</v>
      </c>
      <c r="B30">
        <v>0.228476225130196</v>
      </c>
    </row>
    <row r="31" spans="1:23" x14ac:dyDescent="0.25">
      <c r="A31" t="s">
        <v>241</v>
      </c>
      <c r="B31" t="s">
        <v>242</v>
      </c>
      <c r="C31">
        <v>0.90368643566485596</v>
      </c>
      <c r="D31">
        <v>6.7414669864011403</v>
      </c>
    </row>
    <row r="32" spans="1:23" x14ac:dyDescent="0.25">
      <c r="A32" t="s">
        <v>241</v>
      </c>
      <c r="B32" t="s">
        <v>246</v>
      </c>
      <c r="C32">
        <v>2.20535278072885</v>
      </c>
      <c r="D32">
        <v>9.1085244567781594</v>
      </c>
    </row>
    <row r="33" spans="1:4" x14ac:dyDescent="0.25">
      <c r="A33" t="s">
        <v>208</v>
      </c>
      <c r="B33" t="s">
        <v>213</v>
      </c>
      <c r="C33">
        <v>0.17595440334473</v>
      </c>
    </row>
    <row r="34" spans="1:4" x14ac:dyDescent="0.25">
      <c r="A34" t="s">
        <v>244</v>
      </c>
      <c r="B34">
        <v>3.1090392163937</v>
      </c>
    </row>
    <row r="35" spans="1:4" x14ac:dyDescent="0.25">
      <c r="A35" t="s">
        <v>122</v>
      </c>
    </row>
    <row r="36" spans="1:4" x14ac:dyDescent="0.25">
      <c r="A36" t="s">
        <v>214</v>
      </c>
      <c r="B36">
        <v>0.72773203232012595</v>
      </c>
    </row>
    <row r="37" spans="1:4" x14ac:dyDescent="0.25">
      <c r="A37" t="s">
        <v>25</v>
      </c>
    </row>
    <row r="38" spans="1:4" x14ac:dyDescent="0.25">
      <c r="A38">
        <v>0.37602016760809098</v>
      </c>
      <c r="B38">
        <v>0.37736323218935097</v>
      </c>
    </row>
    <row r="39" spans="1:4" x14ac:dyDescent="0.25">
      <c r="A39">
        <v>0.52546058305718102</v>
      </c>
      <c r="B39">
        <v>7.6703995375187198E-2</v>
      </c>
    </row>
    <row r="40" spans="1:4" x14ac:dyDescent="0.25">
      <c r="A40">
        <v>1.8905049982263799E-4</v>
      </c>
      <c r="B40">
        <v>0.43479807564337097</v>
      </c>
    </row>
    <row r="41" spans="1:4" x14ac:dyDescent="0.25">
      <c r="A41" s="1">
        <v>1.3252012991231399E-6</v>
      </c>
      <c r="B41">
        <v>0.13077814617716599</v>
      </c>
    </row>
    <row r="42" spans="1:4" x14ac:dyDescent="0.25">
      <c r="A42" s="1">
        <v>7.3096307971279495E-8</v>
      </c>
      <c r="B42">
        <v>0.30597650049105501</v>
      </c>
    </row>
    <row r="43" spans="1:4" x14ac:dyDescent="0.25">
      <c r="A43" t="s">
        <v>241</v>
      </c>
      <c r="B43" t="s">
        <v>242</v>
      </c>
      <c r="C43">
        <v>0.90368643566485596</v>
      </c>
      <c r="D43">
        <v>6.7414669864011403</v>
      </c>
    </row>
    <row r="44" spans="1:4" x14ac:dyDescent="0.25">
      <c r="A44" t="s">
        <v>241</v>
      </c>
      <c r="B44" t="s">
        <v>247</v>
      </c>
      <c r="C44">
        <v>1.4947518368803201</v>
      </c>
      <c r="D44">
        <v>7.1189410727234996</v>
      </c>
    </row>
    <row r="45" spans="1:4" x14ac:dyDescent="0.25">
      <c r="A45" t="s">
        <v>208</v>
      </c>
      <c r="B45" t="s">
        <v>215</v>
      </c>
      <c r="C45">
        <v>4.8014543160546999E-2</v>
      </c>
    </row>
    <row r="46" spans="1:4" x14ac:dyDescent="0.25">
      <c r="A46" t="s">
        <v>244</v>
      </c>
      <c r="B46">
        <v>2.3984382725451798</v>
      </c>
    </row>
    <row r="47" spans="1:4" x14ac:dyDescent="0.25">
      <c r="A47" t="s">
        <v>126</v>
      </c>
    </row>
    <row r="48" spans="1:4" x14ac:dyDescent="0.25">
      <c r="A48" t="s">
        <v>216</v>
      </c>
      <c r="B48">
        <v>0.85567189250430897</v>
      </c>
    </row>
    <row r="49" spans="1:4" x14ac:dyDescent="0.25">
      <c r="A49" t="s">
        <v>33</v>
      </c>
    </row>
    <row r="50" spans="1:4" x14ac:dyDescent="0.25">
      <c r="A50">
        <v>0.37601898940707301</v>
      </c>
      <c r="B50">
        <v>0.375522370365233</v>
      </c>
    </row>
    <row r="51" spans="1:4" x14ac:dyDescent="0.25">
      <c r="A51">
        <v>0.52546162737647895</v>
      </c>
      <c r="B51">
        <v>0.28775036586986202</v>
      </c>
    </row>
    <row r="52" spans="1:4" x14ac:dyDescent="0.25">
      <c r="A52">
        <v>1.8905049982263799E-4</v>
      </c>
      <c r="B52">
        <v>0.13454651895337</v>
      </c>
    </row>
    <row r="53" spans="1:4" x14ac:dyDescent="0.25">
      <c r="A53" s="1">
        <v>1.3252012991231399E-6</v>
      </c>
      <c r="B53">
        <v>0.117369487056365</v>
      </c>
    </row>
    <row r="54" spans="1:4" x14ac:dyDescent="0.25">
      <c r="A54">
        <v>3.0305289428790599E-4</v>
      </c>
      <c r="B54">
        <v>0.359987856855634</v>
      </c>
    </row>
    <row r="55" spans="1:4" x14ac:dyDescent="0.25">
      <c r="A55" t="s">
        <v>241</v>
      </c>
      <c r="B55" t="s">
        <v>248</v>
      </c>
      <c r="C55">
        <v>0.90362085488046795</v>
      </c>
      <c r="D55">
        <v>6.70043971814109</v>
      </c>
    </row>
    <row r="56" spans="1:4" x14ac:dyDescent="0.25">
      <c r="A56" t="s">
        <v>241</v>
      </c>
      <c r="B56" t="s">
        <v>243</v>
      </c>
      <c r="C56">
        <v>1.77679215195701</v>
      </c>
      <c r="D56">
        <v>7.3837042924740501</v>
      </c>
    </row>
    <row r="57" spans="1:4" x14ac:dyDescent="0.25">
      <c r="A57" t="s">
        <v>208</v>
      </c>
      <c r="B57" t="s">
        <v>217</v>
      </c>
      <c r="C57">
        <v>3.7036805679084801E-2</v>
      </c>
    </row>
    <row r="58" spans="1:4" x14ac:dyDescent="0.25">
      <c r="A58" t="s">
        <v>244</v>
      </c>
      <c r="B58">
        <v>2.6804130068374801</v>
      </c>
    </row>
    <row r="59" spans="1:4" x14ac:dyDescent="0.25">
      <c r="A59" t="s">
        <v>130</v>
      </c>
    </row>
    <row r="60" spans="1:4" x14ac:dyDescent="0.25">
      <c r="A60" t="s">
        <v>218</v>
      </c>
      <c r="B60">
        <v>0.86658404920138299</v>
      </c>
    </row>
    <row r="61" spans="1:4" x14ac:dyDescent="0.25">
      <c r="A61" t="s">
        <v>39</v>
      </c>
    </row>
    <row r="62" spans="1:4" x14ac:dyDescent="0.25">
      <c r="A62">
        <v>0.37601898940707301</v>
      </c>
      <c r="B62">
        <v>0.37737667253384599</v>
      </c>
    </row>
    <row r="63" spans="1:4" x14ac:dyDescent="0.25">
      <c r="A63">
        <v>0.52546162737647895</v>
      </c>
      <c r="B63">
        <v>0.50708057819575603</v>
      </c>
    </row>
    <row r="64" spans="1:4" x14ac:dyDescent="0.25">
      <c r="A64">
        <v>1.8905049982263799E-4</v>
      </c>
      <c r="B64">
        <v>0.20934182713390401</v>
      </c>
    </row>
    <row r="65" spans="1:4" x14ac:dyDescent="0.25">
      <c r="A65" s="1">
        <v>1.3252012991231399E-6</v>
      </c>
      <c r="B65">
        <v>5.5658780120250301E-3</v>
      </c>
    </row>
    <row r="66" spans="1:4" x14ac:dyDescent="0.25">
      <c r="A66">
        <v>3.0305289428790599E-4</v>
      </c>
      <c r="B66">
        <v>6.8133010268461199E-3</v>
      </c>
    </row>
    <row r="67" spans="1:4" x14ac:dyDescent="0.25">
      <c r="A67" t="s">
        <v>241</v>
      </c>
      <c r="B67" t="s">
        <v>248</v>
      </c>
      <c r="C67">
        <v>0.90362085488046795</v>
      </c>
      <c r="D67">
        <v>6.70043971814109</v>
      </c>
    </row>
    <row r="68" spans="1:4" x14ac:dyDescent="0.25">
      <c r="A68" t="s">
        <v>241</v>
      </c>
      <c r="B68" t="s">
        <v>245</v>
      </c>
      <c r="C68">
        <v>1.1575323957328101</v>
      </c>
      <c r="D68">
        <v>5.4918530963296703</v>
      </c>
    </row>
    <row r="69" spans="1:4" x14ac:dyDescent="0.25">
      <c r="A69" t="s">
        <v>208</v>
      </c>
      <c r="B69" t="s">
        <v>219</v>
      </c>
      <c r="C69">
        <v>0.18173922954848101</v>
      </c>
    </row>
    <row r="70" spans="1:4" x14ac:dyDescent="0.25">
      <c r="A70" t="s">
        <v>244</v>
      </c>
      <c r="B70">
        <v>2.0611532506132701</v>
      </c>
    </row>
    <row r="71" spans="1:4" x14ac:dyDescent="0.25">
      <c r="A71" t="s">
        <v>134</v>
      </c>
    </row>
    <row r="72" spans="1:4" x14ac:dyDescent="0.25">
      <c r="A72" t="s">
        <v>220</v>
      </c>
      <c r="B72">
        <v>0.72188162533198597</v>
      </c>
    </row>
    <row r="73" spans="1:4" x14ac:dyDescent="0.25">
      <c r="A73" t="s">
        <v>44</v>
      </c>
    </row>
    <row r="74" spans="1:4" x14ac:dyDescent="0.25">
      <c r="A74">
        <v>0.37601898940707301</v>
      </c>
      <c r="B74">
        <v>0.376883040894746</v>
      </c>
    </row>
    <row r="75" spans="1:4" x14ac:dyDescent="0.25">
      <c r="A75">
        <v>0.52546162737647895</v>
      </c>
      <c r="B75">
        <v>2.29757012468534E-2</v>
      </c>
    </row>
    <row r="76" spans="1:4" x14ac:dyDescent="0.25">
      <c r="A76">
        <v>1.8905049982263799E-4</v>
      </c>
      <c r="B76">
        <v>0.146704111644301</v>
      </c>
    </row>
    <row r="77" spans="1:4" x14ac:dyDescent="0.25">
      <c r="A77" s="1">
        <v>1.3252012991231399E-6</v>
      </c>
      <c r="B77">
        <v>6.1170767500820999E-4</v>
      </c>
    </row>
    <row r="78" spans="1:4" x14ac:dyDescent="0.25">
      <c r="A78">
        <v>3.0305289428790599E-4</v>
      </c>
      <c r="B78">
        <v>0.228476225130196</v>
      </c>
    </row>
    <row r="79" spans="1:4" x14ac:dyDescent="0.25">
      <c r="A79" t="s">
        <v>241</v>
      </c>
      <c r="B79" t="s">
        <v>248</v>
      </c>
      <c r="C79">
        <v>0.90362085488046795</v>
      </c>
      <c r="D79">
        <v>6.70043971814109</v>
      </c>
    </row>
    <row r="80" spans="1:4" x14ac:dyDescent="0.25">
      <c r="A80" t="s">
        <v>241</v>
      </c>
      <c r="B80" t="s">
        <v>246</v>
      </c>
      <c r="C80">
        <v>2.20535278072885</v>
      </c>
      <c r="D80">
        <v>9.1085244567781594</v>
      </c>
    </row>
    <row r="81" spans="1:4" x14ac:dyDescent="0.25">
      <c r="A81" t="s">
        <v>208</v>
      </c>
      <c r="B81" t="s">
        <v>221</v>
      </c>
      <c r="C81">
        <v>0.17588599607227001</v>
      </c>
    </row>
    <row r="82" spans="1:4" x14ac:dyDescent="0.25">
      <c r="A82" t="s">
        <v>244</v>
      </c>
      <c r="B82">
        <v>3.1089736356093201</v>
      </c>
    </row>
    <row r="83" spans="1:4" x14ac:dyDescent="0.25">
      <c r="A83" t="s">
        <v>138</v>
      </c>
    </row>
    <row r="84" spans="1:4" x14ac:dyDescent="0.25">
      <c r="A84" t="s">
        <v>222</v>
      </c>
      <c r="B84">
        <v>0.72773485880819799</v>
      </c>
    </row>
    <row r="85" spans="1:4" x14ac:dyDescent="0.25">
      <c r="A85" t="s">
        <v>49</v>
      </c>
    </row>
    <row r="86" spans="1:4" x14ac:dyDescent="0.25">
      <c r="A86">
        <v>0.37601898940707301</v>
      </c>
      <c r="B86">
        <v>0.37736323218935097</v>
      </c>
    </row>
    <row r="87" spans="1:4" x14ac:dyDescent="0.25">
      <c r="A87">
        <v>0.52546162737647895</v>
      </c>
      <c r="B87">
        <v>7.6703995375187198E-2</v>
      </c>
    </row>
    <row r="88" spans="1:4" x14ac:dyDescent="0.25">
      <c r="A88">
        <v>1.8905049982263799E-4</v>
      </c>
      <c r="B88">
        <v>0.43479807564337097</v>
      </c>
    </row>
    <row r="89" spans="1:4" x14ac:dyDescent="0.25">
      <c r="A89" s="1">
        <v>1.3252012991231399E-6</v>
      </c>
      <c r="B89">
        <v>0.13077814617716599</v>
      </c>
    </row>
    <row r="90" spans="1:4" x14ac:dyDescent="0.25">
      <c r="A90">
        <v>3.0305289428790599E-4</v>
      </c>
      <c r="B90">
        <v>0.30597650049105501</v>
      </c>
    </row>
    <row r="91" spans="1:4" x14ac:dyDescent="0.25">
      <c r="A91" t="s">
        <v>241</v>
      </c>
      <c r="B91" t="s">
        <v>248</v>
      </c>
      <c r="C91">
        <v>0.90362085488046795</v>
      </c>
      <c r="D91">
        <v>6.70043971814109</v>
      </c>
    </row>
    <row r="92" spans="1:4" x14ac:dyDescent="0.25">
      <c r="A92" t="s">
        <v>241</v>
      </c>
      <c r="B92" t="s">
        <v>247</v>
      </c>
      <c r="C92">
        <v>1.4947518368803201</v>
      </c>
      <c r="D92">
        <v>7.1189410727234996</v>
      </c>
    </row>
    <row r="93" spans="1:4" x14ac:dyDescent="0.25">
      <c r="A93" t="s">
        <v>208</v>
      </c>
      <c r="B93" t="s">
        <v>223</v>
      </c>
      <c r="C93">
        <v>4.7953713422690503E-2</v>
      </c>
    </row>
    <row r="94" spans="1:4" x14ac:dyDescent="0.25">
      <c r="A94" t="s">
        <v>244</v>
      </c>
      <c r="B94">
        <v>2.3983726917607902</v>
      </c>
    </row>
    <row r="95" spans="1:4" x14ac:dyDescent="0.25">
      <c r="A95" t="s">
        <v>142</v>
      </c>
    </row>
    <row r="96" spans="1:4" x14ac:dyDescent="0.25">
      <c r="A96" t="s">
        <v>224</v>
      </c>
      <c r="B96">
        <v>0.855667141457777</v>
      </c>
    </row>
    <row r="97" spans="1:4" x14ac:dyDescent="0.25">
      <c r="A97" t="s">
        <v>54</v>
      </c>
    </row>
    <row r="98" spans="1:4" x14ac:dyDescent="0.25">
      <c r="A98">
        <v>0.37596515057326901</v>
      </c>
      <c r="B98">
        <v>0.375522370365233</v>
      </c>
    </row>
    <row r="99" spans="1:4" x14ac:dyDescent="0.25">
      <c r="A99">
        <v>7.3480756209001893E-2</v>
      </c>
      <c r="B99">
        <v>0.28775036586986202</v>
      </c>
    </row>
    <row r="100" spans="1:4" x14ac:dyDescent="0.25">
      <c r="A100">
        <v>0.324207779223885</v>
      </c>
      <c r="B100">
        <v>0.13454651895337</v>
      </c>
    </row>
    <row r="101" spans="1:4" x14ac:dyDescent="0.25">
      <c r="A101">
        <v>0.45861098705917303</v>
      </c>
      <c r="B101">
        <v>0.117369487056365</v>
      </c>
    </row>
    <row r="102" spans="1:4" x14ac:dyDescent="0.25">
      <c r="A102">
        <v>6.7887813045157702E-2</v>
      </c>
      <c r="B102">
        <v>0.359987856855634</v>
      </c>
    </row>
    <row r="103" spans="1:4" x14ac:dyDescent="0.25">
      <c r="A103" t="s">
        <v>241</v>
      </c>
      <c r="B103" t="s">
        <v>249</v>
      </c>
      <c r="C103">
        <v>1.3675007212203101</v>
      </c>
      <c r="D103">
        <v>8.2191685204621603</v>
      </c>
    </row>
    <row r="104" spans="1:4" x14ac:dyDescent="0.25">
      <c r="A104" t="s">
        <v>241</v>
      </c>
      <c r="B104" t="s">
        <v>243</v>
      </c>
      <c r="C104">
        <v>1.77679215195701</v>
      </c>
      <c r="D104">
        <v>7.3837042924740501</v>
      </c>
    </row>
    <row r="105" spans="1:4" x14ac:dyDescent="0.25">
      <c r="A105" t="s">
        <v>208</v>
      </c>
      <c r="B105" t="s">
        <v>225</v>
      </c>
      <c r="C105">
        <v>0.47964241724336798</v>
      </c>
    </row>
    <row r="106" spans="1:4" x14ac:dyDescent="0.25">
      <c r="A106" t="s">
        <v>244</v>
      </c>
      <c r="B106">
        <v>3.1442928731773199</v>
      </c>
    </row>
    <row r="107" spans="1:4" x14ac:dyDescent="0.25">
      <c r="A107" t="s">
        <v>146</v>
      </c>
    </row>
    <row r="108" spans="1:4" x14ac:dyDescent="0.25">
      <c r="A108" t="s">
        <v>226</v>
      </c>
      <c r="B108">
        <v>0.88785830397694399</v>
      </c>
    </row>
    <row r="109" spans="1:4" x14ac:dyDescent="0.25">
      <c r="A109" t="s">
        <v>62</v>
      </c>
    </row>
    <row r="110" spans="1:4" x14ac:dyDescent="0.25">
      <c r="A110">
        <v>0.37596515057326901</v>
      </c>
      <c r="B110">
        <v>0.37737667253384599</v>
      </c>
    </row>
    <row r="111" spans="1:4" x14ac:dyDescent="0.25">
      <c r="A111">
        <v>7.3480756209001893E-2</v>
      </c>
      <c r="B111">
        <v>0.50708057819575603</v>
      </c>
    </row>
    <row r="112" spans="1:4" x14ac:dyDescent="0.25">
      <c r="A112">
        <v>0.324207779223885</v>
      </c>
      <c r="B112">
        <v>0.20934182713390401</v>
      </c>
    </row>
    <row r="113" spans="1:4" x14ac:dyDescent="0.25">
      <c r="A113">
        <v>0.45861098705917303</v>
      </c>
      <c r="B113">
        <v>5.5658780120250301E-3</v>
      </c>
    </row>
    <row r="114" spans="1:4" x14ac:dyDescent="0.25">
      <c r="A114">
        <v>6.7887813045157702E-2</v>
      </c>
      <c r="B114">
        <v>6.8133010268461199E-3</v>
      </c>
    </row>
    <row r="115" spans="1:4" x14ac:dyDescent="0.25">
      <c r="A115" t="s">
        <v>241</v>
      </c>
      <c r="B115" t="s">
        <v>249</v>
      </c>
      <c r="C115">
        <v>1.3675007212203101</v>
      </c>
      <c r="D115">
        <v>8.2191685204621603</v>
      </c>
    </row>
    <row r="116" spans="1:4" x14ac:dyDescent="0.25">
      <c r="A116" t="s">
        <v>241</v>
      </c>
      <c r="B116" t="s">
        <v>245</v>
      </c>
      <c r="C116">
        <v>1.1575323957328101</v>
      </c>
      <c r="D116">
        <v>5.4918530963296703</v>
      </c>
    </row>
    <row r="117" spans="1:4" x14ac:dyDescent="0.25">
      <c r="A117" t="s">
        <v>208</v>
      </c>
      <c r="B117" t="s">
        <v>227</v>
      </c>
      <c r="C117">
        <v>0.62708484778138296</v>
      </c>
    </row>
    <row r="118" spans="1:4" x14ac:dyDescent="0.25">
      <c r="A118" t="s">
        <v>244</v>
      </c>
      <c r="B118">
        <v>2.5250331169531202</v>
      </c>
    </row>
    <row r="119" spans="1:4" x14ac:dyDescent="0.25">
      <c r="A119" t="s">
        <v>150</v>
      </c>
    </row>
    <row r="120" spans="1:4" x14ac:dyDescent="0.25">
      <c r="A120" t="s">
        <v>228</v>
      </c>
      <c r="B120">
        <v>0.74041587343892901</v>
      </c>
    </row>
    <row r="121" spans="1:4" x14ac:dyDescent="0.25">
      <c r="A121" t="s">
        <v>69</v>
      </c>
    </row>
    <row r="122" spans="1:4" x14ac:dyDescent="0.25">
      <c r="A122">
        <v>0.37596515057326901</v>
      </c>
      <c r="B122">
        <v>0.376883040894746</v>
      </c>
    </row>
    <row r="123" spans="1:4" x14ac:dyDescent="0.25">
      <c r="A123">
        <v>7.3480756209001893E-2</v>
      </c>
      <c r="B123">
        <v>2.29757012468534E-2</v>
      </c>
    </row>
    <row r="124" spans="1:4" x14ac:dyDescent="0.25">
      <c r="A124">
        <v>0.324207779223885</v>
      </c>
      <c r="B124">
        <v>0.146704111644301</v>
      </c>
    </row>
    <row r="125" spans="1:4" x14ac:dyDescent="0.25">
      <c r="A125">
        <v>0.45861098705917303</v>
      </c>
      <c r="B125">
        <v>6.1170767500820999E-4</v>
      </c>
    </row>
    <row r="126" spans="1:4" x14ac:dyDescent="0.25">
      <c r="A126">
        <v>6.7887813045157702E-2</v>
      </c>
      <c r="B126">
        <v>0.228476225130196</v>
      </c>
    </row>
    <row r="127" spans="1:4" x14ac:dyDescent="0.25">
      <c r="A127" t="s">
        <v>241</v>
      </c>
      <c r="B127" t="s">
        <v>249</v>
      </c>
      <c r="C127">
        <v>1.3675007212203101</v>
      </c>
      <c r="D127">
        <v>8.2191685204621603</v>
      </c>
    </row>
    <row r="128" spans="1:4" x14ac:dyDescent="0.25">
      <c r="A128" t="s">
        <v>241</v>
      </c>
      <c r="B128" t="s">
        <v>246</v>
      </c>
      <c r="C128">
        <v>2.20535278072885</v>
      </c>
      <c r="D128">
        <v>9.1085244567781594</v>
      </c>
    </row>
    <row r="129" spans="1:4" x14ac:dyDescent="0.25">
      <c r="A129" t="s">
        <v>208</v>
      </c>
      <c r="B129" t="s">
        <v>229</v>
      </c>
      <c r="C129">
        <v>0.60034398424038005</v>
      </c>
    </row>
    <row r="130" spans="1:4" x14ac:dyDescent="0.25">
      <c r="A130" t="s">
        <v>244</v>
      </c>
      <c r="B130">
        <v>3.5728535019491598</v>
      </c>
    </row>
    <row r="131" spans="1:4" x14ac:dyDescent="0.25">
      <c r="A131" t="s">
        <v>154</v>
      </c>
    </row>
    <row r="132" spans="1:4" x14ac:dyDescent="0.25">
      <c r="A132" t="s">
        <v>230</v>
      </c>
      <c r="B132">
        <v>0.76715673697993203</v>
      </c>
    </row>
    <row r="133" spans="1:4" x14ac:dyDescent="0.25">
      <c r="A133" t="s">
        <v>76</v>
      </c>
    </row>
    <row r="134" spans="1:4" x14ac:dyDescent="0.25">
      <c r="A134">
        <v>0.37596515057326901</v>
      </c>
      <c r="B134">
        <v>0.37736323218935097</v>
      </c>
    </row>
    <row r="135" spans="1:4" x14ac:dyDescent="0.25">
      <c r="A135">
        <v>7.3480756209001893E-2</v>
      </c>
      <c r="B135">
        <v>7.6703995375187198E-2</v>
      </c>
    </row>
    <row r="136" spans="1:4" x14ac:dyDescent="0.25">
      <c r="A136">
        <v>0.324207779223885</v>
      </c>
      <c r="B136">
        <v>0.43479807564337097</v>
      </c>
    </row>
    <row r="137" spans="1:4" x14ac:dyDescent="0.25">
      <c r="A137">
        <v>0.45861098705917303</v>
      </c>
      <c r="B137">
        <v>0.13077814617716599</v>
      </c>
    </row>
    <row r="138" spans="1:4" x14ac:dyDescent="0.25">
      <c r="A138">
        <v>6.7887813045157702E-2</v>
      </c>
      <c r="B138">
        <v>0.30597650049105501</v>
      </c>
    </row>
    <row r="139" spans="1:4" x14ac:dyDescent="0.25">
      <c r="A139" t="s">
        <v>241</v>
      </c>
      <c r="B139" t="s">
        <v>249</v>
      </c>
      <c r="C139">
        <v>1.3675007212203101</v>
      </c>
      <c r="D139">
        <v>8.2191685204621603</v>
      </c>
    </row>
    <row r="140" spans="1:4" x14ac:dyDescent="0.25">
      <c r="A140" t="s">
        <v>241</v>
      </c>
      <c r="B140" t="s">
        <v>247</v>
      </c>
      <c r="C140">
        <v>1.4947518368803201</v>
      </c>
      <c r="D140">
        <v>7.1189410727234996</v>
      </c>
    </row>
    <row r="141" spans="1:4" x14ac:dyDescent="0.25">
      <c r="A141" t="s">
        <v>208</v>
      </c>
      <c r="B141" t="s">
        <v>231</v>
      </c>
      <c r="C141">
        <v>0.50616237741591796</v>
      </c>
    </row>
    <row r="142" spans="1:4" x14ac:dyDescent="0.25">
      <c r="A142" t="s">
        <v>244</v>
      </c>
      <c r="B142">
        <v>2.86225255810063</v>
      </c>
    </row>
    <row r="143" spans="1:4" x14ac:dyDescent="0.25">
      <c r="A143" t="s">
        <v>158</v>
      </c>
    </row>
    <row r="144" spans="1:4" x14ac:dyDescent="0.25">
      <c r="A144" t="s">
        <v>232</v>
      </c>
      <c r="B144">
        <v>0.861338343804394</v>
      </c>
    </row>
    <row r="145" spans="1:4" x14ac:dyDescent="0.25">
      <c r="A145" t="s">
        <v>83</v>
      </c>
    </row>
    <row r="146" spans="1:4" x14ac:dyDescent="0.25">
      <c r="A146">
        <v>0.37601957352446402</v>
      </c>
      <c r="B146">
        <v>0.375522370365233</v>
      </c>
    </row>
    <row r="147" spans="1:4" x14ac:dyDescent="0.25">
      <c r="A147">
        <v>0.52546207786483001</v>
      </c>
      <c r="B147">
        <v>0.28775036586986202</v>
      </c>
    </row>
    <row r="148" spans="1:4" x14ac:dyDescent="0.25">
      <c r="A148" s="1">
        <v>8.9225375959242002E-7</v>
      </c>
      <c r="B148">
        <v>0.13454651895337</v>
      </c>
    </row>
    <row r="149" spans="1:4" x14ac:dyDescent="0.25">
      <c r="A149">
        <v>1.89036565031469E-4</v>
      </c>
      <c r="B149">
        <v>0.117369487056365</v>
      </c>
    </row>
    <row r="150" spans="1:4" x14ac:dyDescent="0.25">
      <c r="A150" s="1">
        <v>1.3252012991231399E-6</v>
      </c>
      <c r="B150">
        <v>0.359987856855634</v>
      </c>
    </row>
    <row r="151" spans="1:4" x14ac:dyDescent="0.25">
      <c r="A151" t="s">
        <v>241</v>
      </c>
      <c r="B151" t="s">
        <v>250</v>
      </c>
      <c r="C151">
        <v>0.903610403604446</v>
      </c>
      <c r="D151">
        <v>6.9541963103868696</v>
      </c>
    </row>
    <row r="152" spans="1:4" x14ac:dyDescent="0.25">
      <c r="A152" t="s">
        <v>241</v>
      </c>
      <c r="B152" t="s">
        <v>243</v>
      </c>
      <c r="C152">
        <v>1.77679215195701</v>
      </c>
      <c r="D152">
        <v>7.3837042924740501</v>
      </c>
    </row>
    <row r="153" spans="1:4" x14ac:dyDescent="0.25">
      <c r="A153" t="s">
        <v>208</v>
      </c>
      <c r="B153" t="s">
        <v>233</v>
      </c>
      <c r="C153">
        <v>3.7024281544608698E-2</v>
      </c>
    </row>
    <row r="154" spans="1:4" x14ac:dyDescent="0.25">
      <c r="A154" t="s">
        <v>244</v>
      </c>
      <c r="B154">
        <v>2.6804025555614501</v>
      </c>
    </row>
    <row r="155" spans="1:4" x14ac:dyDescent="0.25">
      <c r="A155" t="s">
        <v>162</v>
      </c>
    </row>
    <row r="156" spans="1:4" x14ac:dyDescent="0.25">
      <c r="A156" t="s">
        <v>234</v>
      </c>
      <c r="B156">
        <v>0.86658612205983698</v>
      </c>
    </row>
    <row r="157" spans="1:4" x14ac:dyDescent="0.25">
      <c r="A157" t="s">
        <v>91</v>
      </c>
    </row>
    <row r="158" spans="1:4" x14ac:dyDescent="0.25">
      <c r="A158">
        <v>0.37601957352446402</v>
      </c>
      <c r="B158">
        <v>0.37737667253384599</v>
      </c>
    </row>
    <row r="159" spans="1:4" x14ac:dyDescent="0.25">
      <c r="A159">
        <v>0.52546207786483001</v>
      </c>
      <c r="B159">
        <v>0.50708057819575603</v>
      </c>
    </row>
    <row r="160" spans="1:4" x14ac:dyDescent="0.25">
      <c r="A160" s="1">
        <v>8.9225375959242002E-7</v>
      </c>
      <c r="B160">
        <v>0.20934182713390401</v>
      </c>
    </row>
    <row r="161" spans="1:4" x14ac:dyDescent="0.25">
      <c r="A161">
        <v>1.89036565031469E-4</v>
      </c>
      <c r="B161">
        <v>5.5658780120250301E-3</v>
      </c>
    </row>
    <row r="162" spans="1:4" x14ac:dyDescent="0.25">
      <c r="A162" s="1">
        <v>1.3252012991231399E-6</v>
      </c>
      <c r="B162">
        <v>6.8133010268461199E-3</v>
      </c>
    </row>
    <row r="163" spans="1:4" x14ac:dyDescent="0.25">
      <c r="A163" t="s">
        <v>241</v>
      </c>
      <c r="B163" t="s">
        <v>250</v>
      </c>
      <c r="C163">
        <v>0.903610403604446</v>
      </c>
      <c r="D163">
        <v>6.9541963103868696</v>
      </c>
    </row>
    <row r="164" spans="1:4" x14ac:dyDescent="0.25">
      <c r="A164" t="s">
        <v>241</v>
      </c>
      <c r="B164" t="s">
        <v>245</v>
      </c>
      <c r="C164">
        <v>1.1575323957328101</v>
      </c>
      <c r="D164">
        <v>5.4918530963296703</v>
      </c>
    </row>
    <row r="165" spans="1:4" x14ac:dyDescent="0.25">
      <c r="A165" t="s">
        <v>208</v>
      </c>
      <c r="B165" t="s">
        <v>235</v>
      </c>
      <c r="C165">
        <v>0.181709667322072</v>
      </c>
    </row>
    <row r="166" spans="1:4" x14ac:dyDescent="0.25">
      <c r="A166" t="s">
        <v>244</v>
      </c>
      <c r="B166">
        <v>2.06114279933725</v>
      </c>
    </row>
    <row r="167" spans="1:4" x14ac:dyDescent="0.25">
      <c r="A167" t="s">
        <v>166</v>
      </c>
    </row>
    <row r="168" spans="1:4" x14ac:dyDescent="0.25">
      <c r="A168" t="s">
        <v>236</v>
      </c>
      <c r="B168">
        <v>0.72190073628237394</v>
      </c>
    </row>
    <row r="169" spans="1:4" x14ac:dyDescent="0.25">
      <c r="A169" t="s">
        <v>98</v>
      </c>
    </row>
    <row r="170" spans="1:4" x14ac:dyDescent="0.25">
      <c r="A170">
        <v>0.37601957352446402</v>
      </c>
      <c r="B170">
        <v>0.376883040894746</v>
      </c>
    </row>
    <row r="171" spans="1:4" x14ac:dyDescent="0.25">
      <c r="A171">
        <v>0.52546207786483001</v>
      </c>
      <c r="B171">
        <v>2.29757012468534E-2</v>
      </c>
    </row>
    <row r="172" spans="1:4" x14ac:dyDescent="0.25">
      <c r="A172" s="1">
        <v>8.9225375959242002E-7</v>
      </c>
      <c r="B172">
        <v>0.146704111644301</v>
      </c>
    </row>
    <row r="173" spans="1:4" x14ac:dyDescent="0.25">
      <c r="A173">
        <v>1.89036565031469E-4</v>
      </c>
      <c r="B173">
        <v>6.1170767500820999E-4</v>
      </c>
    </row>
    <row r="174" spans="1:4" x14ac:dyDescent="0.25">
      <c r="A174" s="1">
        <v>1.3252012991231399E-6</v>
      </c>
      <c r="B174">
        <v>0.228476225130196</v>
      </c>
    </row>
    <row r="175" spans="1:4" x14ac:dyDescent="0.25">
      <c r="A175" t="s">
        <v>241</v>
      </c>
      <c r="B175" t="s">
        <v>250</v>
      </c>
      <c r="C175">
        <v>0.903610403604446</v>
      </c>
      <c r="D175">
        <v>6.9541963103868696</v>
      </c>
    </row>
    <row r="176" spans="1:4" x14ac:dyDescent="0.25">
      <c r="A176" t="s">
        <v>241</v>
      </c>
      <c r="B176" t="s">
        <v>246</v>
      </c>
      <c r="C176">
        <v>2.20535278072885</v>
      </c>
      <c r="D176">
        <v>9.1085244567781594</v>
      </c>
    </row>
    <row r="177" spans="1:4" x14ac:dyDescent="0.25">
      <c r="A177" t="s">
        <v>208</v>
      </c>
      <c r="B177" t="s">
        <v>237</v>
      </c>
      <c r="C177">
        <v>0.175883012008554</v>
      </c>
    </row>
    <row r="178" spans="1:4" x14ac:dyDescent="0.25">
      <c r="A178" t="s">
        <v>244</v>
      </c>
      <c r="B178">
        <v>3.1089631843332901</v>
      </c>
    </row>
    <row r="179" spans="1:4" x14ac:dyDescent="0.25">
      <c r="A179" t="s">
        <v>170</v>
      </c>
    </row>
    <row r="180" spans="1:4" x14ac:dyDescent="0.25">
      <c r="A180" t="s">
        <v>238</v>
      </c>
      <c r="B180">
        <v>0.72772739159589095</v>
      </c>
    </row>
    <row r="181" spans="1:4" x14ac:dyDescent="0.25">
      <c r="A181" t="s">
        <v>105</v>
      </c>
    </row>
    <row r="182" spans="1:4" x14ac:dyDescent="0.25">
      <c r="A182">
        <v>0.37601957352446402</v>
      </c>
      <c r="B182">
        <v>0.37736323218935097</v>
      </c>
    </row>
    <row r="183" spans="1:4" x14ac:dyDescent="0.25">
      <c r="A183">
        <v>0.52546207786483001</v>
      </c>
      <c r="B183">
        <v>7.6703995375187198E-2</v>
      </c>
    </row>
    <row r="184" spans="1:4" x14ac:dyDescent="0.25">
      <c r="A184" s="1">
        <v>8.9225375959242002E-7</v>
      </c>
      <c r="B184">
        <v>0.43479807564337097</v>
      </c>
    </row>
    <row r="185" spans="1:4" x14ac:dyDescent="0.25">
      <c r="A185">
        <v>1.89036565031469E-4</v>
      </c>
      <c r="B185">
        <v>0.13077814617716599</v>
      </c>
    </row>
    <row r="186" spans="1:4" x14ac:dyDescent="0.25">
      <c r="A186" s="1">
        <v>1.3252012991231399E-6</v>
      </c>
      <c r="B186">
        <v>0.30597650049105501</v>
      </c>
    </row>
    <row r="187" spans="1:4" x14ac:dyDescent="0.25">
      <c r="A187" t="s">
        <v>241</v>
      </c>
      <c r="B187" t="s">
        <v>250</v>
      </c>
      <c r="C187">
        <v>0.903610403604446</v>
      </c>
      <c r="D187">
        <v>6.9541963103868696</v>
      </c>
    </row>
    <row r="188" spans="1:4" x14ac:dyDescent="0.25">
      <c r="A188" t="s">
        <v>241</v>
      </c>
      <c r="B188" t="s">
        <v>247</v>
      </c>
      <c r="C188">
        <v>1.4947518368803201</v>
      </c>
      <c r="D188">
        <v>7.1189410727234996</v>
      </c>
    </row>
    <row r="189" spans="1:4" x14ac:dyDescent="0.25">
      <c r="A189" t="s">
        <v>208</v>
      </c>
      <c r="B189" t="s">
        <v>239</v>
      </c>
      <c r="C189">
        <v>4.7913514324019801E-2</v>
      </c>
    </row>
    <row r="190" spans="1:4" x14ac:dyDescent="0.25">
      <c r="A190" t="s">
        <v>244</v>
      </c>
      <c r="B190">
        <v>2.39836224048477</v>
      </c>
    </row>
    <row r="191" spans="1:4" x14ac:dyDescent="0.25">
      <c r="A191" t="s">
        <v>174</v>
      </c>
    </row>
    <row r="192" spans="1:4" x14ac:dyDescent="0.25">
      <c r="A192" t="s">
        <v>240</v>
      </c>
      <c r="B192">
        <v>0.85569688928042598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"/>
  <sheetViews>
    <sheetView workbookViewId="0">
      <selection activeCell="H24" sqref="H24:H27"/>
    </sheetView>
  </sheetViews>
  <sheetFormatPr defaultRowHeight="15" x14ac:dyDescent="0.25"/>
  <cols>
    <col min="1" max="1" width="57.42578125" bestFit="1" customWidth="1"/>
    <col min="2" max="2" width="14.85546875" bestFit="1" customWidth="1"/>
    <col min="3" max="4" width="12" bestFit="1" customWidth="1"/>
  </cols>
  <sheetData>
    <row r="1" spans="1:17" x14ac:dyDescent="0.25">
      <c r="A1" t="s">
        <v>0</v>
      </c>
    </row>
    <row r="2" spans="1:17" x14ac:dyDescent="0.25">
      <c r="A2">
        <v>0.38225534949894102</v>
      </c>
      <c r="B2">
        <v>0.38290228170206603</v>
      </c>
      <c r="H2" t="str">
        <f>B7</f>
        <v xml:space="preserve"> bme </v>
      </c>
      <c r="I2" t="str">
        <f>B55</f>
        <v xml:space="preserve"> szeged </v>
      </c>
      <c r="J2" t="str">
        <f>B103</f>
        <v xml:space="preserve"> vh1 </v>
      </c>
      <c r="K2" t="str">
        <f>B151</f>
        <v xml:space="preserve"> vh2 </v>
      </c>
      <c r="L2" t="str">
        <f>B8</f>
        <v xml:space="preserve"> eqix </v>
      </c>
      <c r="M2" t="str">
        <f>B20</f>
        <v xml:space="preserve"> kixp </v>
      </c>
      <c r="N2" t="str">
        <f>B32</f>
        <v xml:space="preserve"> linx </v>
      </c>
      <c r="O2" t="str">
        <f>B44</f>
        <v xml:space="preserve"> sydney </v>
      </c>
    </row>
    <row r="3" spans="1:17" x14ac:dyDescent="0.25">
      <c r="A3">
        <v>0.52685883963549096</v>
      </c>
      <c r="B3">
        <v>0.201346765601536</v>
      </c>
      <c r="H3">
        <f>A2</f>
        <v>0.38225534949894102</v>
      </c>
      <c r="I3">
        <f>A50</f>
        <v>0.38224786690774698</v>
      </c>
      <c r="J3">
        <f>A98</f>
        <v>0.38219152974362502</v>
      </c>
      <c r="K3">
        <f>A146</f>
        <v>0.382247079031866</v>
      </c>
      <c r="L3">
        <f>B2</f>
        <v>0.38290228170206603</v>
      </c>
      <c r="M3">
        <f>B14</f>
        <v>0.38137751505754802</v>
      </c>
      <c r="N3">
        <f>B26</f>
        <v>0.382836138542065</v>
      </c>
      <c r="O3">
        <f>B38</f>
        <v>0.38360415843347101</v>
      </c>
    </row>
    <row r="4" spans="1:17" x14ac:dyDescent="0.25">
      <c r="A4">
        <v>1.35925831217459E-4</v>
      </c>
      <c r="B4">
        <v>2.3196254272449899E-3</v>
      </c>
      <c r="H4">
        <f t="shared" ref="H4:H6" si="0">A3</f>
        <v>0.52685883963549096</v>
      </c>
      <c r="I4">
        <f t="shared" ref="I4:I7" si="1">A51</f>
        <v>0.52685788562427005</v>
      </c>
      <c r="J4">
        <f t="shared" ref="J4:J7" si="2">A99</f>
        <v>0.17171375081568199</v>
      </c>
      <c r="K4">
        <f t="shared" ref="K4:K7" si="3">A147</f>
        <v>0.52685571658050701</v>
      </c>
      <c r="L4">
        <f t="shared" ref="L4:L7" si="4">B3</f>
        <v>0.201346765601536</v>
      </c>
      <c r="M4">
        <f t="shared" ref="M4:M7" si="5">B15</f>
        <v>0.43362474801532702</v>
      </c>
      <c r="N4">
        <f t="shared" ref="N4:N6" si="6">B27</f>
        <v>1.49943174945665E-3</v>
      </c>
      <c r="O4">
        <f t="shared" ref="O4:O7" si="7">B39</f>
        <v>2.5237031455460101E-3</v>
      </c>
    </row>
    <row r="5" spans="1:17" x14ac:dyDescent="0.25">
      <c r="A5" s="1">
        <v>9.8410119819250807E-7</v>
      </c>
      <c r="B5">
        <v>0.18046856793375499</v>
      </c>
      <c r="H5">
        <f t="shared" si="0"/>
        <v>1.35925831217459E-4</v>
      </c>
      <c r="I5">
        <f t="shared" si="1"/>
        <v>1.35925831217459E-4</v>
      </c>
      <c r="J5">
        <f t="shared" si="2"/>
        <v>8.1409718638632597E-2</v>
      </c>
      <c r="K5">
        <f t="shared" si="3"/>
        <v>1.35925831217459E-4</v>
      </c>
      <c r="L5">
        <f t="shared" si="4"/>
        <v>2.3196254272449899E-3</v>
      </c>
      <c r="M5">
        <f t="shared" si="5"/>
        <v>0.40741526770926001</v>
      </c>
      <c r="N5">
        <f t="shared" si="6"/>
        <v>9.9081398719989403E-2</v>
      </c>
      <c r="O5">
        <f t="shared" si="7"/>
        <v>0.28133092989159902</v>
      </c>
    </row>
    <row r="6" spans="1:17" x14ac:dyDescent="0.25">
      <c r="A6" s="1">
        <v>3.4549822920366E-8</v>
      </c>
      <c r="B6" s="1">
        <v>3.8327352011054001E-5</v>
      </c>
      <c r="H6">
        <f t="shared" si="0"/>
        <v>9.8410119819250807E-7</v>
      </c>
      <c r="I6">
        <f t="shared" si="1"/>
        <v>9.8410119819250807E-7</v>
      </c>
      <c r="J6">
        <f t="shared" si="2"/>
        <v>0.50435208543689902</v>
      </c>
      <c r="K6">
        <f t="shared" si="3"/>
        <v>9.8410119819250807E-7</v>
      </c>
      <c r="L6">
        <f t="shared" si="4"/>
        <v>0.18046856793375499</v>
      </c>
      <c r="M6">
        <f t="shared" si="5"/>
        <v>5.9050457610303501E-3</v>
      </c>
      <c r="N6">
        <f t="shared" si="6"/>
        <v>2.6228984713580402E-4</v>
      </c>
      <c r="O6">
        <f t="shared" si="7"/>
        <v>0.28008518959564599</v>
      </c>
    </row>
    <row r="7" spans="1:17" x14ac:dyDescent="0.25">
      <c r="A7" t="s">
        <v>241</v>
      </c>
      <c r="B7" t="s">
        <v>242</v>
      </c>
      <c r="C7">
        <v>0.91100625723591699</v>
      </c>
      <c r="D7">
        <v>6.7944158663501</v>
      </c>
      <c r="H7">
        <f>A6</f>
        <v>3.4549822920366E-8</v>
      </c>
      <c r="I7">
        <f t="shared" si="1"/>
        <v>7.6896024426916196E-5</v>
      </c>
      <c r="J7">
        <f t="shared" si="2"/>
        <v>1.7707631542694599E-3</v>
      </c>
      <c r="K7">
        <f t="shared" si="3"/>
        <v>3.4549822920366E-8</v>
      </c>
      <c r="L7">
        <f t="shared" si="4"/>
        <v>3.8327352011054001E-5</v>
      </c>
      <c r="M7">
        <f t="shared" si="5"/>
        <v>4.1285066544845497E-2</v>
      </c>
      <c r="N7">
        <f>B30</f>
        <v>8.1682931479413398E-2</v>
      </c>
      <c r="O7">
        <f t="shared" si="7"/>
        <v>0.31558874172096002</v>
      </c>
    </row>
    <row r="8" spans="1:17" x14ac:dyDescent="0.25">
      <c r="A8" t="s">
        <v>241</v>
      </c>
      <c r="B8" t="s">
        <v>243</v>
      </c>
      <c r="C8">
        <v>1.99167005902728</v>
      </c>
      <c r="D8">
        <v>7.4262647547020899</v>
      </c>
    </row>
    <row r="9" spans="1:17" x14ac:dyDescent="0.25">
      <c r="A9" t="s">
        <v>208</v>
      </c>
      <c r="B9" t="s">
        <v>209</v>
      </c>
      <c r="C9">
        <v>3.53217290406765E-2</v>
      </c>
      <c r="I9" t="s">
        <v>241</v>
      </c>
      <c r="J9" t="s">
        <v>251</v>
      </c>
      <c r="M9" t="str">
        <f>A9</f>
        <v xml:space="preserve">feltételes entrópia </v>
      </c>
      <c r="N9" t="s">
        <v>243</v>
      </c>
      <c r="O9" t="s">
        <v>245</v>
      </c>
      <c r="P9" t="s">
        <v>246</v>
      </c>
      <c r="Q9" t="s">
        <v>247</v>
      </c>
    </row>
    <row r="10" spans="1:17" x14ac:dyDescent="0.25">
      <c r="A10" t="s">
        <v>244</v>
      </c>
      <c r="B10">
        <v>2.9026763162631899</v>
      </c>
      <c r="H10" t="str">
        <f>B7</f>
        <v xml:space="preserve"> bme </v>
      </c>
      <c r="I10">
        <f>C7</f>
        <v>0.91100625723591699</v>
      </c>
      <c r="J10">
        <f>D7</f>
        <v>6.7944158663501</v>
      </c>
      <c r="M10" t="str">
        <f>B7</f>
        <v xml:space="preserve"> bme </v>
      </c>
      <c r="N10">
        <f>C9</f>
        <v>3.53217290406765E-2</v>
      </c>
      <c r="O10">
        <f>C21</f>
        <v>6.9291633700979099E-2</v>
      </c>
      <c r="P10">
        <f>C33</f>
        <v>5.8472982817550201E-2</v>
      </c>
      <c r="Q10">
        <f>C45</f>
        <v>4.5901476940396903E-2</v>
      </c>
    </row>
    <row r="11" spans="1:17" x14ac:dyDescent="0.25">
      <c r="A11" t="s">
        <v>252</v>
      </c>
      <c r="H11" t="str">
        <f>B55</f>
        <v xml:space="preserve"> szeged </v>
      </c>
      <c r="I11">
        <f>C55</f>
        <v>0.91096923231038096</v>
      </c>
      <c r="J11">
        <f>D55</f>
        <v>6.7548875021634602</v>
      </c>
      <c r="M11" t="str">
        <f>B55</f>
        <v xml:space="preserve"> szeged </v>
      </c>
      <c r="N11">
        <f>C57</f>
        <v>3.5259390033748499E-2</v>
      </c>
      <c r="O11">
        <f>C69</f>
        <v>6.9243092716747501E-2</v>
      </c>
      <c r="P11">
        <f>C81</f>
        <v>5.8430494676920498E-2</v>
      </c>
      <c r="Q11">
        <f>C93</f>
        <v>4.5846005625670101E-2</v>
      </c>
    </row>
    <row r="12" spans="1:17" x14ac:dyDescent="0.25">
      <c r="A12" t="s">
        <v>210</v>
      </c>
      <c r="B12">
        <v>0.87568452819524101</v>
      </c>
      <c r="H12" t="str">
        <f>B103</f>
        <v xml:space="preserve"> vh1 </v>
      </c>
      <c r="I12">
        <f t="shared" ref="I12:J12" si="8">C103</f>
        <v>1.2801819437182</v>
      </c>
      <c r="J12">
        <f t="shared" si="8"/>
        <v>7.8703647195834003</v>
      </c>
      <c r="M12" t="str">
        <f>B103</f>
        <v xml:space="preserve"> vh1 </v>
      </c>
      <c r="N12">
        <f>C105</f>
        <v>0.377900221899863</v>
      </c>
      <c r="O12">
        <f>C117</f>
        <v>0.43503403709271998</v>
      </c>
      <c r="P12">
        <f>C129</f>
        <v>0.39287346976112902</v>
      </c>
      <c r="Q12">
        <f>C141</f>
        <v>0.40372524713429297</v>
      </c>
    </row>
    <row r="13" spans="1:17" x14ac:dyDescent="0.25">
      <c r="A13" t="s">
        <v>9</v>
      </c>
      <c r="H13" t="str">
        <f>B151</f>
        <v xml:space="preserve"> vh2 </v>
      </c>
      <c r="I13">
        <f t="shared" ref="I13:J13" si="9">C151</f>
        <v>0.91115003538582295</v>
      </c>
      <c r="J13">
        <f t="shared" si="9"/>
        <v>6.9772799234999097</v>
      </c>
      <c r="M13" t="str">
        <f>B151</f>
        <v xml:space="preserve"> vh2 </v>
      </c>
      <c r="N13">
        <f>C153</f>
        <v>3.5351907811613799E-2</v>
      </c>
      <c r="O13">
        <f>C165</f>
        <v>6.9359699517242301E-2</v>
      </c>
      <c r="P13">
        <f>C177</f>
        <v>5.8516998936499302E-2</v>
      </c>
      <c r="Q13">
        <f>C189</f>
        <v>4.5953099415473E-2</v>
      </c>
    </row>
    <row r="14" spans="1:17" x14ac:dyDescent="0.25">
      <c r="A14">
        <v>0.38225534949894102</v>
      </c>
      <c r="B14">
        <v>0.38137751505754802</v>
      </c>
      <c r="H14" t="str">
        <f>B8</f>
        <v xml:space="preserve"> eqix </v>
      </c>
      <c r="I14">
        <f t="shared" ref="I14:J14" si="10">C8</f>
        <v>1.99167005902728</v>
      </c>
      <c r="J14">
        <f t="shared" si="10"/>
        <v>7.4262647547020899</v>
      </c>
    </row>
    <row r="15" spans="1:17" x14ac:dyDescent="0.25">
      <c r="A15">
        <v>0.52685883963549096</v>
      </c>
      <c r="B15">
        <v>0.43362474801532702</v>
      </c>
      <c r="H15" t="str">
        <f>B20</f>
        <v xml:space="preserve"> kixp </v>
      </c>
      <c r="I15">
        <f t="shared" ref="I15:J15" si="11">C20</f>
        <v>1.2778333010068399</v>
      </c>
      <c r="J15">
        <f t="shared" si="11"/>
        <v>4.6438561897747199</v>
      </c>
      <c r="M15" t="s">
        <v>208</v>
      </c>
      <c r="N15" t="s">
        <v>243</v>
      </c>
      <c r="O15" t="s">
        <v>245</v>
      </c>
      <c r="P15" t="s">
        <v>246</v>
      </c>
      <c r="Q15" t="s">
        <v>247</v>
      </c>
    </row>
    <row r="16" spans="1:17" x14ac:dyDescent="0.25">
      <c r="A16">
        <v>1.35925831217459E-4</v>
      </c>
      <c r="B16">
        <v>0.40741526770926001</v>
      </c>
      <c r="H16" t="str">
        <f>B32</f>
        <v xml:space="preserve"> linx </v>
      </c>
      <c r="I16">
        <f t="shared" ref="I16:J16" si="12">C32</f>
        <v>2.4964496421272599</v>
      </c>
      <c r="J16">
        <f t="shared" si="12"/>
        <v>8.9657842846620799</v>
      </c>
      <c r="M16" t="s">
        <v>242</v>
      </c>
      <c r="N16">
        <f>B12</f>
        <v>0.87568452819524101</v>
      </c>
      <c r="O16">
        <f>B24</f>
        <v>0.84171462353493798</v>
      </c>
      <c r="P16">
        <f>B36</f>
        <v>0.85253327441836702</v>
      </c>
      <c r="Q16">
        <f>B48</f>
        <v>0.86510478029551996</v>
      </c>
    </row>
    <row r="17" spans="1:17" x14ac:dyDescent="0.25">
      <c r="A17" s="1">
        <v>9.8410119819250807E-7</v>
      </c>
      <c r="B17">
        <v>5.9050457610303501E-3</v>
      </c>
      <c r="H17" t="str">
        <f>B44</f>
        <v xml:space="preserve"> sydney </v>
      </c>
      <c r="I17">
        <f t="shared" ref="I17:J17" si="13">C44</f>
        <v>1.7159824231443599</v>
      </c>
      <c r="J17">
        <f t="shared" si="13"/>
        <v>7.3663222142458098</v>
      </c>
      <c r="M17" t="s">
        <v>248</v>
      </c>
      <c r="N17">
        <f>B60</f>
        <v>0.87570984227663196</v>
      </c>
      <c r="O17">
        <f>B72</f>
        <v>0.84172613959363296</v>
      </c>
      <c r="P17">
        <f>B84</f>
        <v>0.85253873763346</v>
      </c>
      <c r="Q17">
        <f>B96</f>
        <v>0.86512322668470998</v>
      </c>
    </row>
    <row r="18" spans="1:17" x14ac:dyDescent="0.25">
      <c r="A18" s="1">
        <v>3.4549822920366E-8</v>
      </c>
      <c r="B18">
        <v>4.1285066544845497E-2</v>
      </c>
      <c r="M18" t="s">
        <v>249</v>
      </c>
      <c r="N18">
        <f>B108</f>
        <v>0.90228172181833699</v>
      </c>
      <c r="O18">
        <f>B120</f>
        <v>0.84514790662548001</v>
      </c>
      <c r="P18">
        <f>B132</f>
        <v>0.88730847395707002</v>
      </c>
      <c r="Q18">
        <f>B144</f>
        <v>0.87645669658390601</v>
      </c>
    </row>
    <row r="19" spans="1:17" x14ac:dyDescent="0.25">
      <c r="A19" t="s">
        <v>241</v>
      </c>
      <c r="B19" t="s">
        <v>242</v>
      </c>
      <c r="C19">
        <v>0.91100625723591699</v>
      </c>
      <c r="D19">
        <v>6.7944158663501</v>
      </c>
      <c r="M19" t="s">
        <v>250</v>
      </c>
      <c r="N19">
        <f>B156</f>
        <v>0.87579812757420905</v>
      </c>
      <c r="O19">
        <f>B168</f>
        <v>0.84179033586857999</v>
      </c>
      <c r="P19">
        <f>B180</f>
        <v>0.85263303644932298</v>
      </c>
      <c r="Q19">
        <f>B192</f>
        <v>0.86519693597034897</v>
      </c>
    </row>
    <row r="20" spans="1:17" x14ac:dyDescent="0.25">
      <c r="A20" t="s">
        <v>241</v>
      </c>
      <c r="B20" t="s">
        <v>245</v>
      </c>
      <c r="C20">
        <v>1.2778333010068399</v>
      </c>
      <c r="D20">
        <v>4.6438561897747199</v>
      </c>
    </row>
    <row r="21" spans="1:17" x14ac:dyDescent="0.25">
      <c r="A21" t="s">
        <v>208</v>
      </c>
      <c r="B21" t="s">
        <v>211</v>
      </c>
      <c r="C21">
        <v>6.9291633700979099E-2</v>
      </c>
    </row>
    <row r="22" spans="1:17" x14ac:dyDescent="0.25">
      <c r="A22" t="s">
        <v>244</v>
      </c>
      <c r="B22">
        <v>2.18883955824275</v>
      </c>
    </row>
    <row r="23" spans="1:17" x14ac:dyDescent="0.25">
      <c r="A23" t="s">
        <v>253</v>
      </c>
    </row>
    <row r="24" spans="1:17" x14ac:dyDescent="0.25">
      <c r="A24" t="s">
        <v>212</v>
      </c>
      <c r="B24">
        <v>0.84171462353493798</v>
      </c>
      <c r="H24" t="str">
        <f>MID(A11,22,6)</f>
        <v>0.9110</v>
      </c>
    </row>
    <row r="25" spans="1:17" x14ac:dyDescent="0.25">
      <c r="A25" t="s">
        <v>17</v>
      </c>
      <c r="H25" t="str">
        <f>MID(A59,22,6)</f>
        <v>0.9109</v>
      </c>
    </row>
    <row r="26" spans="1:17" x14ac:dyDescent="0.25">
      <c r="A26">
        <v>0.38225534949894102</v>
      </c>
      <c r="B26">
        <v>0.382836138542065</v>
      </c>
      <c r="H26" t="str">
        <f>MID(A107,22,6)</f>
        <v>1.2801</v>
      </c>
    </row>
    <row r="27" spans="1:17" x14ac:dyDescent="0.25">
      <c r="A27">
        <v>0.52685883963549096</v>
      </c>
      <c r="B27">
        <v>1.49943174945665E-3</v>
      </c>
      <c r="H27" t="str">
        <f>MID(A155,22,6)</f>
        <v>0.9111</v>
      </c>
    </row>
    <row r="28" spans="1:17" x14ac:dyDescent="0.25">
      <c r="A28">
        <v>1.35925831217459E-4</v>
      </c>
      <c r="B28">
        <v>9.9081398719989403E-2</v>
      </c>
    </row>
    <row r="29" spans="1:17" x14ac:dyDescent="0.25">
      <c r="A29" s="1">
        <v>9.8410119819250807E-7</v>
      </c>
      <c r="B29">
        <v>2.6228984713580402E-4</v>
      </c>
    </row>
    <row r="30" spans="1:17" x14ac:dyDescent="0.25">
      <c r="A30" s="1">
        <v>3.4549822920366E-8</v>
      </c>
      <c r="B30">
        <v>8.1682931479413398E-2</v>
      </c>
    </row>
    <row r="31" spans="1:17" x14ac:dyDescent="0.25">
      <c r="A31" t="s">
        <v>241</v>
      </c>
      <c r="B31" t="s">
        <v>242</v>
      </c>
      <c r="C31">
        <v>0.91100625723591699</v>
      </c>
      <c r="D31">
        <v>6.7944158663501</v>
      </c>
    </row>
    <row r="32" spans="1:17" x14ac:dyDescent="0.25">
      <c r="A32" t="s">
        <v>241</v>
      </c>
      <c r="B32" t="s">
        <v>246</v>
      </c>
      <c r="C32">
        <v>2.4964496421272599</v>
      </c>
      <c r="D32">
        <v>8.9657842846620799</v>
      </c>
    </row>
    <row r="33" spans="1:4" x14ac:dyDescent="0.25">
      <c r="A33" t="s">
        <v>208</v>
      </c>
      <c r="B33" t="s">
        <v>213</v>
      </c>
      <c r="C33">
        <v>5.8472982817550201E-2</v>
      </c>
    </row>
    <row r="34" spans="1:4" x14ac:dyDescent="0.25">
      <c r="A34" t="s">
        <v>244</v>
      </c>
      <c r="B34">
        <v>3.4074558993631801</v>
      </c>
    </row>
    <row r="35" spans="1:4" x14ac:dyDescent="0.25">
      <c r="A35" t="s">
        <v>254</v>
      </c>
    </row>
    <row r="36" spans="1:4" x14ac:dyDescent="0.25">
      <c r="A36" t="s">
        <v>214</v>
      </c>
      <c r="B36">
        <v>0.85253327441836702</v>
      </c>
    </row>
    <row r="37" spans="1:4" x14ac:dyDescent="0.25">
      <c r="A37" t="s">
        <v>25</v>
      </c>
    </row>
    <row r="38" spans="1:4" x14ac:dyDescent="0.25">
      <c r="A38">
        <v>0.38225534949894102</v>
      </c>
      <c r="B38">
        <v>0.38360415843347101</v>
      </c>
    </row>
    <row r="39" spans="1:4" x14ac:dyDescent="0.25">
      <c r="A39">
        <v>0.52685883963549096</v>
      </c>
      <c r="B39">
        <v>2.5237031455460101E-3</v>
      </c>
    </row>
    <row r="40" spans="1:4" x14ac:dyDescent="0.25">
      <c r="A40">
        <v>1.35925831217459E-4</v>
      </c>
      <c r="B40">
        <v>0.28133092989159902</v>
      </c>
    </row>
    <row r="41" spans="1:4" x14ac:dyDescent="0.25">
      <c r="A41" s="1">
        <v>9.8410119819250807E-7</v>
      </c>
      <c r="B41">
        <v>0.28008518959564599</v>
      </c>
    </row>
    <row r="42" spans="1:4" x14ac:dyDescent="0.25">
      <c r="A42" s="1">
        <v>3.4549822920366E-8</v>
      </c>
      <c r="B42">
        <v>0.31558874172096002</v>
      </c>
    </row>
    <row r="43" spans="1:4" x14ac:dyDescent="0.25">
      <c r="A43" t="s">
        <v>241</v>
      </c>
      <c r="B43" t="s">
        <v>242</v>
      </c>
      <c r="C43">
        <v>0.91100625723591699</v>
      </c>
      <c r="D43">
        <v>6.7944158663501</v>
      </c>
    </row>
    <row r="44" spans="1:4" x14ac:dyDescent="0.25">
      <c r="A44" t="s">
        <v>241</v>
      </c>
      <c r="B44" t="s">
        <v>247</v>
      </c>
      <c r="C44">
        <v>1.7159824231443599</v>
      </c>
      <c r="D44">
        <v>7.3663222142458098</v>
      </c>
    </row>
    <row r="45" spans="1:4" x14ac:dyDescent="0.25">
      <c r="A45" t="s">
        <v>208</v>
      </c>
      <c r="B45" t="s">
        <v>215</v>
      </c>
      <c r="C45">
        <v>4.5901476940396903E-2</v>
      </c>
    </row>
    <row r="46" spans="1:4" x14ac:dyDescent="0.25">
      <c r="A46" t="s">
        <v>244</v>
      </c>
      <c r="B46">
        <v>2.62698868038028</v>
      </c>
    </row>
    <row r="47" spans="1:4" x14ac:dyDescent="0.25">
      <c r="A47" t="s">
        <v>255</v>
      </c>
    </row>
    <row r="48" spans="1:4" x14ac:dyDescent="0.25">
      <c r="A48" t="s">
        <v>216</v>
      </c>
      <c r="B48">
        <v>0.86510478029551996</v>
      </c>
    </row>
    <row r="49" spans="1:4" x14ac:dyDescent="0.25">
      <c r="A49" t="s">
        <v>33</v>
      </c>
    </row>
    <row r="50" spans="1:4" x14ac:dyDescent="0.25">
      <c r="A50">
        <v>0.38224786690774698</v>
      </c>
      <c r="B50">
        <v>0.38290228170206603</v>
      </c>
    </row>
    <row r="51" spans="1:4" x14ac:dyDescent="0.25">
      <c r="A51">
        <v>0.52685788562427005</v>
      </c>
      <c r="B51">
        <v>0.201346765601536</v>
      </c>
    </row>
    <row r="52" spans="1:4" x14ac:dyDescent="0.25">
      <c r="A52">
        <v>1.35925831217459E-4</v>
      </c>
      <c r="B52">
        <v>2.3196254272449899E-3</v>
      </c>
    </row>
    <row r="53" spans="1:4" x14ac:dyDescent="0.25">
      <c r="A53" s="1">
        <v>9.8410119819250807E-7</v>
      </c>
      <c r="B53">
        <v>0.18046856793375499</v>
      </c>
    </row>
    <row r="54" spans="1:4" x14ac:dyDescent="0.25">
      <c r="A54" s="1">
        <v>7.6896024426916196E-5</v>
      </c>
      <c r="B54" s="1">
        <v>3.8327352011054001E-5</v>
      </c>
    </row>
    <row r="55" spans="1:4" x14ac:dyDescent="0.25">
      <c r="A55" t="s">
        <v>241</v>
      </c>
      <c r="B55" t="s">
        <v>248</v>
      </c>
      <c r="C55">
        <v>0.91096923231038096</v>
      </c>
      <c r="D55">
        <v>6.7548875021634602</v>
      </c>
    </row>
    <row r="56" spans="1:4" x14ac:dyDescent="0.25">
      <c r="A56" t="s">
        <v>241</v>
      </c>
      <c r="B56" t="s">
        <v>243</v>
      </c>
      <c r="C56">
        <v>1.99167005902728</v>
      </c>
      <c r="D56">
        <v>7.4262647547020899</v>
      </c>
    </row>
    <row r="57" spans="1:4" x14ac:dyDescent="0.25">
      <c r="A57" t="s">
        <v>208</v>
      </c>
      <c r="B57" t="s">
        <v>217</v>
      </c>
      <c r="C57">
        <v>3.5259390033748499E-2</v>
      </c>
    </row>
    <row r="58" spans="1:4" x14ac:dyDescent="0.25">
      <c r="A58" t="s">
        <v>244</v>
      </c>
      <c r="B58">
        <v>2.90263929133766</v>
      </c>
    </row>
    <row r="59" spans="1:4" x14ac:dyDescent="0.25">
      <c r="A59" t="s">
        <v>256</v>
      </c>
    </row>
    <row r="60" spans="1:4" x14ac:dyDescent="0.25">
      <c r="A60" t="s">
        <v>218</v>
      </c>
      <c r="B60">
        <v>0.87570984227663196</v>
      </c>
    </row>
    <row r="61" spans="1:4" x14ac:dyDescent="0.25">
      <c r="A61" t="s">
        <v>39</v>
      </c>
    </row>
    <row r="62" spans="1:4" x14ac:dyDescent="0.25">
      <c r="A62">
        <v>0.38224786690774698</v>
      </c>
      <c r="B62">
        <v>0.38137751505754802</v>
      </c>
    </row>
    <row r="63" spans="1:4" x14ac:dyDescent="0.25">
      <c r="A63">
        <v>0.52685788562427005</v>
      </c>
      <c r="B63">
        <v>0.43362474801532702</v>
      </c>
    </row>
    <row r="64" spans="1:4" x14ac:dyDescent="0.25">
      <c r="A64">
        <v>1.35925831217459E-4</v>
      </c>
      <c r="B64">
        <v>0.40741526770926001</v>
      </c>
    </row>
    <row r="65" spans="1:4" x14ac:dyDescent="0.25">
      <c r="A65" s="1">
        <v>9.8410119819250807E-7</v>
      </c>
      <c r="B65">
        <v>5.9050457610303501E-3</v>
      </c>
    </row>
    <row r="66" spans="1:4" x14ac:dyDescent="0.25">
      <c r="A66" s="1">
        <v>7.6896024426916196E-5</v>
      </c>
      <c r="B66">
        <v>4.1285066544845497E-2</v>
      </c>
    </row>
    <row r="67" spans="1:4" x14ac:dyDescent="0.25">
      <c r="A67" t="s">
        <v>241</v>
      </c>
      <c r="B67" t="s">
        <v>248</v>
      </c>
      <c r="C67">
        <v>0.91096923231038096</v>
      </c>
      <c r="D67">
        <v>6.7548875021634602</v>
      </c>
    </row>
    <row r="68" spans="1:4" x14ac:dyDescent="0.25">
      <c r="A68" t="s">
        <v>241</v>
      </c>
      <c r="B68" t="s">
        <v>245</v>
      </c>
      <c r="C68">
        <v>1.2778333010068399</v>
      </c>
      <c r="D68">
        <v>4.6438561897747199</v>
      </c>
    </row>
    <row r="69" spans="1:4" x14ac:dyDescent="0.25">
      <c r="A69" t="s">
        <v>208</v>
      </c>
      <c r="B69" t="s">
        <v>219</v>
      </c>
      <c r="C69">
        <v>6.9243092716747501E-2</v>
      </c>
    </row>
    <row r="70" spans="1:4" x14ac:dyDescent="0.25">
      <c r="A70" t="s">
        <v>244</v>
      </c>
      <c r="B70">
        <v>2.1888025333172201</v>
      </c>
    </row>
    <row r="71" spans="1:4" x14ac:dyDescent="0.25">
      <c r="A71" t="s">
        <v>257</v>
      </c>
    </row>
    <row r="72" spans="1:4" x14ac:dyDescent="0.25">
      <c r="A72" t="s">
        <v>220</v>
      </c>
      <c r="B72">
        <v>0.84172613959363296</v>
      </c>
    </row>
    <row r="73" spans="1:4" x14ac:dyDescent="0.25">
      <c r="A73" t="s">
        <v>44</v>
      </c>
    </row>
    <row r="74" spans="1:4" x14ac:dyDescent="0.25">
      <c r="A74">
        <v>0.38224786690774698</v>
      </c>
      <c r="B74">
        <v>0.382836138542065</v>
      </c>
    </row>
    <row r="75" spans="1:4" x14ac:dyDescent="0.25">
      <c r="A75">
        <v>0.52685788562427005</v>
      </c>
      <c r="B75">
        <v>1.49943174945665E-3</v>
      </c>
    </row>
    <row r="76" spans="1:4" x14ac:dyDescent="0.25">
      <c r="A76">
        <v>1.35925831217459E-4</v>
      </c>
      <c r="B76">
        <v>9.9081398719989403E-2</v>
      </c>
    </row>
    <row r="77" spans="1:4" x14ac:dyDescent="0.25">
      <c r="A77" s="1">
        <v>9.8410119819250807E-7</v>
      </c>
      <c r="B77">
        <v>2.6228984713580402E-4</v>
      </c>
    </row>
    <row r="78" spans="1:4" x14ac:dyDescent="0.25">
      <c r="A78" s="1">
        <v>7.6896024426916196E-5</v>
      </c>
      <c r="B78">
        <v>8.1682931479413398E-2</v>
      </c>
    </row>
    <row r="79" spans="1:4" x14ac:dyDescent="0.25">
      <c r="A79" t="s">
        <v>241</v>
      </c>
      <c r="B79" t="s">
        <v>248</v>
      </c>
      <c r="C79">
        <v>0.91096923231038096</v>
      </c>
      <c r="D79">
        <v>6.7548875021634602</v>
      </c>
    </row>
    <row r="80" spans="1:4" x14ac:dyDescent="0.25">
      <c r="A80" t="s">
        <v>241</v>
      </c>
      <c r="B80" t="s">
        <v>246</v>
      </c>
      <c r="C80">
        <v>2.4964496421272599</v>
      </c>
      <c r="D80">
        <v>8.9657842846620799</v>
      </c>
    </row>
    <row r="81" spans="1:4" x14ac:dyDescent="0.25">
      <c r="A81" t="s">
        <v>208</v>
      </c>
      <c r="B81" t="s">
        <v>221</v>
      </c>
      <c r="C81">
        <v>5.8430494676920498E-2</v>
      </c>
    </row>
    <row r="82" spans="1:4" x14ac:dyDescent="0.25">
      <c r="A82" t="s">
        <v>244</v>
      </c>
      <c r="B82">
        <v>3.4074188744376399</v>
      </c>
    </row>
    <row r="83" spans="1:4" x14ac:dyDescent="0.25">
      <c r="A83" t="s">
        <v>258</v>
      </c>
    </row>
    <row r="84" spans="1:4" x14ac:dyDescent="0.25">
      <c r="A84" t="s">
        <v>222</v>
      </c>
      <c r="B84">
        <v>0.85253873763346</v>
      </c>
    </row>
    <row r="85" spans="1:4" x14ac:dyDescent="0.25">
      <c r="A85" t="s">
        <v>49</v>
      </c>
    </row>
    <row r="86" spans="1:4" x14ac:dyDescent="0.25">
      <c r="A86">
        <v>0.38224786690774698</v>
      </c>
      <c r="B86">
        <v>0.38360415843347101</v>
      </c>
    </row>
    <row r="87" spans="1:4" x14ac:dyDescent="0.25">
      <c r="A87">
        <v>0.52685788562427005</v>
      </c>
      <c r="B87">
        <v>2.5237031455460101E-3</v>
      </c>
    </row>
    <row r="88" spans="1:4" x14ac:dyDescent="0.25">
      <c r="A88">
        <v>1.35925831217459E-4</v>
      </c>
      <c r="B88">
        <v>0.28133092989159902</v>
      </c>
    </row>
    <row r="89" spans="1:4" x14ac:dyDescent="0.25">
      <c r="A89" s="1">
        <v>9.8410119819250807E-7</v>
      </c>
      <c r="B89">
        <v>0.28008518959564599</v>
      </c>
    </row>
    <row r="90" spans="1:4" x14ac:dyDescent="0.25">
      <c r="A90" s="1">
        <v>7.6896024426916196E-5</v>
      </c>
      <c r="B90">
        <v>0.31558874172096002</v>
      </c>
    </row>
    <row r="91" spans="1:4" x14ac:dyDescent="0.25">
      <c r="A91" t="s">
        <v>241</v>
      </c>
      <c r="B91" t="s">
        <v>248</v>
      </c>
      <c r="C91">
        <v>0.91096923231038096</v>
      </c>
      <c r="D91">
        <v>6.7548875021634602</v>
      </c>
    </row>
    <row r="92" spans="1:4" x14ac:dyDescent="0.25">
      <c r="A92" t="s">
        <v>241</v>
      </c>
      <c r="B92" t="s">
        <v>247</v>
      </c>
      <c r="C92">
        <v>1.7159824231443599</v>
      </c>
      <c r="D92">
        <v>7.3663222142458098</v>
      </c>
    </row>
    <row r="93" spans="1:4" x14ac:dyDescent="0.25">
      <c r="A93" t="s">
        <v>208</v>
      </c>
      <c r="B93" t="s">
        <v>223</v>
      </c>
      <c r="C93">
        <v>4.5846005625670101E-2</v>
      </c>
    </row>
    <row r="94" spans="1:4" x14ac:dyDescent="0.25">
      <c r="A94" t="s">
        <v>244</v>
      </c>
      <c r="B94">
        <v>2.6269516554547399</v>
      </c>
    </row>
    <row r="95" spans="1:4" x14ac:dyDescent="0.25">
      <c r="A95" t="s">
        <v>259</v>
      </c>
    </row>
    <row r="96" spans="1:4" x14ac:dyDescent="0.25">
      <c r="A96" t="s">
        <v>224</v>
      </c>
      <c r="B96">
        <v>0.86512322668470998</v>
      </c>
    </row>
    <row r="97" spans="1:4" x14ac:dyDescent="0.25">
      <c r="A97" t="s">
        <v>54</v>
      </c>
    </row>
    <row r="98" spans="1:4" x14ac:dyDescent="0.25">
      <c r="A98">
        <v>0.38219152974362502</v>
      </c>
      <c r="B98">
        <v>0.38290228170206603</v>
      </c>
    </row>
    <row r="99" spans="1:4" x14ac:dyDescent="0.25">
      <c r="A99">
        <v>0.17171375081568199</v>
      </c>
      <c r="B99">
        <v>0.201346765601536</v>
      </c>
    </row>
    <row r="100" spans="1:4" x14ac:dyDescent="0.25">
      <c r="A100">
        <v>8.1409718638632597E-2</v>
      </c>
      <c r="B100">
        <v>2.3196254272449899E-3</v>
      </c>
    </row>
    <row r="101" spans="1:4" x14ac:dyDescent="0.25">
      <c r="A101">
        <v>0.50435208543689902</v>
      </c>
      <c r="B101">
        <v>0.18046856793375499</v>
      </c>
    </row>
    <row r="102" spans="1:4" x14ac:dyDescent="0.25">
      <c r="A102">
        <v>1.7707631542694599E-3</v>
      </c>
      <c r="B102" s="1">
        <v>3.8327352011054001E-5</v>
      </c>
    </row>
    <row r="103" spans="1:4" x14ac:dyDescent="0.25">
      <c r="A103" t="s">
        <v>241</v>
      </c>
      <c r="B103" t="s">
        <v>249</v>
      </c>
      <c r="C103">
        <v>1.2801819437182</v>
      </c>
      <c r="D103">
        <v>7.8703647195834003</v>
      </c>
    </row>
    <row r="104" spans="1:4" x14ac:dyDescent="0.25">
      <c r="A104" t="s">
        <v>241</v>
      </c>
      <c r="B104" t="s">
        <v>243</v>
      </c>
      <c r="C104">
        <v>1.99167005902728</v>
      </c>
      <c r="D104">
        <v>7.4262647547020899</v>
      </c>
    </row>
    <row r="105" spans="1:4" x14ac:dyDescent="0.25">
      <c r="A105" t="s">
        <v>208</v>
      </c>
      <c r="B105" t="s">
        <v>225</v>
      </c>
      <c r="C105">
        <v>0.377900221899863</v>
      </c>
    </row>
    <row r="106" spans="1:4" x14ac:dyDescent="0.25">
      <c r="A106" t="s">
        <v>244</v>
      </c>
      <c r="B106">
        <v>3.2718520027454798</v>
      </c>
    </row>
    <row r="107" spans="1:4" x14ac:dyDescent="0.25">
      <c r="A107" t="s">
        <v>260</v>
      </c>
    </row>
    <row r="108" spans="1:4" x14ac:dyDescent="0.25">
      <c r="A108" t="s">
        <v>226</v>
      </c>
      <c r="B108">
        <v>0.90228172181833699</v>
      </c>
    </row>
    <row r="109" spans="1:4" x14ac:dyDescent="0.25">
      <c r="A109" t="s">
        <v>62</v>
      </c>
    </row>
    <row r="110" spans="1:4" x14ac:dyDescent="0.25">
      <c r="A110">
        <v>0.38219152974362502</v>
      </c>
      <c r="B110">
        <v>0.38137751505754802</v>
      </c>
    </row>
    <row r="111" spans="1:4" x14ac:dyDescent="0.25">
      <c r="A111">
        <v>0.17171375081568199</v>
      </c>
      <c r="B111">
        <v>0.43362474801532702</v>
      </c>
    </row>
    <row r="112" spans="1:4" x14ac:dyDescent="0.25">
      <c r="A112">
        <v>8.1409718638632597E-2</v>
      </c>
      <c r="B112">
        <v>0.40741526770926001</v>
      </c>
    </row>
    <row r="113" spans="1:4" x14ac:dyDescent="0.25">
      <c r="A113">
        <v>0.50435208543689902</v>
      </c>
      <c r="B113">
        <v>5.9050457610303501E-3</v>
      </c>
    </row>
    <row r="114" spans="1:4" x14ac:dyDescent="0.25">
      <c r="A114">
        <v>1.7707631542694599E-3</v>
      </c>
      <c r="B114">
        <v>4.1285066544845497E-2</v>
      </c>
    </row>
    <row r="115" spans="1:4" x14ac:dyDescent="0.25">
      <c r="A115" t="s">
        <v>241</v>
      </c>
      <c r="B115" t="s">
        <v>249</v>
      </c>
      <c r="C115">
        <v>1.2801819437182</v>
      </c>
      <c r="D115">
        <v>7.8703647195834003</v>
      </c>
    </row>
    <row r="116" spans="1:4" x14ac:dyDescent="0.25">
      <c r="A116" t="s">
        <v>241</v>
      </c>
      <c r="B116" t="s">
        <v>245</v>
      </c>
      <c r="C116">
        <v>1.2778333010068399</v>
      </c>
      <c r="D116">
        <v>4.6438561897747199</v>
      </c>
    </row>
    <row r="117" spans="1:4" x14ac:dyDescent="0.25">
      <c r="A117" t="s">
        <v>208</v>
      </c>
      <c r="B117" t="s">
        <v>227</v>
      </c>
      <c r="C117">
        <v>0.43503403709271998</v>
      </c>
    </row>
    <row r="118" spans="1:4" x14ac:dyDescent="0.25">
      <c r="A118" t="s">
        <v>244</v>
      </c>
      <c r="B118">
        <v>2.5580152447250399</v>
      </c>
    </row>
    <row r="119" spans="1:4" x14ac:dyDescent="0.25">
      <c r="A119" t="s">
        <v>261</v>
      </c>
    </row>
    <row r="120" spans="1:4" x14ac:dyDescent="0.25">
      <c r="A120" t="s">
        <v>228</v>
      </c>
      <c r="B120">
        <v>0.84514790662548001</v>
      </c>
    </row>
    <row r="121" spans="1:4" x14ac:dyDescent="0.25">
      <c r="A121" t="s">
        <v>69</v>
      </c>
    </row>
    <row r="122" spans="1:4" x14ac:dyDescent="0.25">
      <c r="A122">
        <v>0.38219152974362502</v>
      </c>
      <c r="B122">
        <v>0.382836138542065</v>
      </c>
    </row>
    <row r="123" spans="1:4" x14ac:dyDescent="0.25">
      <c r="A123">
        <v>0.17171375081568199</v>
      </c>
      <c r="B123">
        <v>1.49943174945665E-3</v>
      </c>
    </row>
    <row r="124" spans="1:4" x14ac:dyDescent="0.25">
      <c r="A124">
        <v>8.1409718638632597E-2</v>
      </c>
      <c r="B124">
        <v>9.9081398719989403E-2</v>
      </c>
    </row>
    <row r="125" spans="1:4" x14ac:dyDescent="0.25">
      <c r="A125">
        <v>0.50435208543689902</v>
      </c>
      <c r="B125">
        <v>2.6228984713580402E-4</v>
      </c>
    </row>
    <row r="126" spans="1:4" x14ac:dyDescent="0.25">
      <c r="A126">
        <v>1.7707631542694599E-3</v>
      </c>
      <c r="B126">
        <v>8.1682931479413398E-2</v>
      </c>
    </row>
    <row r="127" spans="1:4" x14ac:dyDescent="0.25">
      <c r="A127" t="s">
        <v>241</v>
      </c>
      <c r="B127" t="s">
        <v>249</v>
      </c>
      <c r="C127">
        <v>1.2801819437182</v>
      </c>
      <c r="D127">
        <v>7.8703647195834003</v>
      </c>
    </row>
    <row r="128" spans="1:4" x14ac:dyDescent="0.25">
      <c r="A128" t="s">
        <v>241</v>
      </c>
      <c r="B128" t="s">
        <v>246</v>
      </c>
      <c r="C128">
        <v>2.4964496421272599</v>
      </c>
      <c r="D128">
        <v>8.9657842846620799</v>
      </c>
    </row>
    <row r="129" spans="1:4" x14ac:dyDescent="0.25">
      <c r="A129" t="s">
        <v>208</v>
      </c>
      <c r="B129" t="s">
        <v>229</v>
      </c>
      <c r="C129">
        <v>0.39287346976112902</v>
      </c>
    </row>
    <row r="130" spans="1:4" x14ac:dyDescent="0.25">
      <c r="A130" t="s">
        <v>244</v>
      </c>
      <c r="B130">
        <v>3.7766315858454602</v>
      </c>
    </row>
    <row r="131" spans="1:4" x14ac:dyDescent="0.25">
      <c r="A131" t="s">
        <v>262</v>
      </c>
    </row>
    <row r="132" spans="1:4" x14ac:dyDescent="0.25">
      <c r="A132" t="s">
        <v>230</v>
      </c>
      <c r="B132">
        <v>0.88730847395707002</v>
      </c>
    </row>
    <row r="133" spans="1:4" x14ac:dyDescent="0.25">
      <c r="A133" t="s">
        <v>76</v>
      </c>
    </row>
    <row r="134" spans="1:4" x14ac:dyDescent="0.25">
      <c r="A134">
        <v>0.38219152974362502</v>
      </c>
      <c r="B134">
        <v>0.38360415843347101</v>
      </c>
    </row>
    <row r="135" spans="1:4" x14ac:dyDescent="0.25">
      <c r="A135">
        <v>0.17171375081568199</v>
      </c>
      <c r="B135">
        <v>2.5237031455460101E-3</v>
      </c>
    </row>
    <row r="136" spans="1:4" x14ac:dyDescent="0.25">
      <c r="A136">
        <v>8.1409718638632597E-2</v>
      </c>
      <c r="B136">
        <v>0.28133092989159902</v>
      </c>
    </row>
    <row r="137" spans="1:4" x14ac:dyDescent="0.25">
      <c r="A137">
        <v>0.50435208543689902</v>
      </c>
      <c r="B137">
        <v>0.28008518959564599</v>
      </c>
    </row>
    <row r="138" spans="1:4" x14ac:dyDescent="0.25">
      <c r="A138">
        <v>1.7707631542694599E-3</v>
      </c>
      <c r="B138">
        <v>0.31558874172096002</v>
      </c>
    </row>
    <row r="139" spans="1:4" x14ac:dyDescent="0.25">
      <c r="A139" t="s">
        <v>241</v>
      </c>
      <c r="B139" t="s">
        <v>249</v>
      </c>
      <c r="C139">
        <v>1.2801819437182</v>
      </c>
      <c r="D139">
        <v>7.8703647195834003</v>
      </c>
    </row>
    <row r="140" spans="1:4" x14ac:dyDescent="0.25">
      <c r="A140" t="s">
        <v>241</v>
      </c>
      <c r="B140" t="s">
        <v>247</v>
      </c>
      <c r="C140">
        <v>1.7159824231443599</v>
      </c>
      <c r="D140">
        <v>7.3663222142458098</v>
      </c>
    </row>
    <row r="141" spans="1:4" x14ac:dyDescent="0.25">
      <c r="A141" t="s">
        <v>208</v>
      </c>
      <c r="B141" t="s">
        <v>231</v>
      </c>
      <c r="C141">
        <v>0.40372524713429297</v>
      </c>
    </row>
    <row r="142" spans="1:4" x14ac:dyDescent="0.25">
      <c r="A142" t="s">
        <v>244</v>
      </c>
      <c r="B142">
        <v>2.9961643668625602</v>
      </c>
    </row>
    <row r="143" spans="1:4" x14ac:dyDescent="0.25">
      <c r="A143" t="s">
        <v>263</v>
      </c>
    </row>
    <row r="144" spans="1:4" x14ac:dyDescent="0.25">
      <c r="A144" t="s">
        <v>232</v>
      </c>
      <c r="B144">
        <v>0.87645669658390601</v>
      </c>
    </row>
    <row r="145" spans="1:4" x14ac:dyDescent="0.25">
      <c r="A145" t="s">
        <v>83</v>
      </c>
    </row>
    <row r="146" spans="1:4" x14ac:dyDescent="0.25">
      <c r="A146">
        <v>0.382247079031866</v>
      </c>
      <c r="B146">
        <v>0.38290228170206603</v>
      </c>
    </row>
    <row r="147" spans="1:4" x14ac:dyDescent="0.25">
      <c r="A147">
        <v>0.52685571658050701</v>
      </c>
      <c r="B147">
        <v>0.201346765601536</v>
      </c>
    </row>
    <row r="148" spans="1:4" x14ac:dyDescent="0.25">
      <c r="A148">
        <v>1.35925831217459E-4</v>
      </c>
      <c r="B148">
        <v>2.3196254272449899E-3</v>
      </c>
    </row>
    <row r="149" spans="1:4" x14ac:dyDescent="0.25">
      <c r="A149" s="1">
        <v>9.8410119819250807E-7</v>
      </c>
      <c r="B149">
        <v>0.18046856793375499</v>
      </c>
    </row>
    <row r="150" spans="1:4" x14ac:dyDescent="0.25">
      <c r="A150" s="1">
        <v>3.4549822920366E-8</v>
      </c>
      <c r="B150" s="1">
        <v>3.8327352011054001E-5</v>
      </c>
    </row>
    <row r="151" spans="1:4" x14ac:dyDescent="0.25">
      <c r="A151" t="s">
        <v>241</v>
      </c>
      <c r="B151" t="s">
        <v>250</v>
      </c>
      <c r="C151">
        <v>0.91115003538582295</v>
      </c>
      <c r="D151">
        <v>6.9772799234999097</v>
      </c>
    </row>
    <row r="152" spans="1:4" x14ac:dyDescent="0.25">
      <c r="A152" t="s">
        <v>241</v>
      </c>
      <c r="B152" t="s">
        <v>243</v>
      </c>
      <c r="C152">
        <v>1.99167005902728</v>
      </c>
      <c r="D152">
        <v>7.4262647547020899</v>
      </c>
    </row>
    <row r="153" spans="1:4" x14ac:dyDescent="0.25">
      <c r="A153" t="s">
        <v>208</v>
      </c>
      <c r="B153" t="s">
        <v>233</v>
      </c>
      <c r="C153">
        <v>3.5351907811613799E-2</v>
      </c>
    </row>
    <row r="154" spans="1:4" x14ac:dyDescent="0.25">
      <c r="A154" t="s">
        <v>244</v>
      </c>
      <c r="B154">
        <v>2.9028200944131002</v>
      </c>
    </row>
    <row r="155" spans="1:4" x14ac:dyDescent="0.25">
      <c r="A155" t="s">
        <v>264</v>
      </c>
    </row>
    <row r="156" spans="1:4" x14ac:dyDescent="0.25">
      <c r="A156" t="s">
        <v>234</v>
      </c>
      <c r="B156">
        <v>0.87579812757420905</v>
      </c>
    </row>
    <row r="157" spans="1:4" x14ac:dyDescent="0.25">
      <c r="A157" t="s">
        <v>91</v>
      </c>
    </row>
    <row r="158" spans="1:4" x14ac:dyDescent="0.25">
      <c r="A158">
        <v>0.382247079031866</v>
      </c>
      <c r="B158">
        <v>0.38137751505754802</v>
      </c>
    </row>
    <row r="159" spans="1:4" x14ac:dyDescent="0.25">
      <c r="A159">
        <v>0.52685571658050701</v>
      </c>
      <c r="B159">
        <v>0.43362474801532702</v>
      </c>
    </row>
    <row r="160" spans="1:4" x14ac:dyDescent="0.25">
      <c r="A160">
        <v>1.35925831217459E-4</v>
      </c>
      <c r="B160">
        <v>0.40741526770926001</v>
      </c>
    </row>
    <row r="161" spans="1:4" x14ac:dyDescent="0.25">
      <c r="A161" s="1">
        <v>9.8410119819250807E-7</v>
      </c>
      <c r="B161">
        <v>5.9050457610303501E-3</v>
      </c>
    </row>
    <row r="162" spans="1:4" x14ac:dyDescent="0.25">
      <c r="A162" s="1">
        <v>3.4549822920366E-8</v>
      </c>
      <c r="B162">
        <v>4.1285066544845497E-2</v>
      </c>
    </row>
    <row r="163" spans="1:4" x14ac:dyDescent="0.25">
      <c r="A163" t="s">
        <v>241</v>
      </c>
      <c r="B163" t="s">
        <v>250</v>
      </c>
      <c r="C163">
        <v>0.91115003538582295</v>
      </c>
      <c r="D163">
        <v>6.9772799234999097</v>
      </c>
    </row>
    <row r="164" spans="1:4" x14ac:dyDescent="0.25">
      <c r="A164" t="s">
        <v>241</v>
      </c>
      <c r="B164" t="s">
        <v>245</v>
      </c>
      <c r="C164">
        <v>1.2778333010068399</v>
      </c>
      <c r="D164">
        <v>4.6438561897747199</v>
      </c>
    </row>
    <row r="165" spans="1:4" x14ac:dyDescent="0.25">
      <c r="A165" t="s">
        <v>208</v>
      </c>
      <c r="B165" t="s">
        <v>235</v>
      </c>
      <c r="C165">
        <v>6.9359699517242301E-2</v>
      </c>
    </row>
    <row r="166" spans="1:4" x14ac:dyDescent="0.25">
      <c r="A166" t="s">
        <v>244</v>
      </c>
      <c r="B166">
        <v>2.1889833363926599</v>
      </c>
    </row>
    <row r="167" spans="1:4" x14ac:dyDescent="0.25">
      <c r="A167" t="s">
        <v>265</v>
      </c>
    </row>
    <row r="168" spans="1:4" x14ac:dyDescent="0.25">
      <c r="A168" t="s">
        <v>236</v>
      </c>
      <c r="B168">
        <v>0.84179033586857999</v>
      </c>
    </row>
    <row r="169" spans="1:4" x14ac:dyDescent="0.25">
      <c r="A169" t="s">
        <v>98</v>
      </c>
    </row>
    <row r="170" spans="1:4" x14ac:dyDescent="0.25">
      <c r="A170">
        <v>0.382247079031866</v>
      </c>
      <c r="B170">
        <v>0.382836138542065</v>
      </c>
    </row>
    <row r="171" spans="1:4" x14ac:dyDescent="0.25">
      <c r="A171">
        <v>0.52685571658050701</v>
      </c>
      <c r="B171">
        <v>1.49943174945665E-3</v>
      </c>
    </row>
    <row r="172" spans="1:4" x14ac:dyDescent="0.25">
      <c r="A172">
        <v>1.35925831217459E-4</v>
      </c>
      <c r="B172">
        <v>9.9081398719989403E-2</v>
      </c>
    </row>
    <row r="173" spans="1:4" x14ac:dyDescent="0.25">
      <c r="A173" s="1">
        <v>9.8410119819250807E-7</v>
      </c>
      <c r="B173">
        <v>2.6228984713580402E-4</v>
      </c>
    </row>
    <row r="174" spans="1:4" x14ac:dyDescent="0.25">
      <c r="A174" s="1">
        <v>3.4549822920366E-8</v>
      </c>
      <c r="B174">
        <v>8.1682931479413398E-2</v>
      </c>
    </row>
    <row r="175" spans="1:4" x14ac:dyDescent="0.25">
      <c r="A175" t="s">
        <v>241</v>
      </c>
      <c r="B175" t="s">
        <v>250</v>
      </c>
      <c r="C175">
        <v>0.91115003538582295</v>
      </c>
      <c r="D175">
        <v>6.9772799234999097</v>
      </c>
    </row>
    <row r="176" spans="1:4" x14ac:dyDescent="0.25">
      <c r="A176" t="s">
        <v>241</v>
      </c>
      <c r="B176" t="s">
        <v>246</v>
      </c>
      <c r="C176">
        <v>2.4964496421272599</v>
      </c>
      <c r="D176">
        <v>8.9657842846620799</v>
      </c>
    </row>
    <row r="177" spans="1:4" x14ac:dyDescent="0.25">
      <c r="A177" t="s">
        <v>208</v>
      </c>
      <c r="B177" t="s">
        <v>237</v>
      </c>
      <c r="C177">
        <v>5.8516998936499302E-2</v>
      </c>
    </row>
    <row r="178" spans="1:4" x14ac:dyDescent="0.25">
      <c r="A178" t="s">
        <v>244</v>
      </c>
      <c r="B178">
        <v>3.4075996775130801</v>
      </c>
    </row>
    <row r="179" spans="1:4" x14ac:dyDescent="0.25">
      <c r="A179" t="s">
        <v>266</v>
      </c>
    </row>
    <row r="180" spans="1:4" x14ac:dyDescent="0.25">
      <c r="A180" t="s">
        <v>238</v>
      </c>
      <c r="B180">
        <v>0.85263303644932298</v>
      </c>
    </row>
    <row r="181" spans="1:4" x14ac:dyDescent="0.25">
      <c r="A181" t="s">
        <v>105</v>
      </c>
    </row>
    <row r="182" spans="1:4" x14ac:dyDescent="0.25">
      <c r="A182">
        <v>0.382247079031866</v>
      </c>
      <c r="B182">
        <v>0.38360415843347101</v>
      </c>
    </row>
    <row r="183" spans="1:4" x14ac:dyDescent="0.25">
      <c r="A183">
        <v>0.52685571658050701</v>
      </c>
      <c r="B183">
        <v>2.5237031455460101E-3</v>
      </c>
    </row>
    <row r="184" spans="1:4" x14ac:dyDescent="0.25">
      <c r="A184">
        <v>1.35925831217459E-4</v>
      </c>
      <c r="B184">
        <v>0.28133092989159902</v>
      </c>
    </row>
    <row r="185" spans="1:4" x14ac:dyDescent="0.25">
      <c r="A185" s="1">
        <v>9.8410119819250807E-7</v>
      </c>
      <c r="B185">
        <v>0.28008518959564599</v>
      </c>
    </row>
    <row r="186" spans="1:4" x14ac:dyDescent="0.25">
      <c r="A186" s="1">
        <v>3.4549822920366E-8</v>
      </c>
      <c r="B186">
        <v>0.31558874172096002</v>
      </c>
    </row>
    <row r="187" spans="1:4" x14ac:dyDescent="0.25">
      <c r="A187" t="s">
        <v>241</v>
      </c>
      <c r="B187" t="s">
        <v>250</v>
      </c>
      <c r="C187">
        <v>0.91115003538582295</v>
      </c>
      <c r="D187">
        <v>6.9772799234999097</v>
      </c>
    </row>
    <row r="188" spans="1:4" x14ac:dyDescent="0.25">
      <c r="A188" t="s">
        <v>241</v>
      </c>
      <c r="B188" t="s">
        <v>247</v>
      </c>
      <c r="C188">
        <v>1.7159824231443599</v>
      </c>
      <c r="D188">
        <v>7.3663222142458098</v>
      </c>
    </row>
    <row r="189" spans="1:4" x14ac:dyDescent="0.25">
      <c r="A189" t="s">
        <v>208</v>
      </c>
      <c r="B189" t="s">
        <v>239</v>
      </c>
      <c r="C189">
        <v>4.5953099415473E-2</v>
      </c>
    </row>
    <row r="190" spans="1:4" x14ac:dyDescent="0.25">
      <c r="A190" t="s">
        <v>244</v>
      </c>
      <c r="B190">
        <v>2.6271324585301898</v>
      </c>
    </row>
    <row r="191" spans="1:4" x14ac:dyDescent="0.25">
      <c r="A191" t="s">
        <v>267</v>
      </c>
    </row>
    <row r="192" spans="1:4" x14ac:dyDescent="0.25">
      <c r="A192" t="s">
        <v>240</v>
      </c>
      <c r="B192">
        <v>0.86519693597034897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"/>
  <sheetViews>
    <sheetView workbookViewId="0">
      <selection activeCell="H24" sqref="H24:H27"/>
    </sheetView>
  </sheetViews>
  <sheetFormatPr defaultRowHeight="15" x14ac:dyDescent="0.25"/>
  <cols>
    <col min="1" max="1" width="57.42578125" bestFit="1" customWidth="1"/>
    <col min="2" max="2" width="14.85546875" bestFit="1" customWidth="1"/>
    <col min="3" max="4" width="12" bestFit="1" customWidth="1"/>
  </cols>
  <sheetData>
    <row r="1" spans="1:17" x14ac:dyDescent="0.25">
      <c r="A1" t="s">
        <v>0</v>
      </c>
    </row>
    <row r="2" spans="1:17" x14ac:dyDescent="0.25">
      <c r="A2">
        <v>0.385864485597048</v>
      </c>
      <c r="B2">
        <v>0.38674174942220202</v>
      </c>
      <c r="H2" t="str">
        <f>B7</f>
        <v xml:space="preserve"> bme </v>
      </c>
      <c r="I2" t="str">
        <f>B55</f>
        <v xml:space="preserve"> szeged </v>
      </c>
      <c r="J2" t="str">
        <f>B103</f>
        <v xml:space="preserve"> vh1 </v>
      </c>
      <c r="K2" t="str">
        <f>B151</f>
        <v xml:space="preserve"> vh2 </v>
      </c>
      <c r="L2" t="str">
        <f>B8</f>
        <v xml:space="preserve"> eqix </v>
      </c>
      <c r="M2" t="str">
        <f>B20</f>
        <v xml:space="preserve"> kixp </v>
      </c>
      <c r="N2" t="str">
        <f>B32</f>
        <v xml:space="preserve"> linx </v>
      </c>
      <c r="O2" t="str">
        <f>B44</f>
        <v xml:space="preserve"> sydney </v>
      </c>
    </row>
    <row r="3" spans="1:17" x14ac:dyDescent="0.25">
      <c r="A3">
        <v>0.52756858193401601</v>
      </c>
      <c r="B3">
        <v>0.31999807331360303</v>
      </c>
      <c r="H3">
        <f>A2</f>
        <v>0.385864485597048</v>
      </c>
      <c r="I3">
        <f>A50</f>
        <v>0.38586333889042301</v>
      </c>
      <c r="J3">
        <f>A98</f>
        <v>0.385800885209863</v>
      </c>
      <c r="K3">
        <f>A146</f>
        <v>0.38585857640024201</v>
      </c>
      <c r="L3">
        <f>B2</f>
        <v>0.38674174942220202</v>
      </c>
      <c r="M3">
        <f>B14</f>
        <v>0.386642193557453</v>
      </c>
      <c r="N3">
        <f>B26</f>
        <v>0.38764672664426802</v>
      </c>
      <c r="O3">
        <f>B38</f>
        <v>0.38874647279545399</v>
      </c>
    </row>
    <row r="4" spans="1:17" x14ac:dyDescent="0.25">
      <c r="A4">
        <v>1.04428379532054E-4</v>
      </c>
      <c r="B4">
        <v>2.4158319691473099E-3</v>
      </c>
      <c r="H4">
        <f t="shared" ref="H4:H6" si="0">A3</f>
        <v>0.52756858193401601</v>
      </c>
      <c r="I4">
        <f t="shared" ref="I4:I7" si="1">A51</f>
        <v>0.52757045517037404</v>
      </c>
      <c r="J4">
        <f t="shared" ref="J4:J7" si="2">A99</f>
        <v>6.4075699796114993E-2</v>
      </c>
      <c r="K4">
        <f t="shared" ref="K4:K7" si="3">A147</f>
        <v>0.527567467483399</v>
      </c>
      <c r="L4">
        <f t="shared" ref="L4:L7" si="4">B3</f>
        <v>0.31999807331360303</v>
      </c>
      <c r="M4">
        <f t="shared" ref="M4:M7" si="5">B15</f>
        <v>0.527563544264537</v>
      </c>
      <c r="N4">
        <f t="shared" ref="N4:N6" si="6">B27</f>
        <v>0.254754960079908</v>
      </c>
      <c r="O4">
        <f t="shared" ref="O4:O7" si="7">B39</f>
        <v>2.4533769727524001E-3</v>
      </c>
    </row>
    <row r="5" spans="1:17" x14ac:dyDescent="0.25">
      <c r="A5">
        <v>1.34483047632449E-4</v>
      </c>
      <c r="B5">
        <v>0.30374986032956203</v>
      </c>
      <c r="H5">
        <f t="shared" si="0"/>
        <v>1.04428379532054E-4</v>
      </c>
      <c r="I5">
        <f t="shared" si="1"/>
        <v>1.04428379532054E-4</v>
      </c>
      <c r="J5">
        <f t="shared" si="2"/>
        <v>8.4381762621124998E-2</v>
      </c>
      <c r="K5">
        <f t="shared" si="3"/>
        <v>1.04428379532054E-4</v>
      </c>
      <c r="L5">
        <f t="shared" si="4"/>
        <v>2.4158319691473099E-3</v>
      </c>
      <c r="M5">
        <f t="shared" si="5"/>
        <v>5.2889532674101E-3</v>
      </c>
      <c r="N5">
        <f t="shared" si="6"/>
        <v>0.23981249455474299</v>
      </c>
      <c r="O5">
        <f t="shared" si="7"/>
        <v>0.410730623821495</v>
      </c>
    </row>
    <row r="6" spans="1:17" x14ac:dyDescent="0.25">
      <c r="A6" s="1">
        <v>9.3014545262155301E-7</v>
      </c>
      <c r="B6">
        <v>8.0867585633437301E-4</v>
      </c>
      <c r="H6">
        <f t="shared" si="0"/>
        <v>1.34483047632449E-4</v>
      </c>
      <c r="I6">
        <f t="shared" si="1"/>
        <v>1.34483047632449E-4</v>
      </c>
      <c r="J6">
        <f t="shared" si="2"/>
        <v>0.496538065054697</v>
      </c>
      <c r="K6">
        <f t="shared" si="3"/>
        <v>1.34483047632449E-4</v>
      </c>
      <c r="L6">
        <f t="shared" si="4"/>
        <v>0.30374986032956203</v>
      </c>
      <c r="M6">
        <f t="shared" si="5"/>
        <v>1.33432432971726E-4</v>
      </c>
      <c r="N6">
        <f t="shared" si="6"/>
        <v>0.232855764756424</v>
      </c>
      <c r="O6">
        <f t="shared" si="7"/>
        <v>0.18623030362122001</v>
      </c>
    </row>
    <row r="7" spans="1:17" x14ac:dyDescent="0.25">
      <c r="A7" t="s">
        <v>241</v>
      </c>
      <c r="B7" t="s">
        <v>242</v>
      </c>
      <c r="C7">
        <v>0.91576253601722701</v>
      </c>
      <c r="D7">
        <v>6.8579809951275701</v>
      </c>
      <c r="H7">
        <f>A6</f>
        <v>9.3014545262155301E-7</v>
      </c>
      <c r="I7">
        <f t="shared" si="1"/>
        <v>9.3014545262155301E-7</v>
      </c>
      <c r="J7">
        <f t="shared" si="2"/>
        <v>0.22330540974654001</v>
      </c>
      <c r="K7">
        <f t="shared" si="3"/>
        <v>9.3014545262155301E-7</v>
      </c>
      <c r="L7">
        <f t="shared" si="4"/>
        <v>8.0867585633437301E-4</v>
      </c>
      <c r="M7">
        <f t="shared" si="5"/>
        <v>8.1387605450540301E-5</v>
      </c>
      <c r="N7">
        <f>B30</f>
        <v>4.7986602236636401E-2</v>
      </c>
      <c r="O7">
        <f t="shared" si="7"/>
        <v>1.3859886258254499E-3</v>
      </c>
    </row>
    <row r="8" spans="1:17" x14ac:dyDescent="0.25">
      <c r="A8" t="s">
        <v>241</v>
      </c>
      <c r="B8" t="s">
        <v>243</v>
      </c>
      <c r="C8">
        <v>1.8897343484592899</v>
      </c>
      <c r="D8">
        <v>7.5077946401986901</v>
      </c>
    </row>
    <row r="9" spans="1:17" x14ac:dyDescent="0.25">
      <c r="A9" t="s">
        <v>208</v>
      </c>
      <c r="B9" t="s">
        <v>209</v>
      </c>
      <c r="C9">
        <v>4.0835232409140797E-2</v>
      </c>
      <c r="I9" t="s">
        <v>241</v>
      </c>
      <c r="J9" t="s">
        <v>251</v>
      </c>
      <c r="M9" t="str">
        <f>A9</f>
        <v xml:space="preserve">feltételes entrópia </v>
      </c>
      <c r="N9" t="s">
        <v>243</v>
      </c>
      <c r="O9" t="s">
        <v>245</v>
      </c>
      <c r="P9" t="s">
        <v>246</v>
      </c>
      <c r="Q9" t="s">
        <v>247</v>
      </c>
    </row>
    <row r="10" spans="1:17" x14ac:dyDescent="0.25">
      <c r="A10" t="s">
        <v>244</v>
      </c>
      <c r="B10">
        <v>2.8054968844765198</v>
      </c>
      <c r="H10" t="str">
        <f>B7</f>
        <v xml:space="preserve"> bme </v>
      </c>
      <c r="I10">
        <f>C7</f>
        <v>0.91576253601722701</v>
      </c>
      <c r="J10">
        <f>D7</f>
        <v>6.8579809951275701</v>
      </c>
      <c r="M10" t="str">
        <f>B7</f>
        <v xml:space="preserve"> bme </v>
      </c>
      <c r="N10">
        <f>C9</f>
        <v>4.0835232409140797E-2</v>
      </c>
      <c r="O10">
        <f>C21</f>
        <v>4.2076860845056199E-2</v>
      </c>
      <c r="P10">
        <f>C33</f>
        <v>5.0777451297606198E-2</v>
      </c>
      <c r="Q10">
        <f>C45</f>
        <v>8.1788652257504105E-2</v>
      </c>
    </row>
    <row r="11" spans="1:17" x14ac:dyDescent="0.25">
      <c r="A11" t="s">
        <v>268</v>
      </c>
      <c r="H11" t="str">
        <f>B55</f>
        <v xml:space="preserve"> szeged </v>
      </c>
      <c r="I11">
        <f>C55</f>
        <v>0.91558563793702796</v>
      </c>
      <c r="J11">
        <f>D55</f>
        <v>6.8201789624151798</v>
      </c>
      <c r="M11" t="str">
        <f>B55</f>
        <v xml:space="preserve"> szeged </v>
      </c>
      <c r="N11">
        <f>C57</f>
        <v>4.08552641878984E-2</v>
      </c>
      <c r="O11">
        <f>C69</f>
        <v>4.2048354669476901E-2</v>
      </c>
      <c r="P11">
        <f>C81</f>
        <v>5.0802059733088399E-2</v>
      </c>
      <c r="Q11">
        <f>C93</f>
        <v>8.1617806766088402E-2</v>
      </c>
    </row>
    <row r="12" spans="1:17" x14ac:dyDescent="0.25">
      <c r="A12" t="s">
        <v>210</v>
      </c>
      <c r="B12">
        <v>0.87492730360808602</v>
      </c>
      <c r="H12" t="str">
        <f>B103</f>
        <v xml:space="preserve"> vh1 </v>
      </c>
      <c r="I12">
        <f t="shared" ref="I12:J12" si="8">C103</f>
        <v>1.34292777865227</v>
      </c>
      <c r="J12">
        <f t="shared" si="8"/>
        <v>7.8073549220576002</v>
      </c>
      <c r="M12" t="str">
        <f>B103</f>
        <v xml:space="preserve"> vh1 </v>
      </c>
      <c r="N12">
        <f>C105</f>
        <v>0.44780748574748402</v>
      </c>
      <c r="O12">
        <f>C117</f>
        <v>0.46627164596110898</v>
      </c>
      <c r="P12">
        <f>C129</f>
        <v>0.45404143240329098</v>
      </c>
      <c r="Q12">
        <f>C141</f>
        <v>0.490304913581733</v>
      </c>
    </row>
    <row r="13" spans="1:17" x14ac:dyDescent="0.25">
      <c r="A13" t="s">
        <v>9</v>
      </c>
      <c r="H13" t="str">
        <f>B151</f>
        <v xml:space="preserve"> vh2 </v>
      </c>
      <c r="I13">
        <f t="shared" ref="I13:J13" si="9">C151</f>
        <v>0.91577663472025705</v>
      </c>
      <c r="J13">
        <f t="shared" si="9"/>
        <v>7.0552824355011898</v>
      </c>
      <c r="M13" t="str">
        <f>B151</f>
        <v xml:space="preserve"> vh2 </v>
      </c>
      <c r="N13">
        <f>C153</f>
        <v>4.0768408724186501E-2</v>
      </c>
      <c r="O13">
        <f>C165</f>
        <v>4.1953797337305997E-2</v>
      </c>
      <c r="P13">
        <f>C177</f>
        <v>5.06043173618922E-2</v>
      </c>
      <c r="Q13">
        <f>C189</f>
        <v>8.1732376685932404E-2</v>
      </c>
    </row>
    <row r="14" spans="1:17" x14ac:dyDescent="0.25">
      <c r="A14">
        <v>0.385864485597048</v>
      </c>
      <c r="B14">
        <v>0.386642193557453</v>
      </c>
      <c r="H14" t="str">
        <f>B8</f>
        <v xml:space="preserve"> eqix </v>
      </c>
      <c r="I14">
        <f t="shared" ref="I14:J14" si="10">C8</f>
        <v>1.8897343484592899</v>
      </c>
      <c r="J14">
        <f t="shared" si="10"/>
        <v>7.5077946401986901</v>
      </c>
    </row>
    <row r="15" spans="1:17" x14ac:dyDescent="0.25">
      <c r="A15">
        <v>0.52756858193401601</v>
      </c>
      <c r="B15">
        <v>0.527563544264537</v>
      </c>
      <c r="H15" t="str">
        <f>B20</f>
        <v xml:space="preserve"> kixp </v>
      </c>
      <c r="I15">
        <f t="shared" ref="I15:J15" si="11">C20</f>
        <v>0.92715860903852099</v>
      </c>
      <c r="J15">
        <f t="shared" si="11"/>
        <v>5.2094533656289501</v>
      </c>
      <c r="M15" t="s">
        <v>208</v>
      </c>
      <c r="N15" t="s">
        <v>243</v>
      </c>
      <c r="O15" t="s">
        <v>245</v>
      </c>
      <c r="P15" t="s">
        <v>246</v>
      </c>
      <c r="Q15" t="s">
        <v>247</v>
      </c>
    </row>
    <row r="16" spans="1:17" x14ac:dyDescent="0.25">
      <c r="A16">
        <v>1.04428379532054E-4</v>
      </c>
      <c r="B16">
        <v>5.2889532674101E-3</v>
      </c>
      <c r="H16" t="str">
        <f>B32</f>
        <v xml:space="preserve"> linx </v>
      </c>
      <c r="I16">
        <f t="shared" ref="I16:J16" si="12">C32</f>
        <v>2.01552038296595</v>
      </c>
      <c r="J16">
        <f t="shared" si="12"/>
        <v>8.7142455176661198</v>
      </c>
      <c r="M16" t="s">
        <v>242</v>
      </c>
      <c r="N16">
        <f>B12</f>
        <v>0.87492730360808602</v>
      </c>
      <c r="O16">
        <f>B24</f>
        <v>0.87368567517217099</v>
      </c>
      <c r="P16">
        <f>B36</f>
        <v>0.86498508471962099</v>
      </c>
      <c r="Q16">
        <f>B48</f>
        <v>0.83397388375972303</v>
      </c>
    </row>
    <row r="17" spans="1:17" x14ac:dyDescent="0.25">
      <c r="A17">
        <v>1.34483047632449E-4</v>
      </c>
      <c r="B17">
        <v>1.33432432971726E-4</v>
      </c>
      <c r="H17" t="str">
        <f>B44</f>
        <v xml:space="preserve"> sydney </v>
      </c>
      <c r="I17">
        <f t="shared" ref="I17:J17" si="13">C44</f>
        <v>1.67473695090232</v>
      </c>
      <c r="J17">
        <f t="shared" si="13"/>
        <v>7.4093909361376999</v>
      </c>
      <c r="M17" t="s">
        <v>248</v>
      </c>
      <c r="N17">
        <f>B60</f>
        <v>0.87473037374912899</v>
      </c>
      <c r="O17">
        <f>B72</f>
        <v>0.87353728326755098</v>
      </c>
      <c r="P17">
        <f>B84</f>
        <v>0.86478357820393903</v>
      </c>
      <c r="Q17">
        <f>B96</f>
        <v>0.83396783117093898</v>
      </c>
    </row>
    <row r="18" spans="1:17" x14ac:dyDescent="0.25">
      <c r="A18" s="1">
        <v>9.3014545262155301E-7</v>
      </c>
      <c r="B18" s="1">
        <v>8.1387605450540301E-5</v>
      </c>
      <c r="M18" t="s">
        <v>249</v>
      </c>
      <c r="N18">
        <f>B108</f>
        <v>0.895120292904792</v>
      </c>
      <c r="O18">
        <f>B120</f>
        <v>0.87665613269116605</v>
      </c>
      <c r="P18">
        <f>B132</f>
        <v>0.88888634624898399</v>
      </c>
      <c r="Q18">
        <f>B144</f>
        <v>0.85262286507054197</v>
      </c>
    </row>
    <row r="19" spans="1:17" x14ac:dyDescent="0.25">
      <c r="A19" t="s">
        <v>241</v>
      </c>
      <c r="B19" t="s">
        <v>242</v>
      </c>
      <c r="C19">
        <v>0.91576253601722701</v>
      </c>
      <c r="D19">
        <v>6.8579809951275701</v>
      </c>
      <c r="M19" t="s">
        <v>250</v>
      </c>
      <c r="N19">
        <f>B156</f>
        <v>0.87500822599607098</v>
      </c>
      <c r="O19">
        <f>B168</f>
        <v>0.87382283738295097</v>
      </c>
      <c r="P19">
        <f>B180</f>
        <v>0.86517231735836497</v>
      </c>
      <c r="Q19">
        <f>B192</f>
        <v>0.83404425803432503</v>
      </c>
    </row>
    <row r="20" spans="1:17" x14ac:dyDescent="0.25">
      <c r="A20" t="s">
        <v>241</v>
      </c>
      <c r="B20" t="s">
        <v>245</v>
      </c>
      <c r="C20">
        <v>0.92715860903852099</v>
      </c>
      <c r="D20">
        <v>5.2094533656289501</v>
      </c>
    </row>
    <row r="21" spans="1:17" x14ac:dyDescent="0.25">
      <c r="A21" t="s">
        <v>208</v>
      </c>
      <c r="B21" t="s">
        <v>211</v>
      </c>
      <c r="C21">
        <v>4.2076860845056199E-2</v>
      </c>
    </row>
    <row r="22" spans="1:17" x14ac:dyDescent="0.25">
      <c r="A22" t="s">
        <v>244</v>
      </c>
      <c r="B22">
        <v>1.8429211450557399</v>
      </c>
    </row>
    <row r="23" spans="1:17" x14ac:dyDescent="0.25">
      <c r="A23" t="s">
        <v>269</v>
      </c>
    </row>
    <row r="24" spans="1:17" x14ac:dyDescent="0.25">
      <c r="A24" t="s">
        <v>212</v>
      </c>
      <c r="B24">
        <v>0.87368567517217099</v>
      </c>
      <c r="H24" t="str">
        <f>MID(A11,22,6)</f>
        <v>0.9157</v>
      </c>
    </row>
    <row r="25" spans="1:17" x14ac:dyDescent="0.25">
      <c r="A25" t="s">
        <v>17</v>
      </c>
      <c r="H25" t="str">
        <f>MID(A59,22,6)</f>
        <v>0.9155</v>
      </c>
    </row>
    <row r="26" spans="1:17" x14ac:dyDescent="0.25">
      <c r="A26">
        <v>0.385864485597048</v>
      </c>
      <c r="B26">
        <v>0.38764672664426802</v>
      </c>
      <c r="H26" t="str">
        <f>MID(A107,22,6)</f>
        <v>1.3429</v>
      </c>
    </row>
    <row r="27" spans="1:17" x14ac:dyDescent="0.25">
      <c r="A27">
        <v>0.52756858193401601</v>
      </c>
      <c r="B27">
        <v>0.254754960079908</v>
      </c>
      <c r="H27" t="str">
        <f>MID(A155,22,6)</f>
        <v>0.9157</v>
      </c>
    </row>
    <row r="28" spans="1:17" x14ac:dyDescent="0.25">
      <c r="A28">
        <v>1.04428379532054E-4</v>
      </c>
      <c r="B28">
        <v>0.23981249455474299</v>
      </c>
    </row>
    <row r="29" spans="1:17" x14ac:dyDescent="0.25">
      <c r="A29">
        <v>1.34483047632449E-4</v>
      </c>
      <c r="B29">
        <v>0.232855764756424</v>
      </c>
    </row>
    <row r="30" spans="1:17" x14ac:dyDescent="0.25">
      <c r="A30" s="1">
        <v>9.3014545262155301E-7</v>
      </c>
      <c r="B30">
        <v>4.7986602236636401E-2</v>
      </c>
    </row>
    <row r="31" spans="1:17" x14ac:dyDescent="0.25">
      <c r="A31" t="s">
        <v>241</v>
      </c>
      <c r="B31" t="s">
        <v>242</v>
      </c>
      <c r="C31">
        <v>0.91576253601722701</v>
      </c>
      <c r="D31">
        <v>6.8579809951275701</v>
      </c>
    </row>
    <row r="32" spans="1:17" x14ac:dyDescent="0.25">
      <c r="A32" t="s">
        <v>241</v>
      </c>
      <c r="B32" t="s">
        <v>246</v>
      </c>
      <c r="C32">
        <v>2.01552038296595</v>
      </c>
      <c r="D32">
        <v>8.7142455176661198</v>
      </c>
    </row>
    <row r="33" spans="1:4" x14ac:dyDescent="0.25">
      <c r="A33" t="s">
        <v>208</v>
      </c>
      <c r="B33" t="s">
        <v>213</v>
      </c>
      <c r="C33">
        <v>5.0777451297606198E-2</v>
      </c>
    </row>
    <row r="34" spans="1:4" x14ac:dyDescent="0.25">
      <c r="A34" t="s">
        <v>244</v>
      </c>
      <c r="B34">
        <v>2.9312829189831802</v>
      </c>
    </row>
    <row r="35" spans="1:4" x14ac:dyDescent="0.25">
      <c r="A35" t="s">
        <v>270</v>
      </c>
    </row>
    <row r="36" spans="1:4" x14ac:dyDescent="0.25">
      <c r="A36" t="s">
        <v>214</v>
      </c>
      <c r="B36">
        <v>0.86498508471962099</v>
      </c>
    </row>
    <row r="37" spans="1:4" x14ac:dyDescent="0.25">
      <c r="A37" t="s">
        <v>25</v>
      </c>
    </row>
    <row r="38" spans="1:4" x14ac:dyDescent="0.25">
      <c r="A38">
        <v>0.385864485597048</v>
      </c>
      <c r="B38">
        <v>0.38874647279545399</v>
      </c>
    </row>
    <row r="39" spans="1:4" x14ac:dyDescent="0.25">
      <c r="A39">
        <v>0.52756858193401601</v>
      </c>
      <c r="B39">
        <v>2.4533769727524001E-3</v>
      </c>
    </row>
    <row r="40" spans="1:4" x14ac:dyDescent="0.25">
      <c r="A40">
        <v>1.04428379532054E-4</v>
      </c>
      <c r="B40">
        <v>0.410730623821495</v>
      </c>
    </row>
    <row r="41" spans="1:4" x14ac:dyDescent="0.25">
      <c r="A41">
        <v>1.34483047632449E-4</v>
      </c>
      <c r="B41">
        <v>0.18623030362122001</v>
      </c>
    </row>
    <row r="42" spans="1:4" x14ac:dyDescent="0.25">
      <c r="A42" s="1">
        <v>9.3014545262155301E-7</v>
      </c>
      <c r="B42">
        <v>1.3859886258254499E-3</v>
      </c>
    </row>
    <row r="43" spans="1:4" x14ac:dyDescent="0.25">
      <c r="A43" t="s">
        <v>241</v>
      </c>
      <c r="B43" t="s">
        <v>242</v>
      </c>
      <c r="C43">
        <v>0.91576253601722701</v>
      </c>
      <c r="D43">
        <v>6.8579809951275701</v>
      </c>
    </row>
    <row r="44" spans="1:4" x14ac:dyDescent="0.25">
      <c r="A44" t="s">
        <v>241</v>
      </c>
      <c r="B44" t="s">
        <v>247</v>
      </c>
      <c r="C44">
        <v>1.67473695090232</v>
      </c>
      <c r="D44">
        <v>7.4093909361376999</v>
      </c>
    </row>
    <row r="45" spans="1:4" x14ac:dyDescent="0.25">
      <c r="A45" t="s">
        <v>208</v>
      </c>
      <c r="B45" t="s">
        <v>215</v>
      </c>
      <c r="C45">
        <v>8.1788652257504105E-2</v>
      </c>
    </row>
    <row r="46" spans="1:4" x14ac:dyDescent="0.25">
      <c r="A46" t="s">
        <v>244</v>
      </c>
      <c r="B46">
        <v>2.5904994869195499</v>
      </c>
    </row>
    <row r="47" spans="1:4" x14ac:dyDescent="0.25">
      <c r="A47" t="s">
        <v>271</v>
      </c>
    </row>
    <row r="48" spans="1:4" x14ac:dyDescent="0.25">
      <c r="A48" t="s">
        <v>216</v>
      </c>
      <c r="B48">
        <v>0.83397388375972303</v>
      </c>
    </row>
    <row r="49" spans="1:4" x14ac:dyDescent="0.25">
      <c r="A49" t="s">
        <v>33</v>
      </c>
    </row>
    <row r="50" spans="1:4" x14ac:dyDescent="0.25">
      <c r="A50">
        <v>0.38586333889042301</v>
      </c>
      <c r="B50">
        <v>0.38674174942220202</v>
      </c>
    </row>
    <row r="51" spans="1:4" x14ac:dyDescent="0.25">
      <c r="A51">
        <v>0.52757045517037404</v>
      </c>
      <c r="B51">
        <v>0.31999807331360303</v>
      </c>
    </row>
    <row r="52" spans="1:4" x14ac:dyDescent="0.25">
      <c r="A52">
        <v>1.04428379532054E-4</v>
      </c>
      <c r="B52">
        <v>2.4158319691473099E-3</v>
      </c>
    </row>
    <row r="53" spans="1:4" x14ac:dyDescent="0.25">
      <c r="A53">
        <v>1.34483047632449E-4</v>
      </c>
      <c r="B53">
        <v>0.30374986032956203</v>
      </c>
    </row>
    <row r="54" spans="1:4" x14ac:dyDescent="0.25">
      <c r="A54" s="1">
        <v>9.3014545262155301E-7</v>
      </c>
      <c r="B54">
        <v>8.0867585633437301E-4</v>
      </c>
    </row>
    <row r="55" spans="1:4" x14ac:dyDescent="0.25">
      <c r="A55" t="s">
        <v>241</v>
      </c>
      <c r="B55" t="s">
        <v>248</v>
      </c>
      <c r="C55">
        <v>0.91558563793702796</v>
      </c>
      <c r="D55">
        <v>6.8201789624151798</v>
      </c>
    </row>
    <row r="56" spans="1:4" x14ac:dyDescent="0.25">
      <c r="A56" t="s">
        <v>241</v>
      </c>
      <c r="B56" t="s">
        <v>243</v>
      </c>
      <c r="C56">
        <v>1.8897343484592899</v>
      </c>
      <c r="D56">
        <v>7.5077946401986901</v>
      </c>
    </row>
    <row r="57" spans="1:4" x14ac:dyDescent="0.25">
      <c r="A57" t="s">
        <v>208</v>
      </c>
      <c r="B57" t="s">
        <v>217</v>
      </c>
      <c r="C57">
        <v>4.08552641878984E-2</v>
      </c>
    </row>
    <row r="58" spans="1:4" x14ac:dyDescent="0.25">
      <c r="A58" t="s">
        <v>244</v>
      </c>
      <c r="B58">
        <v>2.8053199863963201</v>
      </c>
    </row>
    <row r="59" spans="1:4" x14ac:dyDescent="0.25">
      <c r="A59" t="s">
        <v>272</v>
      </c>
    </row>
    <row r="60" spans="1:4" x14ac:dyDescent="0.25">
      <c r="A60" t="s">
        <v>218</v>
      </c>
      <c r="B60">
        <v>0.87473037374912899</v>
      </c>
    </row>
    <row r="61" spans="1:4" x14ac:dyDescent="0.25">
      <c r="A61" t="s">
        <v>39</v>
      </c>
    </row>
    <row r="62" spans="1:4" x14ac:dyDescent="0.25">
      <c r="A62">
        <v>0.38586333889042301</v>
      </c>
      <c r="B62">
        <v>0.386642193557453</v>
      </c>
    </row>
    <row r="63" spans="1:4" x14ac:dyDescent="0.25">
      <c r="A63">
        <v>0.52757045517037404</v>
      </c>
      <c r="B63">
        <v>0.527563544264537</v>
      </c>
    </row>
    <row r="64" spans="1:4" x14ac:dyDescent="0.25">
      <c r="A64">
        <v>1.04428379532054E-4</v>
      </c>
      <c r="B64">
        <v>5.2889532674101E-3</v>
      </c>
    </row>
    <row r="65" spans="1:4" x14ac:dyDescent="0.25">
      <c r="A65">
        <v>1.34483047632449E-4</v>
      </c>
      <c r="B65">
        <v>1.33432432971726E-4</v>
      </c>
    </row>
    <row r="66" spans="1:4" x14ac:dyDescent="0.25">
      <c r="A66" s="1">
        <v>9.3014545262155301E-7</v>
      </c>
      <c r="B66" s="1">
        <v>8.1387605450540301E-5</v>
      </c>
    </row>
    <row r="67" spans="1:4" x14ac:dyDescent="0.25">
      <c r="A67" t="s">
        <v>241</v>
      </c>
      <c r="B67" t="s">
        <v>248</v>
      </c>
      <c r="C67">
        <v>0.91558563793702796</v>
      </c>
      <c r="D67">
        <v>6.8201789624151798</v>
      </c>
    </row>
    <row r="68" spans="1:4" x14ac:dyDescent="0.25">
      <c r="A68" t="s">
        <v>241</v>
      </c>
      <c r="B68" t="s">
        <v>245</v>
      </c>
      <c r="C68">
        <v>0.92715860903852099</v>
      </c>
      <c r="D68">
        <v>5.2094533656289501</v>
      </c>
    </row>
    <row r="69" spans="1:4" x14ac:dyDescent="0.25">
      <c r="A69" t="s">
        <v>208</v>
      </c>
      <c r="B69" t="s">
        <v>219</v>
      </c>
      <c r="C69">
        <v>4.2048354669476901E-2</v>
      </c>
    </row>
    <row r="70" spans="1:4" x14ac:dyDescent="0.25">
      <c r="A70" t="s">
        <v>244</v>
      </c>
      <c r="B70">
        <v>1.84274424697554</v>
      </c>
    </row>
    <row r="71" spans="1:4" x14ac:dyDescent="0.25">
      <c r="A71" t="s">
        <v>273</v>
      </c>
    </row>
    <row r="72" spans="1:4" x14ac:dyDescent="0.25">
      <c r="A72" t="s">
        <v>220</v>
      </c>
      <c r="B72">
        <v>0.87353728326755098</v>
      </c>
    </row>
    <row r="73" spans="1:4" x14ac:dyDescent="0.25">
      <c r="A73" t="s">
        <v>44</v>
      </c>
    </row>
    <row r="74" spans="1:4" x14ac:dyDescent="0.25">
      <c r="A74">
        <v>0.38586333889042301</v>
      </c>
      <c r="B74">
        <v>0.38764672664426802</v>
      </c>
    </row>
    <row r="75" spans="1:4" x14ac:dyDescent="0.25">
      <c r="A75">
        <v>0.52757045517037404</v>
      </c>
      <c r="B75">
        <v>0.254754960079908</v>
      </c>
    </row>
    <row r="76" spans="1:4" x14ac:dyDescent="0.25">
      <c r="A76">
        <v>1.04428379532054E-4</v>
      </c>
      <c r="B76">
        <v>0.23981249455474299</v>
      </c>
    </row>
    <row r="77" spans="1:4" x14ac:dyDescent="0.25">
      <c r="A77">
        <v>1.34483047632449E-4</v>
      </c>
      <c r="B77">
        <v>0.232855764756424</v>
      </c>
    </row>
    <row r="78" spans="1:4" x14ac:dyDescent="0.25">
      <c r="A78" s="1">
        <v>9.3014545262155301E-7</v>
      </c>
      <c r="B78">
        <v>4.7986602236636401E-2</v>
      </c>
    </row>
    <row r="79" spans="1:4" x14ac:dyDescent="0.25">
      <c r="A79" t="s">
        <v>241</v>
      </c>
      <c r="B79" t="s">
        <v>248</v>
      </c>
      <c r="C79">
        <v>0.91558563793702796</v>
      </c>
      <c r="D79">
        <v>6.8201789624151798</v>
      </c>
    </row>
    <row r="80" spans="1:4" x14ac:dyDescent="0.25">
      <c r="A80" t="s">
        <v>241</v>
      </c>
      <c r="B80" t="s">
        <v>246</v>
      </c>
      <c r="C80">
        <v>2.01552038296595</v>
      </c>
      <c r="D80">
        <v>8.7142455176661198</v>
      </c>
    </row>
    <row r="81" spans="1:4" x14ac:dyDescent="0.25">
      <c r="A81" t="s">
        <v>208</v>
      </c>
      <c r="B81" t="s">
        <v>221</v>
      </c>
      <c r="C81">
        <v>5.0802059733088399E-2</v>
      </c>
    </row>
    <row r="82" spans="1:4" x14ac:dyDescent="0.25">
      <c r="A82" t="s">
        <v>244</v>
      </c>
      <c r="B82">
        <v>2.93110602090298</v>
      </c>
    </row>
    <row r="83" spans="1:4" x14ac:dyDescent="0.25">
      <c r="A83" t="s">
        <v>274</v>
      </c>
    </row>
    <row r="84" spans="1:4" x14ac:dyDescent="0.25">
      <c r="A84" t="s">
        <v>222</v>
      </c>
      <c r="B84">
        <v>0.86478357820393903</v>
      </c>
    </row>
    <row r="85" spans="1:4" x14ac:dyDescent="0.25">
      <c r="A85" t="s">
        <v>49</v>
      </c>
    </row>
    <row r="86" spans="1:4" x14ac:dyDescent="0.25">
      <c r="A86">
        <v>0.38586333889042301</v>
      </c>
      <c r="B86">
        <v>0.38874647279545399</v>
      </c>
    </row>
    <row r="87" spans="1:4" x14ac:dyDescent="0.25">
      <c r="A87">
        <v>0.52757045517037404</v>
      </c>
      <c r="B87">
        <v>2.4533769727524001E-3</v>
      </c>
    </row>
    <row r="88" spans="1:4" x14ac:dyDescent="0.25">
      <c r="A88">
        <v>1.04428379532054E-4</v>
      </c>
      <c r="B88">
        <v>0.410730623821495</v>
      </c>
    </row>
    <row r="89" spans="1:4" x14ac:dyDescent="0.25">
      <c r="A89">
        <v>1.34483047632449E-4</v>
      </c>
      <c r="B89">
        <v>0.18623030362122001</v>
      </c>
    </row>
    <row r="90" spans="1:4" x14ac:dyDescent="0.25">
      <c r="A90" s="1">
        <v>9.3014545262155301E-7</v>
      </c>
      <c r="B90">
        <v>1.3859886258254499E-3</v>
      </c>
    </row>
    <row r="91" spans="1:4" x14ac:dyDescent="0.25">
      <c r="A91" t="s">
        <v>241</v>
      </c>
      <c r="B91" t="s">
        <v>248</v>
      </c>
      <c r="C91">
        <v>0.91558563793702796</v>
      </c>
      <c r="D91">
        <v>6.8201789624151798</v>
      </c>
    </row>
    <row r="92" spans="1:4" x14ac:dyDescent="0.25">
      <c r="A92" t="s">
        <v>241</v>
      </c>
      <c r="B92" t="s">
        <v>247</v>
      </c>
      <c r="C92">
        <v>1.67473695090232</v>
      </c>
      <c r="D92">
        <v>7.4093909361376999</v>
      </c>
    </row>
    <row r="93" spans="1:4" x14ac:dyDescent="0.25">
      <c r="A93" t="s">
        <v>208</v>
      </c>
      <c r="B93" t="s">
        <v>223</v>
      </c>
      <c r="C93">
        <v>8.1617806766088402E-2</v>
      </c>
    </row>
    <row r="94" spans="1:4" x14ac:dyDescent="0.25">
      <c r="A94" t="s">
        <v>244</v>
      </c>
      <c r="B94">
        <v>2.5903225888393502</v>
      </c>
    </row>
    <row r="95" spans="1:4" x14ac:dyDescent="0.25">
      <c r="A95" t="s">
        <v>275</v>
      </c>
    </row>
    <row r="96" spans="1:4" x14ac:dyDescent="0.25">
      <c r="A96" t="s">
        <v>224</v>
      </c>
      <c r="B96">
        <v>0.83396783117093898</v>
      </c>
    </row>
    <row r="97" spans="1:4" x14ac:dyDescent="0.25">
      <c r="A97" t="s">
        <v>54</v>
      </c>
    </row>
    <row r="98" spans="1:4" x14ac:dyDescent="0.25">
      <c r="A98">
        <v>0.385800885209863</v>
      </c>
      <c r="B98">
        <v>0.38674174942220202</v>
      </c>
    </row>
    <row r="99" spans="1:4" x14ac:dyDescent="0.25">
      <c r="A99">
        <v>6.4075699796114993E-2</v>
      </c>
      <c r="B99">
        <v>0.31999807331360303</v>
      </c>
    </row>
    <row r="100" spans="1:4" x14ac:dyDescent="0.25">
      <c r="A100">
        <v>8.4381762621124998E-2</v>
      </c>
      <c r="B100">
        <v>2.4158319691473099E-3</v>
      </c>
    </row>
    <row r="101" spans="1:4" x14ac:dyDescent="0.25">
      <c r="A101">
        <v>0.496538065054697</v>
      </c>
      <c r="B101">
        <v>0.30374986032956203</v>
      </c>
    </row>
    <row r="102" spans="1:4" x14ac:dyDescent="0.25">
      <c r="A102">
        <v>0.22330540974654001</v>
      </c>
      <c r="B102">
        <v>8.0867585633437301E-4</v>
      </c>
    </row>
    <row r="103" spans="1:4" x14ac:dyDescent="0.25">
      <c r="A103" t="s">
        <v>241</v>
      </c>
      <c r="B103" t="s">
        <v>249</v>
      </c>
      <c r="C103">
        <v>1.34292777865227</v>
      </c>
      <c r="D103">
        <v>7.8073549220576002</v>
      </c>
    </row>
    <row r="104" spans="1:4" x14ac:dyDescent="0.25">
      <c r="A104" t="s">
        <v>241</v>
      </c>
      <c r="B104" t="s">
        <v>243</v>
      </c>
      <c r="C104">
        <v>1.8897343484592899</v>
      </c>
      <c r="D104">
        <v>7.5077946401986901</v>
      </c>
    </row>
    <row r="105" spans="1:4" x14ac:dyDescent="0.25">
      <c r="A105" t="s">
        <v>208</v>
      </c>
      <c r="B105" t="s">
        <v>225</v>
      </c>
      <c r="C105">
        <v>0.44780748574748402</v>
      </c>
    </row>
    <row r="106" spans="1:4" x14ac:dyDescent="0.25">
      <c r="A106" t="s">
        <v>244</v>
      </c>
      <c r="B106">
        <v>3.2326621271115701</v>
      </c>
    </row>
    <row r="107" spans="1:4" x14ac:dyDescent="0.25">
      <c r="A107" t="s">
        <v>276</v>
      </c>
    </row>
    <row r="108" spans="1:4" x14ac:dyDescent="0.25">
      <c r="A108" t="s">
        <v>226</v>
      </c>
      <c r="B108">
        <v>0.895120292904792</v>
      </c>
    </row>
    <row r="109" spans="1:4" x14ac:dyDescent="0.25">
      <c r="A109" t="s">
        <v>62</v>
      </c>
    </row>
    <row r="110" spans="1:4" x14ac:dyDescent="0.25">
      <c r="A110">
        <v>0.385800885209863</v>
      </c>
      <c r="B110">
        <v>0.386642193557453</v>
      </c>
    </row>
    <row r="111" spans="1:4" x14ac:dyDescent="0.25">
      <c r="A111">
        <v>6.4075699796114993E-2</v>
      </c>
      <c r="B111">
        <v>0.527563544264537</v>
      </c>
    </row>
    <row r="112" spans="1:4" x14ac:dyDescent="0.25">
      <c r="A112">
        <v>8.4381762621124998E-2</v>
      </c>
      <c r="B112">
        <v>5.2889532674101E-3</v>
      </c>
    </row>
    <row r="113" spans="1:4" x14ac:dyDescent="0.25">
      <c r="A113">
        <v>0.496538065054697</v>
      </c>
      <c r="B113">
        <v>1.33432432971726E-4</v>
      </c>
    </row>
    <row r="114" spans="1:4" x14ac:dyDescent="0.25">
      <c r="A114">
        <v>0.22330540974654001</v>
      </c>
      <c r="B114" s="1">
        <v>8.1387605450540301E-5</v>
      </c>
    </row>
    <row r="115" spans="1:4" x14ac:dyDescent="0.25">
      <c r="A115" t="s">
        <v>241</v>
      </c>
      <c r="B115" t="s">
        <v>249</v>
      </c>
      <c r="C115">
        <v>1.34292777865227</v>
      </c>
      <c r="D115">
        <v>7.8073549220576002</v>
      </c>
    </row>
    <row r="116" spans="1:4" x14ac:dyDescent="0.25">
      <c r="A116" t="s">
        <v>241</v>
      </c>
      <c r="B116" t="s">
        <v>245</v>
      </c>
      <c r="C116">
        <v>0.92715860903852099</v>
      </c>
      <c r="D116">
        <v>5.2094533656289501</v>
      </c>
    </row>
    <row r="117" spans="1:4" x14ac:dyDescent="0.25">
      <c r="A117" t="s">
        <v>208</v>
      </c>
      <c r="B117" t="s">
        <v>227</v>
      </c>
      <c r="C117">
        <v>0.46627164596110898</v>
      </c>
    </row>
    <row r="118" spans="1:4" x14ac:dyDescent="0.25">
      <c r="A118" t="s">
        <v>244</v>
      </c>
      <c r="B118">
        <v>2.2700863876907902</v>
      </c>
    </row>
    <row r="119" spans="1:4" x14ac:dyDescent="0.25">
      <c r="A119" t="s">
        <v>277</v>
      </c>
    </row>
    <row r="120" spans="1:4" x14ac:dyDescent="0.25">
      <c r="A120" t="s">
        <v>228</v>
      </c>
      <c r="B120">
        <v>0.87665613269116605</v>
      </c>
    </row>
    <row r="121" spans="1:4" x14ac:dyDescent="0.25">
      <c r="A121" t="s">
        <v>69</v>
      </c>
    </row>
    <row r="122" spans="1:4" x14ac:dyDescent="0.25">
      <c r="A122">
        <v>0.385800885209863</v>
      </c>
      <c r="B122">
        <v>0.38764672664426802</v>
      </c>
    </row>
    <row r="123" spans="1:4" x14ac:dyDescent="0.25">
      <c r="A123">
        <v>6.4075699796114993E-2</v>
      </c>
      <c r="B123">
        <v>0.254754960079908</v>
      </c>
    </row>
    <row r="124" spans="1:4" x14ac:dyDescent="0.25">
      <c r="A124">
        <v>8.4381762621124998E-2</v>
      </c>
      <c r="B124">
        <v>0.23981249455474299</v>
      </c>
    </row>
    <row r="125" spans="1:4" x14ac:dyDescent="0.25">
      <c r="A125">
        <v>0.496538065054697</v>
      </c>
      <c r="B125">
        <v>0.232855764756424</v>
      </c>
    </row>
    <row r="126" spans="1:4" x14ac:dyDescent="0.25">
      <c r="A126">
        <v>0.22330540974654001</v>
      </c>
      <c r="B126">
        <v>4.7986602236636401E-2</v>
      </c>
    </row>
    <row r="127" spans="1:4" x14ac:dyDescent="0.25">
      <c r="A127" t="s">
        <v>241</v>
      </c>
      <c r="B127" t="s">
        <v>249</v>
      </c>
      <c r="C127">
        <v>1.34292777865227</v>
      </c>
      <c r="D127">
        <v>7.8073549220576002</v>
      </c>
    </row>
    <row r="128" spans="1:4" x14ac:dyDescent="0.25">
      <c r="A128" t="s">
        <v>241</v>
      </c>
      <c r="B128" t="s">
        <v>246</v>
      </c>
      <c r="C128">
        <v>2.01552038296595</v>
      </c>
      <c r="D128">
        <v>8.7142455176661198</v>
      </c>
    </row>
    <row r="129" spans="1:4" x14ac:dyDescent="0.25">
      <c r="A129" t="s">
        <v>208</v>
      </c>
      <c r="B129" t="s">
        <v>229</v>
      </c>
      <c r="C129">
        <v>0.45404143240329098</v>
      </c>
    </row>
    <row r="130" spans="1:4" x14ac:dyDescent="0.25">
      <c r="A130" t="s">
        <v>244</v>
      </c>
      <c r="B130">
        <v>3.35844816161823</v>
      </c>
    </row>
    <row r="131" spans="1:4" x14ac:dyDescent="0.25">
      <c r="A131" t="s">
        <v>278</v>
      </c>
    </row>
    <row r="132" spans="1:4" x14ac:dyDescent="0.25">
      <c r="A132" t="s">
        <v>230</v>
      </c>
      <c r="B132">
        <v>0.88888634624898399</v>
      </c>
    </row>
    <row r="133" spans="1:4" x14ac:dyDescent="0.25">
      <c r="A133" t="s">
        <v>76</v>
      </c>
    </row>
    <row r="134" spans="1:4" x14ac:dyDescent="0.25">
      <c r="A134">
        <v>0.385800885209863</v>
      </c>
      <c r="B134">
        <v>0.38874647279545399</v>
      </c>
    </row>
    <row r="135" spans="1:4" x14ac:dyDescent="0.25">
      <c r="A135">
        <v>6.4075699796114993E-2</v>
      </c>
      <c r="B135">
        <v>2.4533769727524001E-3</v>
      </c>
    </row>
    <row r="136" spans="1:4" x14ac:dyDescent="0.25">
      <c r="A136">
        <v>8.4381762621124998E-2</v>
      </c>
      <c r="B136">
        <v>0.410730623821495</v>
      </c>
    </row>
    <row r="137" spans="1:4" x14ac:dyDescent="0.25">
      <c r="A137">
        <v>0.496538065054697</v>
      </c>
      <c r="B137">
        <v>0.18623030362122001</v>
      </c>
    </row>
    <row r="138" spans="1:4" x14ac:dyDescent="0.25">
      <c r="A138">
        <v>0.22330540974654001</v>
      </c>
      <c r="B138">
        <v>1.3859886258254499E-3</v>
      </c>
    </row>
    <row r="139" spans="1:4" x14ac:dyDescent="0.25">
      <c r="A139" t="s">
        <v>241</v>
      </c>
      <c r="B139" t="s">
        <v>249</v>
      </c>
      <c r="C139">
        <v>1.34292777865227</v>
      </c>
      <c r="D139">
        <v>7.8073549220576002</v>
      </c>
    </row>
    <row r="140" spans="1:4" x14ac:dyDescent="0.25">
      <c r="A140" t="s">
        <v>241</v>
      </c>
      <c r="B140" t="s">
        <v>247</v>
      </c>
      <c r="C140">
        <v>1.67473695090232</v>
      </c>
      <c r="D140">
        <v>7.4093909361376999</v>
      </c>
    </row>
    <row r="141" spans="1:4" x14ac:dyDescent="0.25">
      <c r="A141" t="s">
        <v>208</v>
      </c>
      <c r="B141" t="s">
        <v>231</v>
      </c>
      <c r="C141">
        <v>0.490304913581733</v>
      </c>
    </row>
    <row r="142" spans="1:4" x14ac:dyDescent="0.25">
      <c r="A142" t="s">
        <v>244</v>
      </c>
      <c r="B142">
        <v>3.0176647295546002</v>
      </c>
    </row>
    <row r="143" spans="1:4" x14ac:dyDescent="0.25">
      <c r="A143" t="s">
        <v>279</v>
      </c>
    </row>
    <row r="144" spans="1:4" x14ac:dyDescent="0.25">
      <c r="A144" t="s">
        <v>232</v>
      </c>
      <c r="B144">
        <v>0.85262286507054197</v>
      </c>
    </row>
    <row r="145" spans="1:4" x14ac:dyDescent="0.25">
      <c r="A145" t="s">
        <v>83</v>
      </c>
    </row>
    <row r="146" spans="1:4" x14ac:dyDescent="0.25">
      <c r="A146">
        <v>0.38585857640024201</v>
      </c>
      <c r="B146">
        <v>0.38674174942220202</v>
      </c>
    </row>
    <row r="147" spans="1:4" x14ac:dyDescent="0.25">
      <c r="A147">
        <v>0.527567467483399</v>
      </c>
      <c r="B147">
        <v>0.31999807331360303</v>
      </c>
    </row>
    <row r="148" spans="1:4" x14ac:dyDescent="0.25">
      <c r="A148">
        <v>1.04428379532054E-4</v>
      </c>
      <c r="B148">
        <v>2.4158319691473099E-3</v>
      </c>
    </row>
    <row r="149" spans="1:4" x14ac:dyDescent="0.25">
      <c r="A149">
        <v>1.34483047632449E-4</v>
      </c>
      <c r="B149">
        <v>0.30374986032956203</v>
      </c>
    </row>
    <row r="150" spans="1:4" x14ac:dyDescent="0.25">
      <c r="A150" s="1">
        <v>9.3014545262155301E-7</v>
      </c>
      <c r="B150">
        <v>8.0867585633437301E-4</v>
      </c>
    </row>
    <row r="151" spans="1:4" x14ac:dyDescent="0.25">
      <c r="A151" t="s">
        <v>241</v>
      </c>
      <c r="B151" t="s">
        <v>250</v>
      </c>
      <c r="C151">
        <v>0.91577663472025705</v>
      </c>
      <c r="D151">
        <v>7.0552824355011898</v>
      </c>
    </row>
    <row r="152" spans="1:4" x14ac:dyDescent="0.25">
      <c r="A152" t="s">
        <v>241</v>
      </c>
      <c r="B152" t="s">
        <v>243</v>
      </c>
      <c r="C152">
        <v>1.8897343484592899</v>
      </c>
      <c r="D152">
        <v>7.5077946401986901</v>
      </c>
    </row>
    <row r="153" spans="1:4" x14ac:dyDescent="0.25">
      <c r="A153" t="s">
        <v>208</v>
      </c>
      <c r="B153" t="s">
        <v>233</v>
      </c>
      <c r="C153">
        <v>4.0768408724186501E-2</v>
      </c>
    </row>
    <row r="154" spans="1:4" x14ac:dyDescent="0.25">
      <c r="A154" t="s">
        <v>244</v>
      </c>
      <c r="B154">
        <v>2.8055109831795502</v>
      </c>
    </row>
    <row r="155" spans="1:4" x14ac:dyDescent="0.25">
      <c r="A155" t="s">
        <v>280</v>
      </c>
    </row>
    <row r="156" spans="1:4" x14ac:dyDescent="0.25">
      <c r="A156" t="s">
        <v>234</v>
      </c>
      <c r="B156">
        <v>0.87500822599607098</v>
      </c>
    </row>
    <row r="157" spans="1:4" x14ac:dyDescent="0.25">
      <c r="A157" t="s">
        <v>91</v>
      </c>
    </row>
    <row r="158" spans="1:4" x14ac:dyDescent="0.25">
      <c r="A158">
        <v>0.38585857640024201</v>
      </c>
      <c r="B158">
        <v>0.386642193557453</v>
      </c>
    </row>
    <row r="159" spans="1:4" x14ac:dyDescent="0.25">
      <c r="A159">
        <v>0.527567467483399</v>
      </c>
      <c r="B159">
        <v>0.527563544264537</v>
      </c>
    </row>
    <row r="160" spans="1:4" x14ac:dyDescent="0.25">
      <c r="A160">
        <v>1.04428379532054E-4</v>
      </c>
      <c r="B160">
        <v>5.2889532674101E-3</v>
      </c>
    </row>
    <row r="161" spans="1:4" x14ac:dyDescent="0.25">
      <c r="A161">
        <v>1.34483047632449E-4</v>
      </c>
      <c r="B161">
        <v>1.33432432971726E-4</v>
      </c>
    </row>
    <row r="162" spans="1:4" x14ac:dyDescent="0.25">
      <c r="A162" s="1">
        <v>9.3014545262155301E-7</v>
      </c>
      <c r="B162" s="1">
        <v>8.1387605450540301E-5</v>
      </c>
    </row>
    <row r="163" spans="1:4" x14ac:dyDescent="0.25">
      <c r="A163" t="s">
        <v>241</v>
      </c>
      <c r="B163" t="s">
        <v>250</v>
      </c>
      <c r="C163">
        <v>0.91577663472025705</v>
      </c>
      <c r="D163">
        <v>7.0552824355011898</v>
      </c>
    </row>
    <row r="164" spans="1:4" x14ac:dyDescent="0.25">
      <c r="A164" t="s">
        <v>241</v>
      </c>
      <c r="B164" t="s">
        <v>245</v>
      </c>
      <c r="C164">
        <v>0.92715860903852099</v>
      </c>
      <c r="D164">
        <v>5.2094533656289501</v>
      </c>
    </row>
    <row r="165" spans="1:4" x14ac:dyDescent="0.25">
      <c r="A165" t="s">
        <v>208</v>
      </c>
      <c r="B165" t="s">
        <v>235</v>
      </c>
      <c r="C165">
        <v>4.1953797337305997E-2</v>
      </c>
    </row>
    <row r="166" spans="1:4" x14ac:dyDescent="0.25">
      <c r="A166" t="s">
        <v>244</v>
      </c>
      <c r="B166">
        <v>1.84293524375877</v>
      </c>
    </row>
    <row r="167" spans="1:4" x14ac:dyDescent="0.25">
      <c r="A167" t="s">
        <v>281</v>
      </c>
    </row>
    <row r="168" spans="1:4" x14ac:dyDescent="0.25">
      <c r="A168" t="s">
        <v>236</v>
      </c>
      <c r="B168">
        <v>0.87382283738295097</v>
      </c>
    </row>
    <row r="169" spans="1:4" x14ac:dyDescent="0.25">
      <c r="A169" t="s">
        <v>98</v>
      </c>
    </row>
    <row r="170" spans="1:4" x14ac:dyDescent="0.25">
      <c r="A170">
        <v>0.38585857640024201</v>
      </c>
      <c r="B170">
        <v>0.38764672664426802</v>
      </c>
    </row>
    <row r="171" spans="1:4" x14ac:dyDescent="0.25">
      <c r="A171">
        <v>0.527567467483399</v>
      </c>
      <c r="B171">
        <v>0.254754960079908</v>
      </c>
    </row>
    <row r="172" spans="1:4" x14ac:dyDescent="0.25">
      <c r="A172">
        <v>1.04428379532054E-4</v>
      </c>
      <c r="B172">
        <v>0.23981249455474299</v>
      </c>
    </row>
    <row r="173" spans="1:4" x14ac:dyDescent="0.25">
      <c r="A173">
        <v>1.34483047632449E-4</v>
      </c>
      <c r="B173">
        <v>0.232855764756424</v>
      </c>
    </row>
    <row r="174" spans="1:4" x14ac:dyDescent="0.25">
      <c r="A174" s="1">
        <v>9.3014545262155301E-7</v>
      </c>
      <c r="B174">
        <v>4.7986602236636401E-2</v>
      </c>
    </row>
    <row r="175" spans="1:4" x14ac:dyDescent="0.25">
      <c r="A175" t="s">
        <v>241</v>
      </c>
      <c r="B175" t="s">
        <v>250</v>
      </c>
      <c r="C175">
        <v>0.91577663472025705</v>
      </c>
      <c r="D175">
        <v>7.0552824355011898</v>
      </c>
    </row>
    <row r="176" spans="1:4" x14ac:dyDescent="0.25">
      <c r="A176" t="s">
        <v>241</v>
      </c>
      <c r="B176" t="s">
        <v>246</v>
      </c>
      <c r="C176">
        <v>2.01552038296595</v>
      </c>
      <c r="D176">
        <v>8.7142455176661198</v>
      </c>
    </row>
    <row r="177" spans="1:4" x14ac:dyDescent="0.25">
      <c r="A177" t="s">
        <v>208</v>
      </c>
      <c r="B177" t="s">
        <v>237</v>
      </c>
      <c r="C177">
        <v>5.06043173618922E-2</v>
      </c>
    </row>
    <row r="178" spans="1:4" x14ac:dyDescent="0.25">
      <c r="A178" t="s">
        <v>244</v>
      </c>
      <c r="B178">
        <v>2.9312970176862101</v>
      </c>
    </row>
    <row r="179" spans="1:4" x14ac:dyDescent="0.25">
      <c r="A179" t="s">
        <v>282</v>
      </c>
    </row>
    <row r="180" spans="1:4" x14ac:dyDescent="0.25">
      <c r="A180" t="s">
        <v>238</v>
      </c>
      <c r="B180">
        <v>0.86517231735836497</v>
      </c>
    </row>
    <row r="181" spans="1:4" x14ac:dyDescent="0.25">
      <c r="A181" t="s">
        <v>105</v>
      </c>
    </row>
    <row r="182" spans="1:4" x14ac:dyDescent="0.25">
      <c r="A182">
        <v>0.38585857640024201</v>
      </c>
      <c r="B182">
        <v>0.38874647279545399</v>
      </c>
    </row>
    <row r="183" spans="1:4" x14ac:dyDescent="0.25">
      <c r="A183">
        <v>0.527567467483399</v>
      </c>
      <c r="B183">
        <v>2.4533769727524001E-3</v>
      </c>
    </row>
    <row r="184" spans="1:4" x14ac:dyDescent="0.25">
      <c r="A184">
        <v>1.04428379532054E-4</v>
      </c>
      <c r="B184">
        <v>0.410730623821495</v>
      </c>
    </row>
    <row r="185" spans="1:4" x14ac:dyDescent="0.25">
      <c r="A185">
        <v>1.34483047632449E-4</v>
      </c>
      <c r="B185">
        <v>0.18623030362122001</v>
      </c>
    </row>
    <row r="186" spans="1:4" x14ac:dyDescent="0.25">
      <c r="A186" s="1">
        <v>9.3014545262155301E-7</v>
      </c>
      <c r="B186">
        <v>1.3859886258254499E-3</v>
      </c>
    </row>
    <row r="187" spans="1:4" x14ac:dyDescent="0.25">
      <c r="A187" t="s">
        <v>241</v>
      </c>
      <c r="B187" t="s">
        <v>250</v>
      </c>
      <c r="C187">
        <v>0.91577663472025705</v>
      </c>
      <c r="D187">
        <v>7.0552824355011898</v>
      </c>
    </row>
    <row r="188" spans="1:4" x14ac:dyDescent="0.25">
      <c r="A188" t="s">
        <v>241</v>
      </c>
      <c r="B188" t="s">
        <v>247</v>
      </c>
      <c r="C188">
        <v>1.67473695090232</v>
      </c>
      <c r="D188">
        <v>7.4093909361376999</v>
      </c>
    </row>
    <row r="189" spans="1:4" x14ac:dyDescent="0.25">
      <c r="A189" t="s">
        <v>208</v>
      </c>
      <c r="B189" t="s">
        <v>239</v>
      </c>
      <c r="C189">
        <v>8.1732376685932404E-2</v>
      </c>
    </row>
    <row r="190" spans="1:4" x14ac:dyDescent="0.25">
      <c r="A190" t="s">
        <v>244</v>
      </c>
      <c r="B190">
        <v>2.5905135856225798</v>
      </c>
    </row>
    <row r="191" spans="1:4" x14ac:dyDescent="0.25">
      <c r="A191" t="s">
        <v>283</v>
      </c>
    </row>
    <row r="192" spans="1:4" x14ac:dyDescent="0.25">
      <c r="A192" t="s">
        <v>240</v>
      </c>
      <c r="B192">
        <v>0.83404425803432503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"/>
  <sheetViews>
    <sheetView workbookViewId="0">
      <selection activeCell="H2" sqref="H2:O7"/>
    </sheetView>
  </sheetViews>
  <sheetFormatPr defaultRowHeight="15" x14ac:dyDescent="0.25"/>
  <cols>
    <col min="1" max="1" width="57.42578125" bestFit="1" customWidth="1"/>
    <col min="2" max="2" width="14.85546875" bestFit="1" customWidth="1"/>
    <col min="3" max="4" width="12" bestFit="1" customWidth="1"/>
  </cols>
  <sheetData>
    <row r="1" spans="1:17" x14ac:dyDescent="0.25">
      <c r="A1" t="s">
        <v>0</v>
      </c>
    </row>
    <row r="2" spans="1:17" x14ac:dyDescent="0.25">
      <c r="A2">
        <v>0.66458815801888704</v>
      </c>
      <c r="B2">
        <v>0.66654859087429896</v>
      </c>
      <c r="H2" t="str">
        <f>B7</f>
        <v xml:space="preserve"> bme </v>
      </c>
      <c r="I2" t="str">
        <f>B55</f>
        <v xml:space="preserve"> szeged </v>
      </c>
      <c r="J2" t="str">
        <f>B103</f>
        <v xml:space="preserve"> vh1 </v>
      </c>
      <c r="K2" t="str">
        <f>B151</f>
        <v xml:space="preserve"> vh2 </v>
      </c>
      <c r="L2" t="str">
        <f>B8</f>
        <v xml:space="preserve"> eqix </v>
      </c>
      <c r="M2" t="str">
        <f>B20</f>
        <v xml:space="preserve"> kixp </v>
      </c>
      <c r="N2" t="str">
        <f>B32</f>
        <v xml:space="preserve"> linx </v>
      </c>
      <c r="O2" t="str">
        <f>B44</f>
        <v xml:space="preserve"> sydney </v>
      </c>
    </row>
    <row r="3" spans="1:17" x14ac:dyDescent="0.25">
      <c r="A3">
        <v>0.33526265900581997</v>
      </c>
      <c r="B3">
        <v>0.151151500176638</v>
      </c>
      <c r="H3">
        <f>A2</f>
        <v>0.66458815801888704</v>
      </c>
      <c r="I3">
        <f>A50</f>
        <v>0.66458888212218803</v>
      </c>
      <c r="J3">
        <f>A98</f>
        <v>0.66464000241830901</v>
      </c>
      <c r="K3">
        <f>A146</f>
        <v>0.66459341649897397</v>
      </c>
      <c r="L3">
        <f>B2</f>
        <v>0.66654859087429896</v>
      </c>
      <c r="M3">
        <f>B14</f>
        <v>0.66428389586508196</v>
      </c>
      <c r="N3">
        <f>B26</f>
        <v>0.66489264345727805</v>
      </c>
      <c r="O3">
        <f>B38</f>
        <v>0.66726985783316195</v>
      </c>
    </row>
    <row r="4" spans="1:17" x14ac:dyDescent="0.25">
      <c r="A4" s="1">
        <v>9.5069408416748006E-5</v>
      </c>
      <c r="B4">
        <v>8.7776615750044501E-2</v>
      </c>
      <c r="H4">
        <f t="shared" ref="H4:H6" si="0">A3</f>
        <v>0.33526265900581997</v>
      </c>
      <c r="I4">
        <f t="shared" ref="I4:I7" si="1">A51</f>
        <v>0.335266235284507</v>
      </c>
      <c r="J4">
        <f t="shared" ref="J4:J7" si="2">A99</f>
        <v>0.233081430196762</v>
      </c>
      <c r="K4">
        <f t="shared" ref="K4:K7" si="3">A147</f>
        <v>0.33524976018816199</v>
      </c>
      <c r="L4">
        <f t="shared" ref="L4:L7" si="4">B3</f>
        <v>0.151151500176638</v>
      </c>
      <c r="M4">
        <f t="shared" ref="M4:M7" si="5">B15</f>
        <v>0.33565947413444502</v>
      </c>
      <c r="N4">
        <f t="shared" ref="N4:N6" si="6">B27</f>
        <v>0.12562306295149001</v>
      </c>
      <c r="O4">
        <f t="shared" ref="O4:O7" si="7">B39</f>
        <v>0.112034810474142</v>
      </c>
    </row>
    <row r="5" spans="1:17" x14ac:dyDescent="0.25">
      <c r="A5" s="1">
        <v>1.67225953191518E-5</v>
      </c>
      <c r="B5">
        <v>2.6652011321857499E-2</v>
      </c>
      <c r="H5">
        <f t="shared" si="0"/>
        <v>9.5069408416748006E-5</v>
      </c>
      <c r="I5">
        <f t="shared" si="1"/>
        <v>8.8585773482918699E-5</v>
      </c>
      <c r="J5">
        <f t="shared" si="2"/>
        <v>6.7197948694229098E-2</v>
      </c>
      <c r="K5">
        <f t="shared" si="3"/>
        <v>9.2625617980957004E-5</v>
      </c>
      <c r="L5">
        <f t="shared" si="4"/>
        <v>8.7776615750044501E-2</v>
      </c>
      <c r="M5">
        <f t="shared" si="5"/>
        <v>1.9550323486328101E-5</v>
      </c>
      <c r="N5">
        <f t="shared" si="6"/>
        <v>3.6342877894639899E-2</v>
      </c>
      <c r="O5">
        <f t="shared" si="7"/>
        <v>8.5521460277959704E-2</v>
      </c>
    </row>
    <row r="6" spans="1:17" x14ac:dyDescent="0.25">
      <c r="A6" s="1">
        <v>7.7672302722930908E-6</v>
      </c>
      <c r="B6">
        <v>2.3397725773975201E-2</v>
      </c>
      <c r="H6">
        <f t="shared" si="0"/>
        <v>1.67225953191518E-5</v>
      </c>
      <c r="I6">
        <f t="shared" si="1"/>
        <v>1.67225953191518E-5</v>
      </c>
      <c r="J6">
        <f t="shared" si="2"/>
        <v>1.4922261238098099E-2</v>
      </c>
      <c r="K6">
        <f t="shared" si="3"/>
        <v>1.67225953191518E-5</v>
      </c>
      <c r="L6">
        <f t="shared" si="4"/>
        <v>2.6652011321857499E-2</v>
      </c>
      <c r="M6">
        <f t="shared" si="5"/>
        <v>1.75833702087402E-5</v>
      </c>
      <c r="N6">
        <f t="shared" si="6"/>
        <v>2.44269722606986E-2</v>
      </c>
      <c r="O6">
        <f t="shared" si="7"/>
        <v>3.8195393281057401E-2</v>
      </c>
    </row>
    <row r="7" spans="1:17" x14ac:dyDescent="0.25">
      <c r="A7" t="s">
        <v>241</v>
      </c>
      <c r="B7" t="s">
        <v>242</v>
      </c>
      <c r="C7">
        <v>0.92258952536628602</v>
      </c>
      <c r="D7">
        <v>6.9068905956085098</v>
      </c>
      <c r="H7">
        <f>A6</f>
        <v>7.7672302722930908E-6</v>
      </c>
      <c r="I7">
        <f t="shared" si="1"/>
        <v>7.7672302722930908E-6</v>
      </c>
      <c r="J7">
        <f t="shared" si="2"/>
        <v>9.0127289295196499E-3</v>
      </c>
      <c r="K7">
        <f t="shared" si="3"/>
        <v>7.7672302722930908E-6</v>
      </c>
      <c r="L7">
        <f t="shared" si="4"/>
        <v>2.3397725773975201E-2</v>
      </c>
      <c r="M7">
        <f t="shared" si="5"/>
        <v>1.04308128356933E-5</v>
      </c>
      <c r="N7">
        <f>B30</f>
        <v>2.1980008343234599E-2</v>
      </c>
      <c r="O7">
        <f t="shared" si="7"/>
        <v>2.5380477076396301E-2</v>
      </c>
    </row>
    <row r="8" spans="1:17" x14ac:dyDescent="0.25">
      <c r="A8" t="s">
        <v>241</v>
      </c>
      <c r="B8" t="s">
        <v>243</v>
      </c>
      <c r="C8">
        <v>1.7250883295241599</v>
      </c>
      <c r="D8">
        <v>6.9772799234999097</v>
      </c>
    </row>
    <row r="9" spans="1:17" x14ac:dyDescent="0.25">
      <c r="A9" t="s">
        <v>208</v>
      </c>
      <c r="B9" t="s">
        <v>209</v>
      </c>
      <c r="C9">
        <v>0</v>
      </c>
      <c r="I9" t="s">
        <v>241</v>
      </c>
      <c r="J9" t="s">
        <v>251</v>
      </c>
      <c r="M9" t="str">
        <f>A9</f>
        <v xml:space="preserve">feltételes entrópia </v>
      </c>
      <c r="N9" t="s">
        <v>243</v>
      </c>
      <c r="O9" t="s">
        <v>245</v>
      </c>
      <c r="P9" t="s">
        <v>246</v>
      </c>
      <c r="Q9" t="s">
        <v>247</v>
      </c>
    </row>
    <row r="10" spans="1:17" x14ac:dyDescent="0.25">
      <c r="A10" t="s">
        <v>244</v>
      </c>
      <c r="B10">
        <v>2.6476778548904401</v>
      </c>
      <c r="H10" t="str">
        <f>B7</f>
        <v xml:space="preserve"> bme </v>
      </c>
      <c r="I10">
        <f>C7</f>
        <v>0.92258952536628602</v>
      </c>
      <c r="J10">
        <f>D7</f>
        <v>6.9068905956085098</v>
      </c>
      <c r="M10" t="str">
        <f>B7</f>
        <v xml:space="preserve"> bme </v>
      </c>
      <c r="N10">
        <f>C9</f>
        <v>0</v>
      </c>
      <c r="O10">
        <f>C21</f>
        <v>0</v>
      </c>
      <c r="P10">
        <f>C33</f>
        <v>0</v>
      </c>
      <c r="Q10">
        <f>C45</f>
        <v>0</v>
      </c>
    </row>
    <row r="11" spans="1:17" x14ac:dyDescent="0.25">
      <c r="A11" t="s">
        <v>284</v>
      </c>
      <c r="H11" t="str">
        <f>B55</f>
        <v xml:space="preserve"> szeged </v>
      </c>
      <c r="I11">
        <f>C55</f>
        <v>0.92255148454586</v>
      </c>
      <c r="J11">
        <f>D55</f>
        <v>6.8454900509443704</v>
      </c>
      <c r="M11" t="str">
        <f>B55</f>
        <v xml:space="preserve"> szeged </v>
      </c>
      <c r="N11">
        <f>C57</f>
        <v>0</v>
      </c>
      <c r="O11">
        <f>C69</f>
        <v>0</v>
      </c>
      <c r="P11">
        <f>C81</f>
        <v>0</v>
      </c>
      <c r="Q11">
        <f>C93</f>
        <v>0</v>
      </c>
    </row>
    <row r="12" spans="1:17" x14ac:dyDescent="0.25">
      <c r="A12" t="s">
        <v>210</v>
      </c>
      <c r="B12">
        <v>0.92258952536628602</v>
      </c>
      <c r="H12" t="str">
        <f>B103</f>
        <v xml:space="preserve"> vh1 </v>
      </c>
      <c r="I12">
        <f t="shared" ref="I12:J12" si="8">C103</f>
        <v>1.4006581258744799</v>
      </c>
      <c r="J12">
        <f t="shared" si="8"/>
        <v>7.8328900141647404</v>
      </c>
      <c r="M12" t="str">
        <f>B103</f>
        <v xml:space="preserve"> vh1 </v>
      </c>
      <c r="N12">
        <f>C105</f>
        <v>0</v>
      </c>
      <c r="O12">
        <f>C117</f>
        <v>0</v>
      </c>
      <c r="P12">
        <f>C129</f>
        <v>0</v>
      </c>
      <c r="Q12">
        <f>C141</f>
        <v>0</v>
      </c>
    </row>
    <row r="13" spans="1:17" x14ac:dyDescent="0.25">
      <c r="A13" t="s">
        <v>9</v>
      </c>
      <c r="H13" t="str">
        <f>B151</f>
        <v xml:space="preserve"> vh2 </v>
      </c>
      <c r="I13">
        <f t="shared" ref="I13:J13" si="9">C151</f>
        <v>0.92273868994449004</v>
      </c>
      <c r="J13">
        <f t="shared" si="9"/>
        <v>7.07681559705083</v>
      </c>
      <c r="M13" t="str">
        <f>B151</f>
        <v xml:space="preserve"> vh2 </v>
      </c>
      <c r="N13">
        <f>C153</f>
        <v>0</v>
      </c>
      <c r="O13">
        <f>C165</f>
        <v>0</v>
      </c>
      <c r="P13">
        <f>C177</f>
        <v>0</v>
      </c>
      <c r="Q13">
        <f>C189</f>
        <v>0</v>
      </c>
    </row>
    <row r="14" spans="1:17" x14ac:dyDescent="0.25">
      <c r="A14">
        <v>0.66458815801888704</v>
      </c>
      <c r="B14">
        <v>0.66428389586508196</v>
      </c>
      <c r="H14" t="str">
        <f>B8</f>
        <v xml:space="preserve"> eqix </v>
      </c>
      <c r="I14">
        <f t="shared" ref="I14:J14" si="10">C8</f>
        <v>1.7250883295241599</v>
      </c>
      <c r="J14">
        <f t="shared" si="10"/>
        <v>6.9772799234999097</v>
      </c>
    </row>
    <row r="15" spans="1:17" x14ac:dyDescent="0.25">
      <c r="A15">
        <v>0.33526265900581997</v>
      </c>
      <c r="B15">
        <v>0.33565947413444502</v>
      </c>
      <c r="H15" t="str">
        <f>B20</f>
        <v xml:space="preserve"> kixp </v>
      </c>
      <c r="I15">
        <f t="shared" ref="I15:J15" si="11">C20</f>
        <v>0.92158710160645396</v>
      </c>
      <c r="J15">
        <f t="shared" si="11"/>
        <v>4.2479275134435799</v>
      </c>
      <c r="M15" t="s">
        <v>208</v>
      </c>
      <c r="N15" t="s">
        <v>243</v>
      </c>
      <c r="O15" t="s">
        <v>245</v>
      </c>
      <c r="P15" t="s">
        <v>246</v>
      </c>
      <c r="Q15" t="s">
        <v>247</v>
      </c>
    </row>
    <row r="16" spans="1:17" x14ac:dyDescent="0.25">
      <c r="A16" s="1">
        <v>9.5069408416748006E-5</v>
      </c>
      <c r="B16" s="1">
        <v>1.9550323486328101E-5</v>
      </c>
      <c r="H16" t="str">
        <f>B32</f>
        <v xml:space="preserve"> linx </v>
      </c>
      <c r="I16">
        <f t="shared" ref="I16:J16" si="12">C32</f>
        <v>2.1137468829059101</v>
      </c>
      <c r="J16">
        <f t="shared" si="12"/>
        <v>8.7714894695005992</v>
      </c>
      <c r="M16" t="s">
        <v>242</v>
      </c>
      <c r="N16">
        <f>B12</f>
        <v>0.92258952536628602</v>
      </c>
      <c r="O16">
        <f>B24</f>
        <v>0.92258952536628602</v>
      </c>
      <c r="P16">
        <f>B36</f>
        <v>0.92258952536628602</v>
      </c>
      <c r="Q16">
        <f>B48</f>
        <v>0.92258952536628602</v>
      </c>
    </row>
    <row r="17" spans="1:17" x14ac:dyDescent="0.25">
      <c r="A17" s="1">
        <v>1.67225953191518E-5</v>
      </c>
      <c r="B17" s="1">
        <v>1.75833702087402E-5</v>
      </c>
      <c r="H17" t="str">
        <f>B44</f>
        <v xml:space="preserve"> sydney </v>
      </c>
      <c r="I17">
        <f t="shared" ref="I17:J17" si="13">C44</f>
        <v>1.8395322011324999</v>
      </c>
      <c r="J17">
        <f t="shared" si="13"/>
        <v>7.4838157772642502</v>
      </c>
      <c r="M17" t="s">
        <v>248</v>
      </c>
      <c r="N17">
        <f>B60</f>
        <v>0.92255148454586</v>
      </c>
      <c r="O17">
        <f>B72</f>
        <v>0.92255148454586</v>
      </c>
      <c r="P17">
        <f>B84</f>
        <v>0.92255148454586</v>
      </c>
      <c r="Q17">
        <f>B96</f>
        <v>0.92255148454586</v>
      </c>
    </row>
    <row r="18" spans="1:17" x14ac:dyDescent="0.25">
      <c r="A18" s="1">
        <v>7.7672302722930908E-6</v>
      </c>
      <c r="B18" s="1">
        <v>1.04308128356933E-5</v>
      </c>
      <c r="M18" t="s">
        <v>249</v>
      </c>
      <c r="N18">
        <f>B108</f>
        <v>1.4006581258744799</v>
      </c>
      <c r="O18">
        <f>B120</f>
        <v>1.4006581258744799</v>
      </c>
      <c r="P18">
        <f>B132</f>
        <v>1.4006581258744799</v>
      </c>
      <c r="Q18">
        <f>B144</f>
        <v>1.4006581258744799</v>
      </c>
    </row>
    <row r="19" spans="1:17" x14ac:dyDescent="0.25">
      <c r="A19" t="s">
        <v>241</v>
      </c>
      <c r="B19" t="s">
        <v>242</v>
      </c>
      <c r="C19">
        <v>0.92258952536628602</v>
      </c>
      <c r="D19">
        <v>6.9068905956085098</v>
      </c>
      <c r="M19" t="s">
        <v>250</v>
      </c>
      <c r="N19">
        <f>B156</f>
        <v>0.92273868994449004</v>
      </c>
      <c r="O19">
        <f>B168</f>
        <v>0.92273868994449004</v>
      </c>
      <c r="P19">
        <f>B180</f>
        <v>0.92273868994449004</v>
      </c>
      <c r="Q19">
        <f>B192</f>
        <v>0.92273868994449004</v>
      </c>
    </row>
    <row r="20" spans="1:17" x14ac:dyDescent="0.25">
      <c r="A20" t="s">
        <v>241</v>
      </c>
      <c r="B20" t="s">
        <v>245</v>
      </c>
      <c r="C20">
        <v>0.92158710160645396</v>
      </c>
      <c r="D20">
        <v>4.2479275134435799</v>
      </c>
    </row>
    <row r="21" spans="1:17" x14ac:dyDescent="0.25">
      <c r="A21" t="s">
        <v>208</v>
      </c>
      <c r="B21" t="s">
        <v>211</v>
      </c>
      <c r="C21">
        <v>0</v>
      </c>
    </row>
    <row r="22" spans="1:17" x14ac:dyDescent="0.25">
      <c r="A22" t="s">
        <v>244</v>
      </c>
      <c r="B22">
        <v>1.84417662697274</v>
      </c>
    </row>
    <row r="23" spans="1:17" x14ac:dyDescent="0.25">
      <c r="A23" t="s">
        <v>285</v>
      </c>
    </row>
    <row r="24" spans="1:17" x14ac:dyDescent="0.25">
      <c r="A24" t="s">
        <v>212</v>
      </c>
      <c r="B24">
        <v>0.92258952536628602</v>
      </c>
      <c r="H24" t="str">
        <f>MID(A11,22,6)</f>
        <v>0.9225</v>
      </c>
    </row>
    <row r="25" spans="1:17" x14ac:dyDescent="0.25">
      <c r="A25" t="s">
        <v>17</v>
      </c>
      <c r="H25" t="str">
        <f>MID(A59,22,6)</f>
        <v>0.9225</v>
      </c>
    </row>
    <row r="26" spans="1:17" x14ac:dyDescent="0.25">
      <c r="A26">
        <v>0.66458815801888704</v>
      </c>
      <c r="B26">
        <v>0.66489264345727805</v>
      </c>
      <c r="H26" t="str">
        <f>MID(A107,22,6)</f>
        <v>1.4006</v>
      </c>
    </row>
    <row r="27" spans="1:17" x14ac:dyDescent="0.25">
      <c r="A27">
        <v>0.33526265900581997</v>
      </c>
      <c r="B27">
        <v>0.12562306295149001</v>
      </c>
      <c r="H27" t="str">
        <f>MID(A155,22,6)</f>
        <v>0.9227</v>
      </c>
    </row>
    <row r="28" spans="1:17" x14ac:dyDescent="0.25">
      <c r="A28" s="1">
        <v>9.5069408416748006E-5</v>
      </c>
      <c r="B28">
        <v>3.6342877894639899E-2</v>
      </c>
    </row>
    <row r="29" spans="1:17" x14ac:dyDescent="0.25">
      <c r="A29" s="1">
        <v>1.67225953191518E-5</v>
      </c>
      <c r="B29">
        <v>2.44269722606986E-2</v>
      </c>
    </row>
    <row r="30" spans="1:17" x14ac:dyDescent="0.25">
      <c r="A30" s="1">
        <v>7.7672302722930908E-6</v>
      </c>
      <c r="B30">
        <v>2.1980008343234599E-2</v>
      </c>
    </row>
    <row r="31" spans="1:17" x14ac:dyDescent="0.25">
      <c r="A31" t="s">
        <v>241</v>
      </c>
      <c r="B31" t="s">
        <v>242</v>
      </c>
      <c r="C31">
        <v>0.92258952536628602</v>
      </c>
      <c r="D31">
        <v>6.9068905956085098</v>
      </c>
    </row>
    <row r="32" spans="1:17" x14ac:dyDescent="0.25">
      <c r="A32" t="s">
        <v>241</v>
      </c>
      <c r="B32" t="s">
        <v>246</v>
      </c>
      <c r="C32">
        <v>2.1137468829059101</v>
      </c>
      <c r="D32">
        <v>8.7714894695005992</v>
      </c>
    </row>
    <row r="33" spans="1:4" x14ac:dyDescent="0.25">
      <c r="A33" t="s">
        <v>208</v>
      </c>
      <c r="B33" t="s">
        <v>213</v>
      </c>
      <c r="C33">
        <v>0</v>
      </c>
    </row>
    <row r="34" spans="1:4" x14ac:dyDescent="0.25">
      <c r="A34" t="s">
        <v>244</v>
      </c>
      <c r="B34">
        <v>3.0363364082722</v>
      </c>
    </row>
    <row r="35" spans="1:4" x14ac:dyDescent="0.25">
      <c r="A35" t="s">
        <v>286</v>
      </c>
    </row>
    <row r="36" spans="1:4" x14ac:dyDescent="0.25">
      <c r="A36" t="s">
        <v>214</v>
      </c>
      <c r="B36">
        <v>0.92258952536628602</v>
      </c>
    </row>
    <row r="37" spans="1:4" x14ac:dyDescent="0.25">
      <c r="A37" t="s">
        <v>25</v>
      </c>
    </row>
    <row r="38" spans="1:4" x14ac:dyDescent="0.25">
      <c r="A38">
        <v>0.66458815801888704</v>
      </c>
      <c r="B38">
        <v>0.66726985783316195</v>
      </c>
    </row>
    <row r="39" spans="1:4" x14ac:dyDescent="0.25">
      <c r="A39">
        <v>0.33526265900581997</v>
      </c>
      <c r="B39">
        <v>0.112034810474142</v>
      </c>
    </row>
    <row r="40" spans="1:4" x14ac:dyDescent="0.25">
      <c r="A40" s="1">
        <v>9.5069408416748006E-5</v>
      </c>
      <c r="B40">
        <v>8.5521460277959704E-2</v>
      </c>
    </row>
    <row r="41" spans="1:4" x14ac:dyDescent="0.25">
      <c r="A41" s="1">
        <v>1.67225953191518E-5</v>
      </c>
      <c r="B41">
        <v>3.8195393281057401E-2</v>
      </c>
    </row>
    <row r="42" spans="1:4" x14ac:dyDescent="0.25">
      <c r="A42" s="1">
        <v>7.7672302722930908E-6</v>
      </c>
      <c r="B42">
        <v>2.5380477076396301E-2</v>
      </c>
    </row>
    <row r="43" spans="1:4" x14ac:dyDescent="0.25">
      <c r="A43" t="s">
        <v>241</v>
      </c>
      <c r="B43" t="s">
        <v>242</v>
      </c>
      <c r="C43">
        <v>0.92258952536628602</v>
      </c>
      <c r="D43">
        <v>6.9068905956085098</v>
      </c>
    </row>
    <row r="44" spans="1:4" x14ac:dyDescent="0.25">
      <c r="A44" t="s">
        <v>241</v>
      </c>
      <c r="B44" t="s">
        <v>247</v>
      </c>
      <c r="C44">
        <v>1.8395322011324999</v>
      </c>
      <c r="D44">
        <v>7.4838157772642502</v>
      </c>
    </row>
    <row r="45" spans="1:4" x14ac:dyDescent="0.25">
      <c r="A45" t="s">
        <v>208</v>
      </c>
      <c r="B45" t="s">
        <v>215</v>
      </c>
      <c r="C45">
        <v>0</v>
      </c>
    </row>
    <row r="46" spans="1:4" x14ac:dyDescent="0.25">
      <c r="A46" t="s">
        <v>244</v>
      </c>
      <c r="B46">
        <v>2.7621217264987799</v>
      </c>
    </row>
    <row r="47" spans="1:4" x14ac:dyDescent="0.25">
      <c r="A47" t="s">
        <v>287</v>
      </c>
    </row>
    <row r="48" spans="1:4" x14ac:dyDescent="0.25">
      <c r="A48" t="s">
        <v>216</v>
      </c>
      <c r="B48">
        <v>0.92258952536628602</v>
      </c>
    </row>
    <row r="49" spans="1:4" x14ac:dyDescent="0.25">
      <c r="A49" t="s">
        <v>33</v>
      </c>
    </row>
    <row r="50" spans="1:4" x14ac:dyDescent="0.25">
      <c r="A50">
        <v>0.66458888212218803</v>
      </c>
      <c r="B50">
        <v>0.66654859087429896</v>
      </c>
    </row>
    <row r="51" spans="1:4" x14ac:dyDescent="0.25">
      <c r="A51">
        <v>0.335266235284507</v>
      </c>
      <c r="B51">
        <v>0.151151500176638</v>
      </c>
    </row>
    <row r="52" spans="1:4" x14ac:dyDescent="0.25">
      <c r="A52" s="1">
        <v>8.8585773482918699E-5</v>
      </c>
      <c r="B52">
        <v>8.7776615750044501E-2</v>
      </c>
    </row>
    <row r="53" spans="1:4" x14ac:dyDescent="0.25">
      <c r="A53" s="1">
        <v>1.67225953191518E-5</v>
      </c>
      <c r="B53">
        <v>2.6652011321857499E-2</v>
      </c>
    </row>
    <row r="54" spans="1:4" x14ac:dyDescent="0.25">
      <c r="A54" s="1">
        <v>7.7672302722930908E-6</v>
      </c>
      <c r="B54">
        <v>2.3397725773975201E-2</v>
      </c>
    </row>
    <row r="55" spans="1:4" x14ac:dyDescent="0.25">
      <c r="A55" t="s">
        <v>241</v>
      </c>
      <c r="B55" t="s">
        <v>248</v>
      </c>
      <c r="C55">
        <v>0.92255148454586</v>
      </c>
      <c r="D55">
        <v>6.8454900509443704</v>
      </c>
    </row>
    <row r="56" spans="1:4" x14ac:dyDescent="0.25">
      <c r="A56" t="s">
        <v>241</v>
      </c>
      <c r="B56" t="s">
        <v>243</v>
      </c>
      <c r="C56">
        <v>1.7250883295241599</v>
      </c>
      <c r="D56">
        <v>6.9772799234999097</v>
      </c>
    </row>
    <row r="57" spans="1:4" x14ac:dyDescent="0.25">
      <c r="A57" t="s">
        <v>208</v>
      </c>
      <c r="B57" t="s">
        <v>217</v>
      </c>
      <c r="C57">
        <v>0</v>
      </c>
    </row>
    <row r="58" spans="1:4" x14ac:dyDescent="0.25">
      <c r="A58" t="s">
        <v>244</v>
      </c>
      <c r="B58">
        <v>2.6476398140700201</v>
      </c>
    </row>
    <row r="59" spans="1:4" x14ac:dyDescent="0.25">
      <c r="A59" t="s">
        <v>288</v>
      </c>
    </row>
    <row r="60" spans="1:4" x14ac:dyDescent="0.25">
      <c r="A60" t="s">
        <v>218</v>
      </c>
      <c r="B60">
        <v>0.92255148454586</v>
      </c>
    </row>
    <row r="61" spans="1:4" x14ac:dyDescent="0.25">
      <c r="A61" t="s">
        <v>39</v>
      </c>
    </row>
    <row r="62" spans="1:4" x14ac:dyDescent="0.25">
      <c r="A62">
        <v>0.66458888212218803</v>
      </c>
      <c r="B62">
        <v>0.66428389586508196</v>
      </c>
    </row>
    <row r="63" spans="1:4" x14ac:dyDescent="0.25">
      <c r="A63">
        <v>0.335266235284507</v>
      </c>
      <c r="B63">
        <v>0.33565947413444502</v>
      </c>
    </row>
    <row r="64" spans="1:4" x14ac:dyDescent="0.25">
      <c r="A64" s="1">
        <v>8.8585773482918699E-5</v>
      </c>
      <c r="B64" s="1">
        <v>1.9550323486328101E-5</v>
      </c>
    </row>
    <row r="65" spans="1:4" x14ac:dyDescent="0.25">
      <c r="A65" s="1">
        <v>1.67225953191518E-5</v>
      </c>
      <c r="B65" s="1">
        <v>1.75833702087402E-5</v>
      </c>
    </row>
    <row r="66" spans="1:4" x14ac:dyDescent="0.25">
      <c r="A66" s="1">
        <v>7.7672302722930908E-6</v>
      </c>
      <c r="B66" s="1">
        <v>1.04308128356933E-5</v>
      </c>
    </row>
    <row r="67" spans="1:4" x14ac:dyDescent="0.25">
      <c r="A67" t="s">
        <v>241</v>
      </c>
      <c r="B67" t="s">
        <v>248</v>
      </c>
      <c r="C67">
        <v>0.92255148454586</v>
      </c>
      <c r="D67">
        <v>6.8454900509443704</v>
      </c>
    </row>
    <row r="68" spans="1:4" x14ac:dyDescent="0.25">
      <c r="A68" t="s">
        <v>241</v>
      </c>
      <c r="B68" t="s">
        <v>245</v>
      </c>
      <c r="C68">
        <v>0.92158710160645396</v>
      </c>
      <c r="D68">
        <v>4.2479275134435799</v>
      </c>
    </row>
    <row r="69" spans="1:4" x14ac:dyDescent="0.25">
      <c r="A69" t="s">
        <v>208</v>
      </c>
      <c r="B69" t="s">
        <v>219</v>
      </c>
      <c r="C69">
        <v>0</v>
      </c>
    </row>
    <row r="70" spans="1:4" x14ac:dyDescent="0.25">
      <c r="A70" t="s">
        <v>244</v>
      </c>
      <c r="B70">
        <v>1.8441385861523101</v>
      </c>
    </row>
    <row r="71" spans="1:4" x14ac:dyDescent="0.25">
      <c r="A71" t="s">
        <v>289</v>
      </c>
    </row>
    <row r="72" spans="1:4" x14ac:dyDescent="0.25">
      <c r="A72" t="s">
        <v>220</v>
      </c>
      <c r="B72">
        <v>0.92255148454586</v>
      </c>
    </row>
    <row r="73" spans="1:4" x14ac:dyDescent="0.25">
      <c r="A73" t="s">
        <v>44</v>
      </c>
    </row>
    <row r="74" spans="1:4" x14ac:dyDescent="0.25">
      <c r="A74">
        <v>0.66458888212218803</v>
      </c>
      <c r="B74">
        <v>0.66489264345727805</v>
      </c>
    </row>
    <row r="75" spans="1:4" x14ac:dyDescent="0.25">
      <c r="A75">
        <v>0.335266235284507</v>
      </c>
      <c r="B75">
        <v>0.12562306295149001</v>
      </c>
    </row>
    <row r="76" spans="1:4" x14ac:dyDescent="0.25">
      <c r="A76" s="1">
        <v>8.8585773482918699E-5</v>
      </c>
      <c r="B76">
        <v>3.6342877894639899E-2</v>
      </c>
    </row>
    <row r="77" spans="1:4" x14ac:dyDescent="0.25">
      <c r="A77" s="1">
        <v>1.67225953191518E-5</v>
      </c>
      <c r="B77">
        <v>2.44269722606986E-2</v>
      </c>
    </row>
    <row r="78" spans="1:4" x14ac:dyDescent="0.25">
      <c r="A78" s="1">
        <v>7.7672302722930908E-6</v>
      </c>
      <c r="B78">
        <v>2.1980008343234599E-2</v>
      </c>
    </row>
    <row r="79" spans="1:4" x14ac:dyDescent="0.25">
      <c r="A79" t="s">
        <v>241</v>
      </c>
      <c r="B79" t="s">
        <v>248</v>
      </c>
      <c r="C79">
        <v>0.92255148454586</v>
      </c>
      <c r="D79">
        <v>6.8454900509443704</v>
      </c>
    </row>
    <row r="80" spans="1:4" x14ac:dyDescent="0.25">
      <c r="A80" t="s">
        <v>241</v>
      </c>
      <c r="B80" t="s">
        <v>246</v>
      </c>
      <c r="C80">
        <v>2.1137468829059101</v>
      </c>
      <c r="D80">
        <v>8.7714894695005992</v>
      </c>
    </row>
    <row r="81" spans="1:4" x14ac:dyDescent="0.25">
      <c r="A81" t="s">
        <v>208</v>
      </c>
      <c r="B81" t="s">
        <v>221</v>
      </c>
      <c r="C81">
        <v>0</v>
      </c>
    </row>
    <row r="82" spans="1:4" x14ac:dyDescent="0.25">
      <c r="A82" t="s">
        <v>244</v>
      </c>
      <c r="B82">
        <v>3.0362983674517698</v>
      </c>
    </row>
    <row r="83" spans="1:4" x14ac:dyDescent="0.25">
      <c r="A83" t="s">
        <v>290</v>
      </c>
    </row>
    <row r="84" spans="1:4" x14ac:dyDescent="0.25">
      <c r="A84" t="s">
        <v>222</v>
      </c>
      <c r="B84">
        <v>0.92255148454586</v>
      </c>
    </row>
    <row r="85" spans="1:4" x14ac:dyDescent="0.25">
      <c r="A85" t="s">
        <v>49</v>
      </c>
    </row>
    <row r="86" spans="1:4" x14ac:dyDescent="0.25">
      <c r="A86">
        <v>0.66458888212218803</v>
      </c>
      <c r="B86">
        <v>0.66726985783316195</v>
      </c>
    </row>
    <row r="87" spans="1:4" x14ac:dyDescent="0.25">
      <c r="A87">
        <v>0.335266235284507</v>
      </c>
      <c r="B87">
        <v>0.112034810474142</v>
      </c>
    </row>
    <row r="88" spans="1:4" x14ac:dyDescent="0.25">
      <c r="A88" s="1">
        <v>8.8585773482918699E-5</v>
      </c>
      <c r="B88">
        <v>8.5521460277959704E-2</v>
      </c>
    </row>
    <row r="89" spans="1:4" x14ac:dyDescent="0.25">
      <c r="A89" s="1">
        <v>1.67225953191518E-5</v>
      </c>
      <c r="B89">
        <v>3.8195393281057401E-2</v>
      </c>
    </row>
    <row r="90" spans="1:4" x14ac:dyDescent="0.25">
      <c r="A90" s="1">
        <v>7.7672302722930908E-6</v>
      </c>
      <c r="B90">
        <v>2.5380477076396301E-2</v>
      </c>
    </row>
    <row r="91" spans="1:4" x14ac:dyDescent="0.25">
      <c r="A91" t="s">
        <v>241</v>
      </c>
      <c r="B91" t="s">
        <v>248</v>
      </c>
      <c r="C91">
        <v>0.92255148454586</v>
      </c>
      <c r="D91">
        <v>6.8454900509443704</v>
      </c>
    </row>
    <row r="92" spans="1:4" x14ac:dyDescent="0.25">
      <c r="A92" t="s">
        <v>241</v>
      </c>
      <c r="B92" t="s">
        <v>247</v>
      </c>
      <c r="C92">
        <v>1.8395322011324999</v>
      </c>
      <c r="D92">
        <v>7.4838157772642502</v>
      </c>
    </row>
    <row r="93" spans="1:4" x14ac:dyDescent="0.25">
      <c r="A93" t="s">
        <v>208</v>
      </c>
      <c r="B93" t="s">
        <v>223</v>
      </c>
      <c r="C93">
        <v>0</v>
      </c>
    </row>
    <row r="94" spans="1:4" x14ac:dyDescent="0.25">
      <c r="A94" t="s">
        <v>244</v>
      </c>
      <c r="B94">
        <v>2.7620836856783599</v>
      </c>
    </row>
    <row r="95" spans="1:4" x14ac:dyDescent="0.25">
      <c r="A95" t="s">
        <v>291</v>
      </c>
    </row>
    <row r="96" spans="1:4" x14ac:dyDescent="0.25">
      <c r="A96" t="s">
        <v>224</v>
      </c>
      <c r="B96">
        <v>0.92255148454586</v>
      </c>
    </row>
    <row r="97" spans="1:4" x14ac:dyDescent="0.25">
      <c r="A97" t="s">
        <v>54</v>
      </c>
    </row>
    <row r="98" spans="1:4" x14ac:dyDescent="0.25">
      <c r="A98">
        <v>0.66464000241830901</v>
      </c>
      <c r="B98">
        <v>0.66654859087429896</v>
      </c>
    </row>
    <row r="99" spans="1:4" x14ac:dyDescent="0.25">
      <c r="A99">
        <v>0.233081430196762</v>
      </c>
      <c r="B99">
        <v>0.151151500176638</v>
      </c>
    </row>
    <row r="100" spans="1:4" x14ac:dyDescent="0.25">
      <c r="A100">
        <v>6.7197948694229098E-2</v>
      </c>
      <c r="B100">
        <v>8.7776615750044501E-2</v>
      </c>
    </row>
    <row r="101" spans="1:4" x14ac:dyDescent="0.25">
      <c r="A101">
        <v>1.4922261238098099E-2</v>
      </c>
      <c r="B101">
        <v>2.6652011321857499E-2</v>
      </c>
    </row>
    <row r="102" spans="1:4" x14ac:dyDescent="0.25">
      <c r="A102">
        <v>9.0127289295196499E-3</v>
      </c>
      <c r="B102">
        <v>2.3397725773975201E-2</v>
      </c>
    </row>
    <row r="103" spans="1:4" x14ac:dyDescent="0.25">
      <c r="A103" t="s">
        <v>241</v>
      </c>
      <c r="B103" t="s">
        <v>249</v>
      </c>
      <c r="C103">
        <v>1.4006581258744799</v>
      </c>
      <c r="D103">
        <v>7.8328900141647404</v>
      </c>
    </row>
    <row r="104" spans="1:4" x14ac:dyDescent="0.25">
      <c r="A104" t="s">
        <v>241</v>
      </c>
      <c r="B104" t="s">
        <v>243</v>
      </c>
      <c r="C104">
        <v>1.7250883295241599</v>
      </c>
      <c r="D104">
        <v>6.9772799234999097</v>
      </c>
    </row>
    <row r="105" spans="1:4" x14ac:dyDescent="0.25">
      <c r="A105" t="s">
        <v>208</v>
      </c>
      <c r="B105" t="s">
        <v>225</v>
      </c>
      <c r="C105">
        <v>0</v>
      </c>
    </row>
    <row r="106" spans="1:4" x14ac:dyDescent="0.25">
      <c r="A106" t="s">
        <v>244</v>
      </c>
      <c r="B106">
        <v>3.12574645539864</v>
      </c>
    </row>
    <row r="107" spans="1:4" x14ac:dyDescent="0.25">
      <c r="A107" t="s">
        <v>292</v>
      </c>
    </row>
    <row r="108" spans="1:4" x14ac:dyDescent="0.25">
      <c r="A108" t="s">
        <v>226</v>
      </c>
      <c r="B108">
        <v>1.4006581258744799</v>
      </c>
    </row>
    <row r="109" spans="1:4" x14ac:dyDescent="0.25">
      <c r="A109" t="s">
        <v>62</v>
      </c>
    </row>
    <row r="110" spans="1:4" x14ac:dyDescent="0.25">
      <c r="A110">
        <v>0.66464000241830901</v>
      </c>
      <c r="B110">
        <v>0.66428389586508196</v>
      </c>
    </row>
    <row r="111" spans="1:4" x14ac:dyDescent="0.25">
      <c r="A111">
        <v>0.233081430196762</v>
      </c>
      <c r="B111">
        <v>0.33565947413444502</v>
      </c>
    </row>
    <row r="112" spans="1:4" x14ac:dyDescent="0.25">
      <c r="A112">
        <v>6.7197948694229098E-2</v>
      </c>
      <c r="B112" s="1">
        <v>1.9550323486328101E-5</v>
      </c>
    </row>
    <row r="113" spans="1:4" x14ac:dyDescent="0.25">
      <c r="A113">
        <v>1.4922261238098099E-2</v>
      </c>
      <c r="B113" s="1">
        <v>1.75833702087402E-5</v>
      </c>
    </row>
    <row r="114" spans="1:4" x14ac:dyDescent="0.25">
      <c r="A114">
        <v>9.0127289295196499E-3</v>
      </c>
      <c r="B114" s="1">
        <v>1.04308128356933E-5</v>
      </c>
    </row>
    <row r="115" spans="1:4" x14ac:dyDescent="0.25">
      <c r="A115" t="s">
        <v>241</v>
      </c>
      <c r="B115" t="s">
        <v>249</v>
      </c>
      <c r="C115">
        <v>1.4006581258744799</v>
      </c>
      <c r="D115">
        <v>7.8328900141647404</v>
      </c>
    </row>
    <row r="116" spans="1:4" x14ac:dyDescent="0.25">
      <c r="A116" t="s">
        <v>241</v>
      </c>
      <c r="B116" t="s">
        <v>245</v>
      </c>
      <c r="C116">
        <v>0.92158710160645396</v>
      </c>
      <c r="D116">
        <v>4.2479275134435799</v>
      </c>
    </row>
    <row r="117" spans="1:4" x14ac:dyDescent="0.25">
      <c r="A117" t="s">
        <v>208</v>
      </c>
      <c r="B117" t="s">
        <v>227</v>
      </c>
      <c r="C117">
        <v>0</v>
      </c>
    </row>
    <row r="118" spans="1:4" x14ac:dyDescent="0.25">
      <c r="A118" t="s">
        <v>244</v>
      </c>
      <c r="B118">
        <v>2.3222452274809302</v>
      </c>
    </row>
    <row r="119" spans="1:4" x14ac:dyDescent="0.25">
      <c r="A119" t="s">
        <v>293</v>
      </c>
    </row>
    <row r="120" spans="1:4" x14ac:dyDescent="0.25">
      <c r="A120" t="s">
        <v>228</v>
      </c>
      <c r="B120">
        <v>1.4006581258744799</v>
      </c>
    </row>
    <row r="121" spans="1:4" x14ac:dyDescent="0.25">
      <c r="A121" t="s">
        <v>69</v>
      </c>
    </row>
    <row r="122" spans="1:4" x14ac:dyDescent="0.25">
      <c r="A122">
        <v>0.66464000241830901</v>
      </c>
      <c r="B122">
        <v>0.66489264345727805</v>
      </c>
    </row>
    <row r="123" spans="1:4" x14ac:dyDescent="0.25">
      <c r="A123">
        <v>0.233081430196762</v>
      </c>
      <c r="B123">
        <v>0.12562306295149001</v>
      </c>
    </row>
    <row r="124" spans="1:4" x14ac:dyDescent="0.25">
      <c r="A124">
        <v>6.7197948694229098E-2</v>
      </c>
      <c r="B124">
        <v>3.6342877894639899E-2</v>
      </c>
    </row>
    <row r="125" spans="1:4" x14ac:dyDescent="0.25">
      <c r="A125">
        <v>1.4922261238098099E-2</v>
      </c>
      <c r="B125">
        <v>2.44269722606986E-2</v>
      </c>
    </row>
    <row r="126" spans="1:4" x14ac:dyDescent="0.25">
      <c r="A126">
        <v>9.0127289295196499E-3</v>
      </c>
      <c r="B126">
        <v>2.1980008343234599E-2</v>
      </c>
    </row>
    <row r="127" spans="1:4" x14ac:dyDescent="0.25">
      <c r="A127" t="s">
        <v>241</v>
      </c>
      <c r="B127" t="s">
        <v>249</v>
      </c>
      <c r="C127">
        <v>1.4006581258744799</v>
      </c>
      <c r="D127">
        <v>7.8328900141647404</v>
      </c>
    </row>
    <row r="128" spans="1:4" x14ac:dyDescent="0.25">
      <c r="A128" t="s">
        <v>241</v>
      </c>
      <c r="B128" t="s">
        <v>246</v>
      </c>
      <c r="C128">
        <v>2.1137468829059101</v>
      </c>
      <c r="D128">
        <v>8.7714894695005992</v>
      </c>
    </row>
    <row r="129" spans="1:4" x14ac:dyDescent="0.25">
      <c r="A129" t="s">
        <v>208</v>
      </c>
      <c r="B129" t="s">
        <v>229</v>
      </c>
      <c r="C129">
        <v>0</v>
      </c>
    </row>
    <row r="130" spans="1:4" x14ac:dyDescent="0.25">
      <c r="A130" t="s">
        <v>244</v>
      </c>
      <c r="B130">
        <v>3.5144050087803902</v>
      </c>
    </row>
    <row r="131" spans="1:4" x14ac:dyDescent="0.25">
      <c r="A131" t="s">
        <v>294</v>
      </c>
    </row>
    <row r="132" spans="1:4" x14ac:dyDescent="0.25">
      <c r="A132" t="s">
        <v>230</v>
      </c>
      <c r="B132">
        <v>1.4006581258744799</v>
      </c>
    </row>
    <row r="133" spans="1:4" x14ac:dyDescent="0.25">
      <c r="A133" t="s">
        <v>76</v>
      </c>
    </row>
    <row r="134" spans="1:4" x14ac:dyDescent="0.25">
      <c r="A134">
        <v>0.66464000241830901</v>
      </c>
      <c r="B134">
        <v>0.66726985783316195</v>
      </c>
    </row>
    <row r="135" spans="1:4" x14ac:dyDescent="0.25">
      <c r="A135">
        <v>0.233081430196762</v>
      </c>
      <c r="B135">
        <v>0.112034810474142</v>
      </c>
    </row>
    <row r="136" spans="1:4" x14ac:dyDescent="0.25">
      <c r="A136">
        <v>6.7197948694229098E-2</v>
      </c>
      <c r="B136">
        <v>8.5521460277959704E-2</v>
      </c>
    </row>
    <row r="137" spans="1:4" x14ac:dyDescent="0.25">
      <c r="A137">
        <v>1.4922261238098099E-2</v>
      </c>
      <c r="B137">
        <v>3.8195393281057401E-2</v>
      </c>
    </row>
    <row r="138" spans="1:4" x14ac:dyDescent="0.25">
      <c r="A138">
        <v>9.0127289295196499E-3</v>
      </c>
      <c r="B138">
        <v>2.5380477076396301E-2</v>
      </c>
    </row>
    <row r="139" spans="1:4" x14ac:dyDescent="0.25">
      <c r="A139" t="s">
        <v>241</v>
      </c>
      <c r="B139" t="s">
        <v>249</v>
      </c>
      <c r="C139">
        <v>1.4006581258744799</v>
      </c>
      <c r="D139">
        <v>7.8328900141647404</v>
      </c>
    </row>
    <row r="140" spans="1:4" x14ac:dyDescent="0.25">
      <c r="A140" t="s">
        <v>241</v>
      </c>
      <c r="B140" t="s">
        <v>247</v>
      </c>
      <c r="C140">
        <v>1.8395322011324999</v>
      </c>
      <c r="D140">
        <v>7.4838157772642502</v>
      </c>
    </row>
    <row r="141" spans="1:4" x14ac:dyDescent="0.25">
      <c r="A141" t="s">
        <v>208</v>
      </c>
      <c r="B141" t="s">
        <v>231</v>
      </c>
      <c r="C141">
        <v>0</v>
      </c>
    </row>
    <row r="142" spans="1:4" x14ac:dyDescent="0.25">
      <c r="A142" t="s">
        <v>244</v>
      </c>
      <c r="B142">
        <v>3.2401903270069798</v>
      </c>
    </row>
    <row r="143" spans="1:4" x14ac:dyDescent="0.25">
      <c r="A143" t="s">
        <v>295</v>
      </c>
    </row>
    <row r="144" spans="1:4" x14ac:dyDescent="0.25">
      <c r="A144" t="s">
        <v>232</v>
      </c>
      <c r="B144">
        <v>1.4006581258744799</v>
      </c>
    </row>
    <row r="145" spans="1:4" x14ac:dyDescent="0.25">
      <c r="A145" t="s">
        <v>83</v>
      </c>
    </row>
    <row r="146" spans="1:4" x14ac:dyDescent="0.25">
      <c r="A146">
        <v>0.66459341649897397</v>
      </c>
      <c r="B146">
        <v>0.66654859087429896</v>
      </c>
    </row>
    <row r="147" spans="1:4" x14ac:dyDescent="0.25">
      <c r="A147">
        <v>0.33524976018816199</v>
      </c>
      <c r="B147">
        <v>0.151151500176638</v>
      </c>
    </row>
    <row r="148" spans="1:4" x14ac:dyDescent="0.25">
      <c r="A148" s="1">
        <v>9.2625617980957004E-5</v>
      </c>
      <c r="B148">
        <v>8.7776615750044501E-2</v>
      </c>
    </row>
    <row r="149" spans="1:4" x14ac:dyDescent="0.25">
      <c r="A149" s="1">
        <v>1.67225953191518E-5</v>
      </c>
      <c r="B149">
        <v>2.6652011321857499E-2</v>
      </c>
    </row>
    <row r="150" spans="1:4" x14ac:dyDescent="0.25">
      <c r="A150" s="1">
        <v>7.7672302722930908E-6</v>
      </c>
      <c r="B150">
        <v>2.3397725773975201E-2</v>
      </c>
    </row>
    <row r="151" spans="1:4" x14ac:dyDescent="0.25">
      <c r="A151" t="s">
        <v>241</v>
      </c>
      <c r="B151" t="s">
        <v>250</v>
      </c>
      <c r="C151">
        <v>0.92273868994449004</v>
      </c>
      <c r="D151">
        <v>7.07681559705083</v>
      </c>
    </row>
    <row r="152" spans="1:4" x14ac:dyDescent="0.25">
      <c r="A152" t="s">
        <v>241</v>
      </c>
      <c r="B152" t="s">
        <v>243</v>
      </c>
      <c r="C152">
        <v>1.7250883295241599</v>
      </c>
      <c r="D152">
        <v>6.9772799234999097</v>
      </c>
    </row>
    <row r="153" spans="1:4" x14ac:dyDescent="0.25">
      <c r="A153" t="s">
        <v>208</v>
      </c>
      <c r="B153" t="s">
        <v>233</v>
      </c>
      <c r="C153">
        <v>0</v>
      </c>
    </row>
    <row r="154" spans="1:4" x14ac:dyDescent="0.25">
      <c r="A154" t="s">
        <v>244</v>
      </c>
      <c r="B154">
        <v>2.6478270194686502</v>
      </c>
    </row>
    <row r="155" spans="1:4" x14ac:dyDescent="0.25">
      <c r="A155" t="s">
        <v>296</v>
      </c>
    </row>
    <row r="156" spans="1:4" x14ac:dyDescent="0.25">
      <c r="A156" t="s">
        <v>234</v>
      </c>
      <c r="B156">
        <v>0.92273868994449004</v>
      </c>
    </row>
    <row r="157" spans="1:4" x14ac:dyDescent="0.25">
      <c r="A157" t="s">
        <v>91</v>
      </c>
    </row>
    <row r="158" spans="1:4" x14ac:dyDescent="0.25">
      <c r="A158">
        <v>0.66459341649897397</v>
      </c>
      <c r="B158">
        <v>0.66428389586508196</v>
      </c>
    </row>
    <row r="159" spans="1:4" x14ac:dyDescent="0.25">
      <c r="A159">
        <v>0.33524976018816199</v>
      </c>
      <c r="B159">
        <v>0.33565947413444502</v>
      </c>
    </row>
    <row r="160" spans="1:4" x14ac:dyDescent="0.25">
      <c r="A160" s="1">
        <v>9.2625617980957004E-5</v>
      </c>
      <c r="B160" s="1">
        <v>1.9550323486328101E-5</v>
      </c>
    </row>
    <row r="161" spans="1:4" x14ac:dyDescent="0.25">
      <c r="A161" s="1">
        <v>1.67225953191518E-5</v>
      </c>
      <c r="B161" s="1">
        <v>1.75833702087402E-5</v>
      </c>
    </row>
    <row r="162" spans="1:4" x14ac:dyDescent="0.25">
      <c r="A162" s="1">
        <v>7.7672302722930908E-6</v>
      </c>
      <c r="B162" s="1">
        <v>1.04308128356933E-5</v>
      </c>
    </row>
    <row r="163" spans="1:4" x14ac:dyDescent="0.25">
      <c r="A163" t="s">
        <v>241</v>
      </c>
      <c r="B163" t="s">
        <v>250</v>
      </c>
      <c r="C163">
        <v>0.92273868994449004</v>
      </c>
      <c r="D163">
        <v>7.07681559705083</v>
      </c>
    </row>
    <row r="164" spans="1:4" x14ac:dyDescent="0.25">
      <c r="A164" t="s">
        <v>241</v>
      </c>
      <c r="B164" t="s">
        <v>245</v>
      </c>
      <c r="C164">
        <v>0.92158710160645396</v>
      </c>
      <c r="D164">
        <v>4.2479275134435799</v>
      </c>
    </row>
    <row r="165" spans="1:4" x14ac:dyDescent="0.25">
      <c r="A165" t="s">
        <v>208</v>
      </c>
      <c r="B165" t="s">
        <v>235</v>
      </c>
      <c r="C165">
        <v>0</v>
      </c>
    </row>
    <row r="166" spans="1:4" x14ac:dyDescent="0.25">
      <c r="A166" t="s">
        <v>244</v>
      </c>
      <c r="B166">
        <v>1.8443257915509399</v>
      </c>
    </row>
    <row r="167" spans="1:4" x14ac:dyDescent="0.25">
      <c r="A167" t="s">
        <v>297</v>
      </c>
    </row>
    <row r="168" spans="1:4" x14ac:dyDescent="0.25">
      <c r="A168" t="s">
        <v>236</v>
      </c>
      <c r="B168">
        <v>0.92273868994449004</v>
      </c>
    </row>
    <row r="169" spans="1:4" x14ac:dyDescent="0.25">
      <c r="A169" t="s">
        <v>98</v>
      </c>
    </row>
    <row r="170" spans="1:4" x14ac:dyDescent="0.25">
      <c r="A170">
        <v>0.66459341649897397</v>
      </c>
      <c r="B170">
        <v>0.66489264345727805</v>
      </c>
    </row>
    <row r="171" spans="1:4" x14ac:dyDescent="0.25">
      <c r="A171">
        <v>0.33524976018816199</v>
      </c>
      <c r="B171">
        <v>0.12562306295149001</v>
      </c>
    </row>
    <row r="172" spans="1:4" x14ac:dyDescent="0.25">
      <c r="A172" s="1">
        <v>9.2625617980957004E-5</v>
      </c>
      <c r="B172">
        <v>3.6342877894639899E-2</v>
      </c>
    </row>
    <row r="173" spans="1:4" x14ac:dyDescent="0.25">
      <c r="A173" s="1">
        <v>1.67225953191518E-5</v>
      </c>
      <c r="B173">
        <v>2.44269722606986E-2</v>
      </c>
    </row>
    <row r="174" spans="1:4" x14ac:dyDescent="0.25">
      <c r="A174" s="1">
        <v>7.7672302722930908E-6</v>
      </c>
      <c r="B174">
        <v>2.1980008343234599E-2</v>
      </c>
    </row>
    <row r="175" spans="1:4" x14ac:dyDescent="0.25">
      <c r="A175" t="s">
        <v>241</v>
      </c>
      <c r="B175" t="s">
        <v>250</v>
      </c>
      <c r="C175">
        <v>0.92273868994449004</v>
      </c>
      <c r="D175">
        <v>7.07681559705083</v>
      </c>
    </row>
    <row r="176" spans="1:4" x14ac:dyDescent="0.25">
      <c r="A176" t="s">
        <v>241</v>
      </c>
      <c r="B176" t="s">
        <v>246</v>
      </c>
      <c r="C176">
        <v>2.1137468829059101</v>
      </c>
      <c r="D176">
        <v>8.7714894695005992</v>
      </c>
    </row>
    <row r="177" spans="1:4" x14ac:dyDescent="0.25">
      <c r="A177" t="s">
        <v>208</v>
      </c>
      <c r="B177" t="s">
        <v>237</v>
      </c>
      <c r="C177">
        <v>0</v>
      </c>
    </row>
    <row r="178" spans="1:4" x14ac:dyDescent="0.25">
      <c r="A178" t="s">
        <v>244</v>
      </c>
      <c r="B178">
        <v>3.0364855728503999</v>
      </c>
    </row>
    <row r="179" spans="1:4" x14ac:dyDescent="0.25">
      <c r="A179" t="s">
        <v>298</v>
      </c>
    </row>
    <row r="180" spans="1:4" x14ac:dyDescent="0.25">
      <c r="A180" t="s">
        <v>238</v>
      </c>
      <c r="B180">
        <v>0.92273868994449004</v>
      </c>
    </row>
    <row r="181" spans="1:4" x14ac:dyDescent="0.25">
      <c r="A181" t="s">
        <v>105</v>
      </c>
    </row>
    <row r="182" spans="1:4" x14ac:dyDescent="0.25">
      <c r="A182">
        <v>0.66459341649897397</v>
      </c>
      <c r="B182">
        <v>0.66726985783316195</v>
      </c>
    </row>
    <row r="183" spans="1:4" x14ac:dyDescent="0.25">
      <c r="A183">
        <v>0.33524976018816199</v>
      </c>
      <c r="B183">
        <v>0.112034810474142</v>
      </c>
    </row>
    <row r="184" spans="1:4" x14ac:dyDescent="0.25">
      <c r="A184" s="1">
        <v>9.2625617980957004E-5</v>
      </c>
      <c r="B184">
        <v>8.5521460277959704E-2</v>
      </c>
    </row>
    <row r="185" spans="1:4" x14ac:dyDescent="0.25">
      <c r="A185" s="1">
        <v>1.67225953191518E-5</v>
      </c>
      <c r="B185">
        <v>3.8195393281057401E-2</v>
      </c>
    </row>
    <row r="186" spans="1:4" x14ac:dyDescent="0.25">
      <c r="A186" s="1">
        <v>7.7672302722930908E-6</v>
      </c>
      <c r="B186">
        <v>2.5380477076396301E-2</v>
      </c>
    </row>
    <row r="187" spans="1:4" x14ac:dyDescent="0.25">
      <c r="A187" t="s">
        <v>241</v>
      </c>
      <c r="B187" t="s">
        <v>250</v>
      </c>
      <c r="C187">
        <v>0.92273868994449004</v>
      </c>
      <c r="D187">
        <v>7.07681559705083</v>
      </c>
    </row>
    <row r="188" spans="1:4" x14ac:dyDescent="0.25">
      <c r="A188" t="s">
        <v>241</v>
      </c>
      <c r="B188" t="s">
        <v>247</v>
      </c>
      <c r="C188">
        <v>1.8395322011324999</v>
      </c>
      <c r="D188">
        <v>7.4838157772642502</v>
      </c>
    </row>
    <row r="189" spans="1:4" x14ac:dyDescent="0.25">
      <c r="A189" t="s">
        <v>208</v>
      </c>
      <c r="B189" t="s">
        <v>239</v>
      </c>
      <c r="C189">
        <v>0</v>
      </c>
    </row>
    <row r="190" spans="1:4" x14ac:dyDescent="0.25">
      <c r="A190" t="s">
        <v>244</v>
      </c>
      <c r="B190">
        <v>2.76227089107699</v>
      </c>
    </row>
    <row r="191" spans="1:4" x14ac:dyDescent="0.25">
      <c r="A191" t="s">
        <v>299</v>
      </c>
    </row>
    <row r="192" spans="1:4" x14ac:dyDescent="0.25">
      <c r="A192" t="s">
        <v>240</v>
      </c>
      <c r="B192">
        <v>0.92273868994449004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"/>
  <sheetViews>
    <sheetView tabSelected="1" zoomScaleNormal="100" workbookViewId="0">
      <selection activeCell="M1" sqref="M1:P24"/>
    </sheetView>
  </sheetViews>
  <sheetFormatPr defaultRowHeight="15" x14ac:dyDescent="0.25"/>
  <cols>
    <col min="1" max="1" width="8.140625" bestFit="1" customWidth="1"/>
    <col min="2" max="9" width="6.5703125" bestFit="1" customWidth="1"/>
    <col min="13" max="13" width="9.5703125" bestFit="1" customWidth="1"/>
    <col min="14" max="14" width="14.85546875" bestFit="1" customWidth="1"/>
    <col min="15" max="15" width="9.5703125" bestFit="1" customWidth="1"/>
    <col min="16" max="16" width="13.85546875" bestFit="1" customWidth="1"/>
    <col min="17" max="17" width="9.5703125" bestFit="1" customWidth="1"/>
    <col min="18" max="18" width="14.85546875" bestFit="1" customWidth="1"/>
    <col min="19" max="19" width="9.5703125" bestFit="1" customWidth="1"/>
    <col min="20" max="20" width="13.85546875" bestFit="1" customWidth="1"/>
    <col min="21" max="21" width="4.5703125" customWidth="1"/>
    <col min="22" max="22" width="12" bestFit="1" customWidth="1"/>
    <col min="23" max="23" width="14" bestFit="1" customWidth="1"/>
    <col min="24" max="25" width="10.5703125" bestFit="1" customWidth="1"/>
    <col min="26" max="26" width="8" bestFit="1" customWidth="1"/>
    <col min="27" max="29" width="7.28515625" customWidth="1"/>
    <col min="30" max="30" width="8.140625" bestFit="1" customWidth="1"/>
    <col min="31" max="31" width="3.5703125" customWidth="1"/>
    <col min="32" max="32" width="8" bestFit="1" customWidth="1"/>
    <col min="33" max="35" width="7.28515625" customWidth="1"/>
    <col min="36" max="36" width="8.140625" bestFit="1" customWidth="1"/>
    <col min="40" max="40" width="8" bestFit="1" customWidth="1"/>
    <col min="41" max="44" width="6.5703125" bestFit="1" customWidth="1"/>
  </cols>
  <sheetData>
    <row r="1" spans="1:36" x14ac:dyDescent="0.25">
      <c r="M1" s="2" t="s">
        <v>338</v>
      </c>
      <c r="N1" s="2"/>
      <c r="O1" s="2"/>
      <c r="P1" s="2"/>
      <c r="Q1" s="18"/>
      <c r="R1" s="18"/>
      <c r="S1" s="18"/>
      <c r="T1" s="18"/>
    </row>
    <row r="2" spans="1:36" ht="18.75" x14ac:dyDescent="0.3">
      <c r="A2" s="3"/>
      <c r="B2" s="12" t="s">
        <v>300</v>
      </c>
      <c r="C2" s="12"/>
      <c r="D2" s="12"/>
      <c r="E2" s="13"/>
      <c r="F2" s="12" t="s">
        <v>251</v>
      </c>
      <c r="G2" s="12"/>
      <c r="H2" s="12"/>
      <c r="I2" s="12"/>
      <c r="M2" s="7" t="s">
        <v>242</v>
      </c>
      <c r="N2" s="7"/>
      <c r="O2" s="7" t="s">
        <v>248</v>
      </c>
      <c r="P2" s="7"/>
    </row>
    <row r="3" spans="1:36" x14ac:dyDescent="0.25">
      <c r="A3" s="9"/>
      <c r="B3" s="23">
        <v>2017</v>
      </c>
      <c r="C3" s="23">
        <v>2018</v>
      </c>
      <c r="D3" s="23">
        <v>2019</v>
      </c>
      <c r="E3" s="22">
        <v>2020</v>
      </c>
      <c r="F3" s="23">
        <v>2017</v>
      </c>
      <c r="G3" s="23">
        <v>2018</v>
      </c>
      <c r="H3" s="23">
        <v>2019</v>
      </c>
      <c r="I3" s="23">
        <v>2020</v>
      </c>
      <c r="M3" s="32">
        <v>0.33526265900581997</v>
      </c>
      <c r="N3" s="17" t="s">
        <v>301</v>
      </c>
      <c r="O3" s="33">
        <v>0.335266235284507</v>
      </c>
      <c r="P3" s="17" t="s">
        <v>301</v>
      </c>
      <c r="V3" s="14"/>
    </row>
    <row r="4" spans="1:36" x14ac:dyDescent="0.25">
      <c r="A4" s="10" t="s">
        <v>242</v>
      </c>
      <c r="B4" s="26">
        <v>0.90368643566485596</v>
      </c>
      <c r="C4" s="26">
        <v>0.91100625723591699</v>
      </c>
      <c r="D4" s="26">
        <v>0.91576253601722701</v>
      </c>
      <c r="E4" s="27">
        <v>0.92258952536628602</v>
      </c>
      <c r="F4" s="26">
        <v>6.7414669864011403</v>
      </c>
      <c r="G4" s="26">
        <v>6.7944158663501</v>
      </c>
      <c r="H4" s="26">
        <v>6.8579809951275701</v>
      </c>
      <c r="I4" s="26">
        <v>6.9068905956085098</v>
      </c>
      <c r="M4" s="30">
        <v>9.5069408416748006E-5</v>
      </c>
      <c r="N4" s="6" t="s">
        <v>302</v>
      </c>
      <c r="O4" s="31">
        <v>8.8585773482918699E-5</v>
      </c>
      <c r="P4" s="6" t="s">
        <v>302</v>
      </c>
      <c r="V4" s="14"/>
    </row>
    <row r="5" spans="1:36" x14ac:dyDescent="0.25">
      <c r="A5" s="11" t="s">
        <v>248</v>
      </c>
      <c r="B5" s="28">
        <v>0.90362085488046795</v>
      </c>
      <c r="C5" s="28">
        <v>0.91096923231038096</v>
      </c>
      <c r="D5" s="28">
        <v>0.91558563793702796</v>
      </c>
      <c r="E5" s="29">
        <v>0.92255148454586</v>
      </c>
      <c r="F5" s="28">
        <v>6.70043971814109</v>
      </c>
      <c r="G5" s="28">
        <v>6.7548875021634602</v>
      </c>
      <c r="H5" s="28">
        <v>6.8201789624151798</v>
      </c>
      <c r="I5" s="28">
        <v>6.8454900509443704</v>
      </c>
      <c r="M5" s="32">
        <v>1.67225953191518E-5</v>
      </c>
      <c r="N5" s="17" t="s">
        <v>303</v>
      </c>
      <c r="O5" s="33">
        <v>1.67225953191518E-5</v>
      </c>
      <c r="P5" s="17" t="s">
        <v>303</v>
      </c>
      <c r="V5" s="14"/>
    </row>
    <row r="6" spans="1:36" x14ac:dyDescent="0.25">
      <c r="A6" s="10" t="s">
        <v>249</v>
      </c>
      <c r="B6" s="26">
        <v>1.3675007212203101</v>
      </c>
      <c r="C6" s="26">
        <v>1.2801819437182</v>
      </c>
      <c r="D6" s="26">
        <v>1.34292777865227</v>
      </c>
      <c r="E6" s="27">
        <v>1.4006581258744799</v>
      </c>
      <c r="F6" s="26">
        <v>8.2191685204621603</v>
      </c>
      <c r="G6" s="26">
        <v>7.8703647195834003</v>
      </c>
      <c r="H6" s="26">
        <v>7.8073549220576002</v>
      </c>
      <c r="I6" s="26">
        <v>7.8328900141647404</v>
      </c>
      <c r="M6" s="30">
        <v>7.7672302722930908E-6</v>
      </c>
      <c r="N6" s="6" t="s">
        <v>304</v>
      </c>
      <c r="O6" s="31">
        <v>7.7672302722930908E-6</v>
      </c>
      <c r="P6" s="6" t="s">
        <v>304</v>
      </c>
      <c r="V6" s="14"/>
    </row>
    <row r="7" spans="1:36" x14ac:dyDescent="0.25">
      <c r="A7" s="11" t="s">
        <v>250</v>
      </c>
      <c r="B7" s="28">
        <v>0.903610403604446</v>
      </c>
      <c r="C7" s="28">
        <v>0.91115003538582295</v>
      </c>
      <c r="D7" s="28">
        <v>0.91577663472025705</v>
      </c>
      <c r="E7" s="29">
        <v>0.92273868994449004</v>
      </c>
      <c r="F7" s="28">
        <v>6.9541963103868696</v>
      </c>
      <c r="G7" s="28">
        <v>6.9772799234999097</v>
      </c>
      <c r="H7" s="28">
        <v>7.0552824355011898</v>
      </c>
      <c r="I7" s="28">
        <v>7.07681559705083</v>
      </c>
      <c r="M7" s="17"/>
      <c r="N7" s="17"/>
      <c r="O7" s="17"/>
      <c r="P7" s="17"/>
      <c r="V7" s="14"/>
    </row>
    <row r="8" spans="1:36" x14ac:dyDescent="0.25">
      <c r="A8" s="10" t="s">
        <v>243</v>
      </c>
      <c r="B8" s="26">
        <v>1.77679215195701</v>
      </c>
      <c r="C8" s="26">
        <v>1.99167005902728</v>
      </c>
      <c r="D8" s="26">
        <v>1.8897343484592899</v>
      </c>
      <c r="E8" s="27">
        <v>1.7250883295241599</v>
      </c>
      <c r="F8" s="26">
        <v>7.3837042924740501</v>
      </c>
      <c r="G8" s="26">
        <v>7.4262647547020899</v>
      </c>
      <c r="H8" s="26">
        <v>7.5077946401986901</v>
      </c>
      <c r="I8" s="26">
        <v>6.9772799234999097</v>
      </c>
      <c r="M8" s="7" t="s">
        <v>249</v>
      </c>
      <c r="N8" s="7"/>
      <c r="O8" s="7" t="s">
        <v>250</v>
      </c>
      <c r="P8" s="7"/>
      <c r="V8" s="14"/>
    </row>
    <row r="9" spans="1:36" x14ac:dyDescent="0.25">
      <c r="A9" s="11" t="s">
        <v>245</v>
      </c>
      <c r="B9" s="28">
        <v>1.1575323957328101</v>
      </c>
      <c r="C9" s="28">
        <v>1.2778333010068399</v>
      </c>
      <c r="D9" s="28">
        <v>0.92715860903852099</v>
      </c>
      <c r="E9" s="29">
        <v>0.92158710160645396</v>
      </c>
      <c r="F9" s="28">
        <v>5.4918530963296703</v>
      </c>
      <c r="G9" s="28">
        <v>4.6438561897747199</v>
      </c>
      <c r="H9" s="28">
        <v>5.2094533656289501</v>
      </c>
      <c r="I9" s="28">
        <v>4.2479275134435799</v>
      </c>
      <c r="M9" s="32">
        <v>0.233081430196762</v>
      </c>
      <c r="N9" s="17" t="s">
        <v>321</v>
      </c>
      <c r="O9" s="33">
        <v>0.33524976018816199</v>
      </c>
      <c r="P9" s="17" t="s">
        <v>301</v>
      </c>
      <c r="V9" s="14"/>
    </row>
    <row r="10" spans="1:36" x14ac:dyDescent="0.25">
      <c r="A10" s="10" t="s">
        <v>246</v>
      </c>
      <c r="B10" s="26">
        <v>2.20535278072885</v>
      </c>
      <c r="C10" s="26">
        <v>2.4964496421272599</v>
      </c>
      <c r="D10" s="26">
        <v>2.01552038296595</v>
      </c>
      <c r="E10" s="27">
        <v>2.1137468829059101</v>
      </c>
      <c r="F10" s="26">
        <v>9.1085244567781594</v>
      </c>
      <c r="G10" s="26">
        <v>8.9657842846620799</v>
      </c>
      <c r="H10" s="26">
        <v>8.7142455176661198</v>
      </c>
      <c r="I10" s="26">
        <v>8.7714894695005992</v>
      </c>
      <c r="M10" s="30">
        <v>6.7197948694229098E-2</v>
      </c>
      <c r="N10" s="6" t="s">
        <v>322</v>
      </c>
      <c r="O10" s="31">
        <v>9.2625617980957004E-5</v>
      </c>
      <c r="P10" s="6" t="s">
        <v>302</v>
      </c>
      <c r="V10" s="14"/>
    </row>
    <row r="11" spans="1:36" x14ac:dyDescent="0.25">
      <c r="A11" s="11" t="s">
        <v>247</v>
      </c>
      <c r="B11" s="28">
        <v>1.4947518368803201</v>
      </c>
      <c r="C11" s="28">
        <v>1.7159824231443599</v>
      </c>
      <c r="D11" s="28">
        <v>1.67473695090232</v>
      </c>
      <c r="E11" s="29">
        <v>1.8395322011324999</v>
      </c>
      <c r="F11" s="28">
        <v>7.1189410727234996</v>
      </c>
      <c r="G11" s="28">
        <v>7.3663222142458098</v>
      </c>
      <c r="H11" s="28">
        <v>7.4093909361376999</v>
      </c>
      <c r="I11" s="28">
        <v>7.4838157772642502</v>
      </c>
      <c r="M11" s="32">
        <v>1.4922261238098099E-2</v>
      </c>
      <c r="N11" s="17" t="s">
        <v>323</v>
      </c>
      <c r="O11" s="33">
        <v>1.67225953191518E-5</v>
      </c>
      <c r="P11" s="17" t="s">
        <v>325</v>
      </c>
      <c r="V11" s="14"/>
    </row>
    <row r="12" spans="1:36" x14ac:dyDescent="0.25">
      <c r="M12" s="30">
        <v>9.0127289295196499E-3</v>
      </c>
      <c r="N12" s="6" t="s">
        <v>324</v>
      </c>
      <c r="O12" s="31">
        <v>7.7672302722930908E-6</v>
      </c>
      <c r="P12" s="6" t="s">
        <v>303</v>
      </c>
      <c r="V12" s="14"/>
    </row>
    <row r="13" spans="1:36" x14ac:dyDescent="0.25">
      <c r="M13" s="17"/>
      <c r="N13" s="17"/>
      <c r="O13" s="17"/>
      <c r="P13" s="17"/>
      <c r="V13" s="14"/>
    </row>
    <row r="14" spans="1:36" x14ac:dyDescent="0.25">
      <c r="M14" s="7" t="s">
        <v>243</v>
      </c>
      <c r="N14" s="7"/>
      <c r="O14" s="7" t="s">
        <v>245</v>
      </c>
      <c r="P14" s="7"/>
      <c r="V14" s="14"/>
    </row>
    <row r="15" spans="1:36" x14ac:dyDescent="0.25">
      <c r="M15" s="32">
        <v>0.151151500176638</v>
      </c>
      <c r="N15" s="17" t="s">
        <v>317</v>
      </c>
      <c r="O15" s="33">
        <v>0.33565947413444502</v>
      </c>
      <c r="P15" s="17" t="s">
        <v>313</v>
      </c>
    </row>
    <row r="16" spans="1:36" x14ac:dyDescent="0.25">
      <c r="M16" s="30">
        <v>8.7776615750044501E-2</v>
      </c>
      <c r="N16" s="6" t="s">
        <v>318</v>
      </c>
      <c r="O16" s="31">
        <v>1.9550323486328101E-5</v>
      </c>
      <c r="P16" s="6" t="s">
        <v>314</v>
      </c>
      <c r="Z16" s="20" t="s">
        <v>327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</row>
    <row r="17" spans="13:36" x14ac:dyDescent="0.25">
      <c r="M17" s="32">
        <v>2.6652011321857499E-2</v>
      </c>
      <c r="N17" s="17" t="s">
        <v>319</v>
      </c>
      <c r="O17" s="33">
        <v>1.75833702087402E-5</v>
      </c>
      <c r="P17" s="17" t="s">
        <v>315</v>
      </c>
      <c r="Z17" s="20">
        <v>2017</v>
      </c>
      <c r="AA17" s="20"/>
      <c r="AB17" s="20"/>
      <c r="AC17" s="20"/>
      <c r="AD17" s="20"/>
      <c r="AE17" s="21"/>
      <c r="AF17" s="20">
        <v>2018</v>
      </c>
      <c r="AG17" s="20"/>
      <c r="AH17" s="20"/>
      <c r="AI17" s="20"/>
      <c r="AJ17" s="20"/>
    </row>
    <row r="18" spans="13:36" x14ac:dyDescent="0.25">
      <c r="M18" s="30">
        <v>2.3397725773975201E-2</v>
      </c>
      <c r="N18" s="6" t="s">
        <v>320</v>
      </c>
      <c r="O18" s="31">
        <v>1.04308128356933E-5</v>
      </c>
      <c r="P18" s="6" t="s">
        <v>316</v>
      </c>
      <c r="Z18" s="22"/>
      <c r="AA18" s="23" t="s">
        <v>243</v>
      </c>
      <c r="AB18" s="23" t="s">
        <v>245</v>
      </c>
      <c r="AC18" s="23" t="s">
        <v>246</v>
      </c>
      <c r="AD18" s="23" t="s">
        <v>247</v>
      </c>
      <c r="AE18" s="24"/>
      <c r="AF18" s="22"/>
      <c r="AG18" s="23" t="s">
        <v>243</v>
      </c>
      <c r="AH18" s="23" t="s">
        <v>245</v>
      </c>
      <c r="AI18" s="23" t="s">
        <v>246</v>
      </c>
      <c r="AJ18" s="23" t="s">
        <v>247</v>
      </c>
    </row>
    <row r="19" spans="13:36" x14ac:dyDescent="0.25">
      <c r="M19" s="17"/>
      <c r="N19" s="17"/>
      <c r="O19" s="17"/>
      <c r="P19" s="17"/>
      <c r="Z19" s="11" t="s">
        <v>242</v>
      </c>
      <c r="AA19" s="15">
        <v>3.7102533646631297E-2</v>
      </c>
      <c r="AB19" s="15">
        <v>0.18179851881307099</v>
      </c>
      <c r="AC19" s="15">
        <v>0.17595440334473</v>
      </c>
      <c r="AD19" s="15">
        <v>4.8014543160546999E-2</v>
      </c>
      <c r="AF19" s="8" t="s">
        <v>242</v>
      </c>
      <c r="AG19" s="15">
        <v>3.53217290406765E-2</v>
      </c>
      <c r="AH19" s="15">
        <v>6.9291633700979099E-2</v>
      </c>
      <c r="AI19" s="15">
        <v>5.8472982817550201E-2</v>
      </c>
      <c r="AJ19" s="15">
        <v>4.5901476940396903E-2</v>
      </c>
    </row>
    <row r="20" spans="13:36" x14ac:dyDescent="0.25">
      <c r="M20" s="7" t="s">
        <v>246</v>
      </c>
      <c r="N20" s="7"/>
      <c r="O20" s="7" t="s">
        <v>247</v>
      </c>
      <c r="P20" s="7"/>
      <c r="Z20" s="11" t="s">
        <v>248</v>
      </c>
      <c r="AA20" s="19">
        <v>3.7036805679084801E-2</v>
      </c>
      <c r="AB20" s="19">
        <v>0.18173922954848101</v>
      </c>
      <c r="AC20" s="19">
        <v>0.17588599607227001</v>
      </c>
      <c r="AD20" s="19">
        <v>4.7953713422690503E-2</v>
      </c>
      <c r="AF20" s="8" t="s">
        <v>248</v>
      </c>
      <c r="AG20" s="19">
        <v>3.5259390033748499E-2</v>
      </c>
      <c r="AH20" s="19">
        <v>6.9243092716747501E-2</v>
      </c>
      <c r="AI20" s="19">
        <v>5.8430494676920498E-2</v>
      </c>
      <c r="AJ20" s="19">
        <v>4.5846005625670101E-2</v>
      </c>
    </row>
    <row r="21" spans="13:36" x14ac:dyDescent="0.25">
      <c r="M21" s="32">
        <v>0.12562306295149001</v>
      </c>
      <c r="N21" s="17" t="s">
        <v>309</v>
      </c>
      <c r="O21" s="33">
        <v>0.112034810474142</v>
      </c>
      <c r="P21" s="17" t="s">
        <v>305</v>
      </c>
      <c r="Z21" s="11" t="s">
        <v>249</v>
      </c>
      <c r="AA21" s="15">
        <v>0.47964241724336798</v>
      </c>
      <c r="AB21" s="15">
        <v>0.62708484778138296</v>
      </c>
      <c r="AC21" s="15">
        <v>0.60034398424038005</v>
      </c>
      <c r="AD21" s="15">
        <v>0.50616237741591796</v>
      </c>
      <c r="AF21" s="8" t="s">
        <v>249</v>
      </c>
      <c r="AG21" s="15">
        <v>0.377900221899863</v>
      </c>
      <c r="AH21" s="15">
        <v>0.43503403709271998</v>
      </c>
      <c r="AI21" s="15">
        <v>0.39287346976112902</v>
      </c>
      <c r="AJ21" s="15">
        <v>0.40372524713429297</v>
      </c>
    </row>
    <row r="22" spans="13:36" x14ac:dyDescent="0.25">
      <c r="M22" s="30">
        <v>3.6342877894639899E-2</v>
      </c>
      <c r="N22" s="6" t="s">
        <v>310</v>
      </c>
      <c r="O22" s="31">
        <v>8.5521460277959704E-2</v>
      </c>
      <c r="P22" s="6" t="s">
        <v>306</v>
      </c>
      <c r="Z22" s="11" t="s">
        <v>250</v>
      </c>
      <c r="AA22" s="19">
        <v>3.7024281544608698E-2</v>
      </c>
      <c r="AB22" s="19">
        <v>0.181709667322072</v>
      </c>
      <c r="AC22" s="19">
        <v>0.175883012008554</v>
      </c>
      <c r="AD22" s="19">
        <v>4.7913514324019801E-2</v>
      </c>
      <c r="AF22" s="8" t="s">
        <v>250</v>
      </c>
      <c r="AG22" s="19">
        <v>3.5351907811613799E-2</v>
      </c>
      <c r="AH22" s="19">
        <v>6.9359699517242301E-2</v>
      </c>
      <c r="AI22" s="19">
        <v>5.8516998936499302E-2</v>
      </c>
      <c r="AJ22" s="19">
        <v>4.5953099415473E-2</v>
      </c>
    </row>
    <row r="23" spans="13:36" x14ac:dyDescent="0.25">
      <c r="M23" s="32">
        <v>2.44269722606986E-2</v>
      </c>
      <c r="N23" s="17" t="s">
        <v>311</v>
      </c>
      <c r="O23" s="33">
        <v>3.8195393281057401E-2</v>
      </c>
      <c r="P23" s="17" t="s">
        <v>307</v>
      </c>
    </row>
    <row r="24" spans="13:36" x14ac:dyDescent="0.25">
      <c r="M24" s="30">
        <v>2.1980008343234599E-2</v>
      </c>
      <c r="N24" s="6" t="s">
        <v>312</v>
      </c>
      <c r="O24" s="31">
        <v>2.5380477076396301E-2</v>
      </c>
      <c r="P24" s="6" t="s">
        <v>308</v>
      </c>
      <c r="Z24" s="4">
        <v>2019</v>
      </c>
      <c r="AA24" s="4"/>
      <c r="AB24" s="4"/>
      <c r="AC24" s="4"/>
      <c r="AD24" s="4"/>
      <c r="AE24" s="5"/>
      <c r="AF24" s="4">
        <v>2020</v>
      </c>
      <c r="AG24" s="4"/>
      <c r="AH24" s="4"/>
      <c r="AI24" s="4"/>
      <c r="AJ24" s="4"/>
    </row>
    <row r="25" spans="13:36" x14ac:dyDescent="0.25">
      <c r="Z25" s="22"/>
      <c r="AA25" s="23" t="s">
        <v>243</v>
      </c>
      <c r="AB25" s="23" t="s">
        <v>245</v>
      </c>
      <c r="AC25" s="23" t="s">
        <v>246</v>
      </c>
      <c r="AD25" s="23" t="s">
        <v>247</v>
      </c>
      <c r="AE25" s="25"/>
      <c r="AF25" s="22"/>
      <c r="AG25" s="23" t="s">
        <v>243</v>
      </c>
      <c r="AH25" s="23" t="s">
        <v>245</v>
      </c>
      <c r="AI25" s="23" t="s">
        <v>246</v>
      </c>
      <c r="AJ25" s="23" t="s">
        <v>247</v>
      </c>
    </row>
    <row r="26" spans="13:36" x14ac:dyDescent="0.25">
      <c r="Z26" s="11" t="s">
        <v>242</v>
      </c>
      <c r="AA26" s="15">
        <v>4.0835232409140797E-2</v>
      </c>
      <c r="AB26" s="15">
        <v>4.2076860845056199E-2</v>
      </c>
      <c r="AC26" s="15">
        <v>5.0777451297606198E-2</v>
      </c>
      <c r="AD26" s="15">
        <v>8.1788652257504105E-2</v>
      </c>
      <c r="AF26" s="11" t="s">
        <v>242</v>
      </c>
      <c r="AG26" s="15">
        <v>5.9077147786678497E-2</v>
      </c>
      <c r="AH26" s="15">
        <v>3.48996456216168E-2</v>
      </c>
      <c r="AI26" s="15">
        <v>0.101817598130532</v>
      </c>
      <c r="AJ26" s="15">
        <v>5.2523052678786E-2</v>
      </c>
    </row>
    <row r="27" spans="13:36" x14ac:dyDescent="0.25">
      <c r="Z27" s="11" t="s">
        <v>248</v>
      </c>
      <c r="AA27" s="19">
        <v>4.08552641878984E-2</v>
      </c>
      <c r="AB27" s="19">
        <v>4.2048354669476901E-2</v>
      </c>
      <c r="AC27" s="19">
        <v>5.0802059733088399E-2</v>
      </c>
      <c r="AD27" s="19">
        <v>8.1617806766088402E-2</v>
      </c>
      <c r="AF27" s="11" t="s">
        <v>248</v>
      </c>
      <c r="AG27" s="19">
        <v>5.90242695118018E-2</v>
      </c>
      <c r="AH27" s="19">
        <v>3.4847948609395198E-2</v>
      </c>
      <c r="AI27" s="19">
        <v>0.101775181794835</v>
      </c>
      <c r="AJ27" s="19">
        <v>5.2467471712908602E-2</v>
      </c>
    </row>
    <row r="28" spans="13:36" x14ac:dyDescent="0.25">
      <c r="Z28" s="11" t="s">
        <v>249</v>
      </c>
      <c r="AA28" s="15">
        <v>0.44780748574748402</v>
      </c>
      <c r="AB28" s="15">
        <v>0.46627164596110898</v>
      </c>
      <c r="AC28" s="15">
        <v>0.45404143240329098</v>
      </c>
      <c r="AD28" s="15">
        <v>0.490304913581733</v>
      </c>
      <c r="AF28" s="11" t="s">
        <v>249</v>
      </c>
      <c r="AG28" s="15">
        <v>0.52375071390510797</v>
      </c>
      <c r="AH28" s="15">
        <v>0.51117989535728603</v>
      </c>
      <c r="AI28" s="15">
        <v>0.54394101341788204</v>
      </c>
      <c r="AJ28" s="15">
        <v>0.500261358190353</v>
      </c>
    </row>
    <row r="29" spans="13:36" x14ac:dyDescent="0.25">
      <c r="Z29" s="11" t="s">
        <v>250</v>
      </c>
      <c r="AA29" s="19">
        <v>4.0768408724186501E-2</v>
      </c>
      <c r="AB29" s="19">
        <v>4.1953797337305997E-2</v>
      </c>
      <c r="AC29" s="19">
        <v>5.06043173618922E-2</v>
      </c>
      <c r="AD29" s="19">
        <v>8.1732376685932404E-2</v>
      </c>
      <c r="AF29" s="11" t="s">
        <v>250</v>
      </c>
      <c r="AG29" s="19">
        <v>5.9296713989655102E-2</v>
      </c>
      <c r="AH29" s="19">
        <v>3.4922330422007597E-2</v>
      </c>
      <c r="AI29" s="19">
        <v>0.10193155559119201</v>
      </c>
      <c r="AJ29" s="19">
        <v>5.2595656858124999E-2</v>
      </c>
    </row>
    <row r="35" spans="26:36" x14ac:dyDescent="0.25">
      <c r="Z35" s="20" t="s">
        <v>326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</row>
    <row r="36" spans="26:36" x14ac:dyDescent="0.25">
      <c r="Z36" s="20">
        <v>2017</v>
      </c>
      <c r="AA36" s="20"/>
      <c r="AB36" s="20"/>
      <c r="AC36" s="20"/>
      <c r="AD36" s="20"/>
      <c r="AE36" s="21"/>
      <c r="AF36" s="20">
        <v>2018</v>
      </c>
      <c r="AG36" s="20"/>
      <c r="AH36" s="20"/>
      <c r="AI36" s="20"/>
      <c r="AJ36" s="20"/>
    </row>
    <row r="37" spans="26:36" x14ac:dyDescent="0.25">
      <c r="Z37" s="22"/>
      <c r="AA37" s="23" t="s">
        <v>243</v>
      </c>
      <c r="AB37" s="23" t="s">
        <v>245</v>
      </c>
      <c r="AC37" s="23" t="s">
        <v>246</v>
      </c>
      <c r="AD37" s="23" t="s">
        <v>247</v>
      </c>
      <c r="AE37" s="24"/>
      <c r="AF37" s="22"/>
      <c r="AG37" s="23" t="s">
        <v>243</v>
      </c>
      <c r="AH37" s="23" t="s">
        <v>245</v>
      </c>
      <c r="AI37" s="23" t="s">
        <v>246</v>
      </c>
      <c r="AJ37" s="23" t="s">
        <v>247</v>
      </c>
    </row>
    <row r="38" spans="26:36" x14ac:dyDescent="0.25">
      <c r="Z38" s="11" t="s">
        <v>242</v>
      </c>
      <c r="AA38" s="15">
        <v>0.86658390201822499</v>
      </c>
      <c r="AB38" s="15">
        <v>0.721887916851784</v>
      </c>
      <c r="AC38" s="15">
        <v>0.72773203232012595</v>
      </c>
      <c r="AD38" s="15">
        <v>0.85567189250430897</v>
      </c>
      <c r="AF38" s="8" t="s">
        <v>242</v>
      </c>
      <c r="AG38" s="15">
        <v>0.87568452819524101</v>
      </c>
      <c r="AH38" s="15">
        <v>0.84171462353493798</v>
      </c>
      <c r="AI38" s="15">
        <v>0.85253327441836702</v>
      </c>
      <c r="AJ38" s="15">
        <v>0.86510478029551996</v>
      </c>
    </row>
    <row r="39" spans="26:36" x14ac:dyDescent="0.25">
      <c r="Z39" s="11" t="s">
        <v>248</v>
      </c>
      <c r="AA39" s="19">
        <v>0.86658404920138299</v>
      </c>
      <c r="AB39" s="19">
        <v>0.72188162533198597</v>
      </c>
      <c r="AC39" s="19">
        <v>0.72773485880819799</v>
      </c>
      <c r="AD39" s="19">
        <v>0.855667141457777</v>
      </c>
      <c r="AF39" s="8" t="s">
        <v>248</v>
      </c>
      <c r="AG39" s="19">
        <v>0.87570984227663196</v>
      </c>
      <c r="AH39" s="19">
        <v>0.84172613959363296</v>
      </c>
      <c r="AI39" s="19">
        <v>0.85253873763346</v>
      </c>
      <c r="AJ39" s="19">
        <v>0.86512322668470998</v>
      </c>
    </row>
    <row r="40" spans="26:36" x14ac:dyDescent="0.25">
      <c r="Z40" s="11" t="s">
        <v>249</v>
      </c>
      <c r="AA40" s="15">
        <v>0.88785830397694399</v>
      </c>
      <c r="AB40" s="15">
        <v>0.74041587343892901</v>
      </c>
      <c r="AC40" s="15">
        <v>0.76715673697993203</v>
      </c>
      <c r="AD40" s="15">
        <v>0.861338343804394</v>
      </c>
      <c r="AF40" s="8" t="s">
        <v>249</v>
      </c>
      <c r="AG40" s="15">
        <v>0.90228172181833699</v>
      </c>
      <c r="AH40" s="15">
        <v>0.84514790662548001</v>
      </c>
      <c r="AI40" s="15">
        <v>0.88730847395707002</v>
      </c>
      <c r="AJ40" s="15">
        <v>0.87645669658390601</v>
      </c>
    </row>
    <row r="41" spans="26:36" x14ac:dyDescent="0.25">
      <c r="Z41" s="11" t="s">
        <v>250</v>
      </c>
      <c r="AA41" s="19">
        <v>0.86658612205983698</v>
      </c>
      <c r="AB41" s="19">
        <v>0.72190073628237394</v>
      </c>
      <c r="AC41" s="19">
        <v>0.72772739159589095</v>
      </c>
      <c r="AD41" s="19">
        <v>0.85569688928042598</v>
      </c>
      <c r="AF41" s="8" t="s">
        <v>250</v>
      </c>
      <c r="AG41" s="19">
        <v>0.87579812757420905</v>
      </c>
      <c r="AH41" s="19">
        <v>0.84179033586857999</v>
      </c>
      <c r="AI41" s="19">
        <v>0.85263303644932298</v>
      </c>
      <c r="AJ41" s="19">
        <v>0.86519693597034897</v>
      </c>
    </row>
    <row r="43" spans="26:36" x14ac:dyDescent="0.25">
      <c r="Z43" s="4">
        <v>2019</v>
      </c>
      <c r="AA43" s="4"/>
      <c r="AB43" s="4"/>
      <c r="AC43" s="4"/>
      <c r="AD43" s="4"/>
      <c r="AE43" s="5"/>
      <c r="AF43" s="4">
        <v>2020</v>
      </c>
      <c r="AG43" s="4"/>
      <c r="AH43" s="4"/>
      <c r="AI43" s="4"/>
      <c r="AJ43" s="4"/>
    </row>
    <row r="44" spans="26:36" x14ac:dyDescent="0.25">
      <c r="Z44" s="22"/>
      <c r="AA44" s="23" t="s">
        <v>243</v>
      </c>
      <c r="AB44" s="23" t="s">
        <v>245</v>
      </c>
      <c r="AC44" s="23" t="s">
        <v>246</v>
      </c>
      <c r="AD44" s="23" t="s">
        <v>247</v>
      </c>
      <c r="AE44" s="25"/>
      <c r="AF44" s="22"/>
      <c r="AG44" s="23" t="s">
        <v>243</v>
      </c>
      <c r="AH44" s="23" t="s">
        <v>245</v>
      </c>
      <c r="AI44" s="23" t="s">
        <v>246</v>
      </c>
      <c r="AJ44" s="23" t="s">
        <v>247</v>
      </c>
    </row>
    <row r="45" spans="26:36" x14ac:dyDescent="0.25">
      <c r="Z45" s="11" t="s">
        <v>242</v>
      </c>
      <c r="AA45" s="15">
        <v>0.87492730360808602</v>
      </c>
      <c r="AB45" s="15">
        <v>0.87368567517217099</v>
      </c>
      <c r="AC45" s="15">
        <v>0.86498508471962099</v>
      </c>
      <c r="AD45" s="15">
        <v>0.83397388375972303</v>
      </c>
      <c r="AF45" s="11" t="s">
        <v>242</v>
      </c>
      <c r="AG45" s="15">
        <v>0.86351237757960697</v>
      </c>
      <c r="AH45" s="15">
        <v>0.88768987974466895</v>
      </c>
      <c r="AI45" s="15">
        <v>0.82077192723575398</v>
      </c>
      <c r="AJ45" s="15">
        <v>0.87006647268750004</v>
      </c>
    </row>
    <row r="46" spans="26:36" x14ac:dyDescent="0.25">
      <c r="Z46" s="11" t="s">
        <v>248</v>
      </c>
      <c r="AA46" s="19">
        <v>0.87473037374912899</v>
      </c>
      <c r="AB46" s="19">
        <v>0.87353728326755098</v>
      </c>
      <c r="AC46" s="19">
        <v>0.86478357820393903</v>
      </c>
      <c r="AD46" s="19">
        <v>0.83396783117093898</v>
      </c>
      <c r="AF46" s="11" t="s">
        <v>248</v>
      </c>
      <c r="AG46" s="19">
        <v>0.86352721503405805</v>
      </c>
      <c r="AH46" s="19">
        <v>0.887703535936465</v>
      </c>
      <c r="AI46" s="19">
        <v>0.82077630275102398</v>
      </c>
      <c r="AJ46" s="19">
        <v>0.870084012832951</v>
      </c>
    </row>
    <row r="47" spans="26:36" x14ac:dyDescent="0.25">
      <c r="Z47" s="11" t="s">
        <v>249</v>
      </c>
      <c r="AA47" s="15">
        <v>0.895120292904792</v>
      </c>
      <c r="AB47" s="15">
        <v>0.87665613269116605</v>
      </c>
      <c r="AC47" s="15">
        <v>0.88888634624898399</v>
      </c>
      <c r="AD47" s="15">
        <v>0.85262286507054197</v>
      </c>
      <c r="AF47" s="11" t="s">
        <v>249</v>
      </c>
      <c r="AG47" s="15">
        <v>0.87690741196937405</v>
      </c>
      <c r="AH47" s="15">
        <v>0.88947823051719599</v>
      </c>
      <c r="AI47" s="15">
        <v>0.85671711245660098</v>
      </c>
      <c r="AJ47" s="15">
        <v>0.90039676768412902</v>
      </c>
    </row>
    <row r="48" spans="26:36" x14ac:dyDescent="0.25">
      <c r="Z48" s="11" t="s">
        <v>250</v>
      </c>
      <c r="AA48" s="19">
        <v>0.87500822599607098</v>
      </c>
      <c r="AB48" s="19">
        <v>0.87382283738295097</v>
      </c>
      <c r="AC48" s="19">
        <v>0.86517231735836497</v>
      </c>
      <c r="AD48" s="19">
        <v>0.83404425803432503</v>
      </c>
      <c r="AF48" s="11" t="s">
        <v>250</v>
      </c>
      <c r="AG48" s="19">
        <v>0.86344197595483496</v>
      </c>
      <c r="AH48" s="19">
        <v>0.88781635952248195</v>
      </c>
      <c r="AI48" s="19">
        <v>0.820807134353297</v>
      </c>
      <c r="AJ48" s="19">
        <v>0.87014303308636498</v>
      </c>
    </row>
    <row r="53" spans="40:44" x14ac:dyDescent="0.25">
      <c r="AN53" s="2" t="s">
        <v>337</v>
      </c>
      <c r="AO53" s="2"/>
      <c r="AP53" s="2"/>
      <c r="AQ53" s="2"/>
      <c r="AR53" s="2"/>
    </row>
    <row r="54" spans="40:44" x14ac:dyDescent="0.25">
      <c r="AN54" s="22"/>
      <c r="AO54" s="23">
        <v>2017</v>
      </c>
      <c r="AP54" s="23">
        <v>2018</v>
      </c>
      <c r="AQ54" s="23">
        <v>2019</v>
      </c>
      <c r="AR54" s="23">
        <v>2020</v>
      </c>
    </row>
    <row r="55" spans="40:44" x14ac:dyDescent="0.25">
      <c r="AN55" s="11" t="s">
        <v>242</v>
      </c>
      <c r="AO55" s="15" t="s">
        <v>328</v>
      </c>
      <c r="AP55" s="15" t="s">
        <v>333</v>
      </c>
      <c r="AQ55" s="15" t="s">
        <v>330</v>
      </c>
      <c r="AR55" s="15" t="s">
        <v>328</v>
      </c>
    </row>
    <row r="56" spans="40:44" x14ac:dyDescent="0.25">
      <c r="AN56" s="11" t="s">
        <v>248</v>
      </c>
      <c r="AO56" s="19" t="s">
        <v>328</v>
      </c>
      <c r="AP56" s="19" t="s">
        <v>334</v>
      </c>
      <c r="AQ56" s="19" t="s">
        <v>331</v>
      </c>
      <c r="AR56" s="19" t="s">
        <v>328</v>
      </c>
    </row>
    <row r="57" spans="40:44" x14ac:dyDescent="0.25">
      <c r="AN57" s="11" t="s">
        <v>249</v>
      </c>
      <c r="AO57" s="15" t="s">
        <v>329</v>
      </c>
      <c r="AP57" s="15" t="s">
        <v>335</v>
      </c>
      <c r="AQ57" s="15" t="s">
        <v>332</v>
      </c>
      <c r="AR57" s="15" t="s">
        <v>329</v>
      </c>
    </row>
    <row r="58" spans="40:44" x14ac:dyDescent="0.25">
      <c r="AN58" s="11" t="s">
        <v>250</v>
      </c>
      <c r="AO58" s="19" t="s">
        <v>328</v>
      </c>
      <c r="AP58" s="19" t="s">
        <v>336</v>
      </c>
      <c r="AQ58" s="19" t="s">
        <v>330</v>
      </c>
      <c r="AR58" s="19" t="s">
        <v>328</v>
      </c>
    </row>
  </sheetData>
  <mergeCells count="14">
    <mergeCell ref="AN53:AR53"/>
    <mergeCell ref="M1:P1"/>
    <mergeCell ref="AF17:AJ17"/>
    <mergeCell ref="Z17:AD17"/>
    <mergeCell ref="Z16:AJ16"/>
    <mergeCell ref="Z24:AD24"/>
    <mergeCell ref="AF24:AJ24"/>
    <mergeCell ref="F2:I2"/>
    <mergeCell ref="B2:E2"/>
    <mergeCell ref="Z35:AJ35"/>
    <mergeCell ref="Z43:AD43"/>
    <mergeCell ref="Z36:AD36"/>
    <mergeCell ref="AF36:AJ36"/>
    <mergeCell ref="AF43:AJ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1"/>
  <sheetViews>
    <sheetView topLeftCell="A103" zoomScaleNormal="100" workbookViewId="0">
      <selection activeCell="A121" sqref="A121:DN121"/>
    </sheetView>
  </sheetViews>
  <sheetFormatPr defaultRowHeight="15" x14ac:dyDescent="0.25"/>
  <cols>
    <col min="1" max="16" width="12" bestFit="1" customWidth="1"/>
    <col min="17" max="17" width="11" bestFit="1" customWidth="1"/>
    <col min="18" max="20" width="12" bestFit="1" customWidth="1"/>
    <col min="21" max="21" width="11" bestFit="1" customWidth="1"/>
    <col min="22" max="24" width="12" bestFit="1" customWidth="1"/>
    <col min="25" max="25" width="11" bestFit="1" customWidth="1"/>
    <col min="26" max="30" width="12" bestFit="1" customWidth="1"/>
    <col min="31" max="31" width="11" bestFit="1" customWidth="1"/>
    <col min="32" max="63" width="12" bestFit="1" customWidth="1"/>
    <col min="64" max="64" width="11" bestFit="1" customWidth="1"/>
    <col min="65" max="81" width="12" bestFit="1" customWidth="1"/>
    <col min="82" max="82" width="11" bestFit="1" customWidth="1"/>
    <col min="83" max="88" width="12" bestFit="1" customWidth="1"/>
    <col min="89" max="89" width="11" bestFit="1" customWidth="1"/>
    <col min="90" max="122" width="12" bestFit="1" customWidth="1"/>
    <col min="123" max="123" width="11" bestFit="1" customWidth="1"/>
    <col min="124" max="125" width="12" bestFit="1" customWidth="1"/>
    <col min="126" max="126" width="13.7109375" style="16" bestFit="1" customWidth="1"/>
  </cols>
  <sheetData>
    <row r="1" spans="1:126" x14ac:dyDescent="0.25">
      <c r="A1">
        <v>0.66162925725802801</v>
      </c>
      <c r="B1">
        <v>1.9546132534999999E-5</v>
      </c>
      <c r="C1">
        <v>1.78813934E-7</v>
      </c>
      <c r="D1">
        <v>4.1136518121000002E-5</v>
      </c>
      <c r="E1">
        <v>5.17912209034E-4</v>
      </c>
      <c r="F1">
        <v>7.3228287510600004E-4</v>
      </c>
      <c r="G1">
        <v>1.4548189938E-5</v>
      </c>
      <c r="H1">
        <v>1.8215854652199999E-4</v>
      </c>
      <c r="I1">
        <v>1.418404281E-6</v>
      </c>
      <c r="J1">
        <v>1.41728669405E-4</v>
      </c>
      <c r="K1">
        <v>7.0673157461000004E-4</v>
      </c>
      <c r="L1">
        <v>4.0710577741300002E-4</v>
      </c>
      <c r="M1">
        <v>1.0579824448000001E-5</v>
      </c>
      <c r="N1">
        <v>7.4557028710000004E-6</v>
      </c>
      <c r="O1">
        <v>1.3141334056899999E-4</v>
      </c>
      <c r="P1">
        <v>3.2931566239999999E-6</v>
      </c>
      <c r="Q1">
        <v>0</v>
      </c>
      <c r="R1">
        <v>2.920627594E-6</v>
      </c>
      <c r="S1">
        <v>3.5762786900000001E-7</v>
      </c>
      <c r="T1">
        <v>2.2947788239E-5</v>
      </c>
      <c r="U1">
        <v>0</v>
      </c>
      <c r="V1">
        <v>0</v>
      </c>
      <c r="W1">
        <v>3.9339065549999999E-6</v>
      </c>
      <c r="X1">
        <v>2.771615982E-6</v>
      </c>
      <c r="Y1">
        <v>0</v>
      </c>
      <c r="Z1">
        <v>0</v>
      </c>
      <c r="AA1">
        <v>0</v>
      </c>
      <c r="AB1">
        <v>0</v>
      </c>
      <c r="AC1">
        <v>5.9604645000000006E-8</v>
      </c>
      <c r="AD1">
        <v>4.7683715799999999E-7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5.9604644800000003E-7</v>
      </c>
      <c r="AM1">
        <v>1.1920929000000001E-7</v>
      </c>
      <c r="AN1">
        <v>0</v>
      </c>
      <c r="AO1">
        <v>0</v>
      </c>
      <c r="AP1">
        <v>0</v>
      </c>
      <c r="AQ1">
        <v>0</v>
      </c>
      <c r="AR1">
        <v>2.1611340339999999E-6</v>
      </c>
      <c r="AS1">
        <v>0</v>
      </c>
      <c r="AT1">
        <v>0</v>
      </c>
      <c r="AU1">
        <v>1.1920929000000001E-7</v>
      </c>
      <c r="AV1">
        <v>1.1920929000000001E-7</v>
      </c>
      <c r="AW1">
        <v>1.0132789609999999E-6</v>
      </c>
      <c r="AX1">
        <v>0</v>
      </c>
      <c r="AY1">
        <v>1.1920929000000001E-7</v>
      </c>
      <c r="AZ1">
        <v>1.1920929000000001E-7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1.1944212E-7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5.9604645000000006E-8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2.6226043700000001E-6</v>
      </c>
      <c r="CE1">
        <v>0</v>
      </c>
      <c r="CF1">
        <v>6.5565109299999997E-7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1.1920929000000001E-7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 s="16">
        <v>0</v>
      </c>
    </row>
    <row r="2" spans="1:126" x14ac:dyDescent="0.25">
      <c r="A2">
        <v>4.8868963494900003E-3</v>
      </c>
      <c r="B2">
        <v>4.05711820349E-4</v>
      </c>
      <c r="C2">
        <v>1.0669231415E-5</v>
      </c>
      <c r="D2">
        <v>2.3353012744337001E-2</v>
      </c>
      <c r="E2">
        <v>0.15059049217961701</v>
      </c>
      <c r="F2">
        <v>8.7014947086572994E-2</v>
      </c>
      <c r="G2">
        <v>5.2782730199400002E-3</v>
      </c>
      <c r="H2">
        <v>3.783524502069E-3</v>
      </c>
      <c r="I2">
        <v>8.8803726248399997E-4</v>
      </c>
      <c r="J2">
        <v>1.1810467112809E-2</v>
      </c>
      <c r="K2">
        <v>2.5929685682058001E-2</v>
      </c>
      <c r="L2">
        <v>7.6661447528749999E-3</v>
      </c>
      <c r="M2">
        <v>1.6001015901569999E-3</v>
      </c>
      <c r="N2">
        <v>3.31811606884E-3</v>
      </c>
      <c r="O2">
        <v>4.1120056994259999E-3</v>
      </c>
      <c r="P2">
        <v>2.4896860122700001E-4</v>
      </c>
      <c r="Q2">
        <v>7.4326992034999998E-5</v>
      </c>
      <c r="R2">
        <v>3.00645828247E-4</v>
      </c>
      <c r="S2">
        <v>3.8087368011E-5</v>
      </c>
      <c r="T2">
        <v>4.3809413909999998E-5</v>
      </c>
      <c r="U2">
        <v>4.3570995330999998E-5</v>
      </c>
      <c r="V2">
        <v>8.8512897489999994E-6</v>
      </c>
      <c r="W2">
        <v>4.3392181396000001E-5</v>
      </c>
      <c r="X2">
        <v>5.8174505829800005E-4</v>
      </c>
      <c r="Y2">
        <v>1.0251998901E-5</v>
      </c>
      <c r="Z2">
        <v>9.5367431599999998E-7</v>
      </c>
      <c r="AA2">
        <v>2.3835897445699999E-4</v>
      </c>
      <c r="AB2">
        <v>6.0796737669999998E-6</v>
      </c>
      <c r="AC2">
        <v>3.0398368835E-5</v>
      </c>
      <c r="AD2">
        <v>1.3053417205999999E-5</v>
      </c>
      <c r="AE2">
        <v>1.0930895805359999E-3</v>
      </c>
      <c r="AF2">
        <v>2.980232239E-6</v>
      </c>
      <c r="AG2">
        <v>1.98066234589E-4</v>
      </c>
      <c r="AH2">
        <v>4.2319297789999998E-6</v>
      </c>
      <c r="AI2">
        <v>5.9604644800000003E-7</v>
      </c>
      <c r="AJ2">
        <v>3.9756298064999999E-5</v>
      </c>
      <c r="AK2">
        <v>2.9802322400000001E-7</v>
      </c>
      <c r="AL2">
        <v>5.6624435819699998E-4</v>
      </c>
      <c r="AM2">
        <v>2.0861625669999999E-6</v>
      </c>
      <c r="AN2">
        <v>1.5497207639999999E-6</v>
      </c>
      <c r="AO2">
        <v>2.9802322400000001E-7</v>
      </c>
      <c r="AP2">
        <v>2.3841857899999999E-7</v>
      </c>
      <c r="AQ2">
        <v>2.60949134827E-4</v>
      </c>
      <c r="AR2">
        <v>4.3436884879999998E-5</v>
      </c>
      <c r="AS2">
        <v>1.1920929000000001E-7</v>
      </c>
      <c r="AT2">
        <v>1.4221668243400001E-4</v>
      </c>
      <c r="AU2">
        <v>1.6868114470999999E-5</v>
      </c>
      <c r="AV2">
        <v>2.7418136600000002E-6</v>
      </c>
      <c r="AW2">
        <v>1.2481212616000001E-4</v>
      </c>
      <c r="AX2">
        <v>7.2121620180000002E-6</v>
      </c>
      <c r="AY2">
        <v>1.7762184142999999E-5</v>
      </c>
      <c r="AZ2">
        <v>1.5950202941900001E-4</v>
      </c>
      <c r="BA2">
        <v>2.7418136600000002E-6</v>
      </c>
      <c r="BB2">
        <v>2.0861625669999999E-6</v>
      </c>
      <c r="BC2">
        <v>1.1920929000000001E-7</v>
      </c>
      <c r="BD2">
        <v>1.78813934E-7</v>
      </c>
      <c r="BE2">
        <v>8.4042549129999995E-6</v>
      </c>
      <c r="BF2">
        <v>4.7683715799999999E-7</v>
      </c>
      <c r="BG2">
        <v>4.0531158447000002E-5</v>
      </c>
      <c r="BH2">
        <v>7.2121620180000002E-6</v>
      </c>
      <c r="BI2">
        <v>3.5762786900000001E-7</v>
      </c>
      <c r="BJ2">
        <v>4.3690204619999997E-5</v>
      </c>
      <c r="BK2">
        <v>1.3709068300000001E-6</v>
      </c>
      <c r="BL2">
        <v>1.9788974895999998E-5</v>
      </c>
      <c r="BM2">
        <v>6.5565109299999997E-7</v>
      </c>
      <c r="BN2">
        <v>6.7353248599999997E-6</v>
      </c>
      <c r="BO2">
        <v>1.1920928960000001E-6</v>
      </c>
      <c r="BP2">
        <v>4.3511390689999999E-6</v>
      </c>
      <c r="BQ2">
        <v>5.960464478E-6</v>
      </c>
      <c r="BR2">
        <v>5.3644180299999998E-7</v>
      </c>
      <c r="BS2">
        <v>1.9073486330000001E-6</v>
      </c>
      <c r="BT2">
        <v>2.6822090150000001E-6</v>
      </c>
      <c r="BU2">
        <v>3.5762786900000001E-7</v>
      </c>
      <c r="BV2">
        <v>2.9802322400000001E-7</v>
      </c>
      <c r="BW2">
        <v>1.78813934E-7</v>
      </c>
      <c r="BX2">
        <v>5.9604645000000006E-8</v>
      </c>
      <c r="BY2">
        <v>4.7683715799999999E-7</v>
      </c>
      <c r="BZ2">
        <v>5.9604645000000006E-8</v>
      </c>
      <c r="CA2">
        <v>1.1920929000000001E-7</v>
      </c>
      <c r="CB2">
        <v>5.9604645000000006E-8</v>
      </c>
      <c r="CC2">
        <v>1.5914440155E-5</v>
      </c>
      <c r="CD2">
        <v>0</v>
      </c>
      <c r="CE2">
        <v>1.1920929000000001E-7</v>
      </c>
      <c r="CF2">
        <v>5.483627319E-6</v>
      </c>
      <c r="CG2">
        <v>1.1920929000000001E-7</v>
      </c>
      <c r="CH2">
        <v>7.1525573700000001E-7</v>
      </c>
      <c r="CI2">
        <v>1.78813934E-7</v>
      </c>
      <c r="CJ2">
        <v>2.4279579520000001E-5</v>
      </c>
      <c r="CK2">
        <v>1.25169754E-6</v>
      </c>
      <c r="CL2">
        <v>5.9604645000000006E-8</v>
      </c>
      <c r="CM2">
        <v>1.6570091248E-5</v>
      </c>
      <c r="CN2">
        <v>5.9604645000000006E-8</v>
      </c>
      <c r="CO2">
        <v>4.7683715799999999E-7</v>
      </c>
      <c r="CP2">
        <v>5.9604645000000006E-8</v>
      </c>
      <c r="CQ2">
        <v>1.4305114749999999E-6</v>
      </c>
      <c r="CR2">
        <v>5.9604645000000006E-8</v>
      </c>
      <c r="CS2">
        <v>2.9802322400000001E-7</v>
      </c>
      <c r="CT2">
        <v>1.7285346979999999E-6</v>
      </c>
      <c r="CU2">
        <v>1.1920929000000001E-7</v>
      </c>
      <c r="CV2">
        <v>1.1920929000000001E-7</v>
      </c>
      <c r="CW2">
        <v>4.1723251299999999E-7</v>
      </c>
      <c r="CX2">
        <v>6.5565109299999997E-7</v>
      </c>
      <c r="CY2">
        <v>5.9604645000000006E-8</v>
      </c>
      <c r="CZ2">
        <v>6.2584877009999996E-6</v>
      </c>
      <c r="DA2">
        <v>4.7683715799999999E-7</v>
      </c>
      <c r="DB2">
        <v>2.6226043700000001E-6</v>
      </c>
      <c r="DC2">
        <v>5.9604645000000006E-8</v>
      </c>
      <c r="DD2">
        <v>7.1525573700000001E-7</v>
      </c>
      <c r="DE2">
        <v>1.1920929000000001E-7</v>
      </c>
      <c r="DF2">
        <v>9.5367431599999998E-7</v>
      </c>
      <c r="DG2">
        <v>5.9604645000000006E-8</v>
      </c>
      <c r="DH2">
        <v>1.1920929000000001E-7</v>
      </c>
      <c r="DI2">
        <v>2.3841857899999999E-7</v>
      </c>
      <c r="DJ2">
        <v>5.9604645000000006E-8</v>
      </c>
      <c r="DK2">
        <v>5.9604645000000006E-8</v>
      </c>
      <c r="DL2">
        <v>7.6317228380000002E-6</v>
      </c>
      <c r="DM2">
        <v>5.9604644800000003E-7</v>
      </c>
      <c r="DN2">
        <v>2.9802322400000001E-7</v>
      </c>
      <c r="DO2">
        <v>1.1920929000000001E-7</v>
      </c>
      <c r="DP2">
        <v>5.9604645000000006E-8</v>
      </c>
      <c r="DQ2">
        <v>1.9669532780000001E-6</v>
      </c>
      <c r="DR2">
        <v>5.9604645000000006E-8</v>
      </c>
      <c r="DS2">
        <v>1.25169754E-6</v>
      </c>
      <c r="DT2">
        <v>3.5762786900000001E-7</v>
      </c>
      <c r="DU2">
        <v>1.1920929000000001E-7</v>
      </c>
      <c r="DV2" s="16">
        <v>5.9604645000000006E-8</v>
      </c>
    </row>
    <row r="3" spans="1:126" x14ac:dyDescent="0.25">
      <c r="A3">
        <v>6.1467289999999997E-8</v>
      </c>
      <c r="B3">
        <v>0</v>
      </c>
      <c r="C3">
        <v>0</v>
      </c>
      <c r="D3">
        <v>0</v>
      </c>
      <c r="E3">
        <v>1.0132789609999999E-6</v>
      </c>
      <c r="F3">
        <v>3.0994415279999998E-6</v>
      </c>
      <c r="G3">
        <v>0</v>
      </c>
      <c r="H3">
        <v>0</v>
      </c>
      <c r="I3">
        <v>0</v>
      </c>
      <c r="J3">
        <v>2.0265579219999998E-6</v>
      </c>
      <c r="K3">
        <v>2.3841857899999999E-7</v>
      </c>
      <c r="L3">
        <v>0</v>
      </c>
      <c r="M3">
        <v>0</v>
      </c>
      <c r="N3">
        <v>0</v>
      </c>
      <c r="O3">
        <v>5.9604645000000006E-8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 s="16">
        <v>0</v>
      </c>
    </row>
    <row r="4" spans="1:126" x14ac:dyDescent="0.25">
      <c r="A4">
        <v>1.3643875699999999E-7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 s="16">
        <v>0</v>
      </c>
    </row>
    <row r="5" spans="1:126" x14ac:dyDescent="0.25">
      <c r="A5">
        <v>7.7672302720000005E-6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 s="16">
        <v>0</v>
      </c>
    </row>
    <row r="6" spans="1:126" x14ac:dyDescent="0.25">
      <c r="A6">
        <v>2.3283100000000002E-10</v>
      </c>
      <c r="B6">
        <v>0</v>
      </c>
      <c r="C6">
        <v>0</v>
      </c>
      <c r="D6">
        <v>0</v>
      </c>
      <c r="E6">
        <v>9.3132299999999997E-10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 s="16">
        <v>0</v>
      </c>
    </row>
    <row r="7" spans="1:126" x14ac:dyDescent="0.25">
      <c r="A7">
        <v>5.6973658499999997E-7</v>
      </c>
      <c r="B7">
        <v>0</v>
      </c>
      <c r="C7">
        <v>0</v>
      </c>
      <c r="D7">
        <v>0</v>
      </c>
      <c r="E7">
        <v>8.3446502689999998E-6</v>
      </c>
      <c r="F7">
        <v>5.7220458979999999E-6</v>
      </c>
      <c r="G7">
        <v>0</v>
      </c>
      <c r="H7">
        <v>5.9604645000000006E-8</v>
      </c>
      <c r="I7">
        <v>0</v>
      </c>
      <c r="J7">
        <v>0</v>
      </c>
      <c r="K7">
        <v>1.1920929000000001E-7</v>
      </c>
      <c r="L7">
        <v>1.9073486330000001E-6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 s="16">
        <v>0</v>
      </c>
    </row>
    <row r="8" spans="1:126" x14ac:dyDescent="0.25">
      <c r="A8">
        <v>1.4901161000000001E-8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 s="16">
        <v>0</v>
      </c>
    </row>
    <row r="9" spans="1:126" x14ac:dyDescent="0.25">
      <c r="A9">
        <v>1.4994293500000001E-7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 s="16">
        <v>0</v>
      </c>
    </row>
    <row r="10" spans="1:126" x14ac:dyDescent="0.25">
      <c r="A10">
        <v>1.4272518460000001E-6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s="16">
        <v>0</v>
      </c>
    </row>
    <row r="11" spans="1:126" x14ac:dyDescent="0.25">
      <c r="A11">
        <v>6.3562765999999996E-8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 s="16">
        <v>0</v>
      </c>
    </row>
    <row r="12" spans="1:126" x14ac:dyDescent="0.25">
      <c r="A12">
        <v>1.5273690199999999E-7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 s="16">
        <v>0</v>
      </c>
    </row>
    <row r="13" spans="1:126" x14ac:dyDescent="0.25">
      <c r="A13">
        <v>5.5017881100000005E-7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 s="16">
        <v>0</v>
      </c>
    </row>
    <row r="14" spans="1:126" x14ac:dyDescent="0.25">
      <c r="A14">
        <v>6.8219378999999995E-8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 s="16">
        <v>0</v>
      </c>
    </row>
    <row r="15" spans="1:126" x14ac:dyDescent="0.25">
      <c r="A15">
        <v>7.4505810000000005E-9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 s="16">
        <v>0</v>
      </c>
    </row>
    <row r="16" spans="1:126" x14ac:dyDescent="0.25">
      <c r="A16">
        <v>3.7020072E-8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 s="16">
        <v>0</v>
      </c>
    </row>
    <row r="17" spans="1:126" x14ac:dyDescent="0.25">
      <c r="A17">
        <v>3.7252903000000002E-8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 s="16">
        <v>0</v>
      </c>
    </row>
    <row r="18" spans="1:126" x14ac:dyDescent="0.25">
      <c r="A18">
        <v>6.4494087999999997E-8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 s="16">
        <v>0</v>
      </c>
    </row>
    <row r="19" spans="1:126" x14ac:dyDescent="0.25">
      <c r="A19">
        <v>4.1211023999999999E-8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 s="16">
        <v>0</v>
      </c>
    </row>
    <row r="20" spans="1:126" x14ac:dyDescent="0.25">
      <c r="A20">
        <v>6.3795596000000001E-8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 s="16">
        <v>0</v>
      </c>
    </row>
    <row r="21" spans="1:126" x14ac:dyDescent="0.25">
      <c r="A21">
        <v>6.2631443000000006E-8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 s="16">
        <v>0</v>
      </c>
    </row>
    <row r="22" spans="1:126" x14ac:dyDescent="0.25">
      <c r="A22">
        <v>1.5832484000000001E-8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 s="16">
        <v>0</v>
      </c>
    </row>
    <row r="23" spans="1:126" x14ac:dyDescent="0.25">
      <c r="A23">
        <v>6.1988830569999999E-6</v>
      </c>
      <c r="B23">
        <v>0</v>
      </c>
      <c r="C23">
        <v>0</v>
      </c>
      <c r="D23">
        <v>3.5166740419999998E-6</v>
      </c>
      <c r="E23">
        <v>3.1113624573E-5</v>
      </c>
      <c r="F23">
        <v>1.8060207366999999E-5</v>
      </c>
      <c r="G23">
        <v>5.9604645000000006E-8</v>
      </c>
      <c r="H23">
        <v>5.9604645000000006E-8</v>
      </c>
      <c r="I23">
        <v>0</v>
      </c>
      <c r="J23">
        <v>2.0027160645000001E-5</v>
      </c>
      <c r="K23">
        <v>1.5199184418E-5</v>
      </c>
      <c r="L23">
        <v>1.1920929000000001E-7</v>
      </c>
      <c r="M23">
        <v>0</v>
      </c>
      <c r="N23">
        <v>2.3841857899999999E-7</v>
      </c>
      <c r="O23">
        <v>4.1723251299999999E-7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5.9604645000000006E-8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 s="16">
        <v>0</v>
      </c>
    </row>
    <row r="24" spans="1:126" x14ac:dyDescent="0.25">
      <c r="A24">
        <v>6.6310167299999998E-7</v>
      </c>
      <c r="B24">
        <v>0</v>
      </c>
      <c r="C24">
        <v>0</v>
      </c>
      <c r="D24">
        <v>0</v>
      </c>
      <c r="E24">
        <v>2.1457672119999999E-6</v>
      </c>
      <c r="F24">
        <v>1.9073486330000001E-6</v>
      </c>
      <c r="G24">
        <v>0</v>
      </c>
      <c r="H24">
        <v>0</v>
      </c>
      <c r="I24">
        <v>0</v>
      </c>
      <c r="J24">
        <v>0</v>
      </c>
      <c r="K24">
        <v>7.4505810000000005E-9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 s="16">
        <v>0</v>
      </c>
    </row>
    <row r="25" spans="1:126" x14ac:dyDescent="0.25">
      <c r="A25">
        <v>5.3783878999999998E-8</v>
      </c>
      <c r="B25">
        <v>0</v>
      </c>
      <c r="C25">
        <v>0</v>
      </c>
      <c r="D25">
        <v>5.9837474999999998E-8</v>
      </c>
      <c r="E25">
        <v>6.9849199999999995E-10</v>
      </c>
      <c r="F25">
        <v>1.1990778099999999E-7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5.9604645000000006E-8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 s="16">
        <v>0</v>
      </c>
    </row>
    <row r="26" spans="1:126" x14ac:dyDescent="0.25">
      <c r="A26">
        <v>1.508975402E-6</v>
      </c>
      <c r="B26">
        <v>0</v>
      </c>
      <c r="C26">
        <v>0</v>
      </c>
      <c r="D26">
        <v>0</v>
      </c>
      <c r="E26">
        <v>2.3841857899999999E-7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 s="16">
        <v>0</v>
      </c>
    </row>
    <row r="27" spans="1:126" x14ac:dyDescent="0.25">
      <c r="A27">
        <v>2.9895454599999999E-7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2.9802322000000001E-8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 s="16">
        <v>0</v>
      </c>
    </row>
    <row r="28" spans="1:126" x14ac:dyDescent="0.25">
      <c r="A28">
        <v>9.3132299999999997E-10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 s="16">
        <v>0</v>
      </c>
    </row>
    <row r="29" spans="1:126" x14ac:dyDescent="0.25">
      <c r="A29">
        <v>1.90222636E-7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 s="16">
        <v>0</v>
      </c>
    </row>
    <row r="30" spans="1:126" x14ac:dyDescent="0.25">
      <c r="A30">
        <v>9.4296410999999995E-8</v>
      </c>
      <c r="B30">
        <v>0</v>
      </c>
      <c r="C30">
        <v>0</v>
      </c>
      <c r="D30">
        <v>0</v>
      </c>
      <c r="E30">
        <v>0</v>
      </c>
      <c r="F30">
        <v>2.3841857899999999E-7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 s="16">
        <v>0</v>
      </c>
    </row>
    <row r="31" spans="1:126" x14ac:dyDescent="0.25">
      <c r="A31">
        <v>3.8743019099999997E-7</v>
      </c>
      <c r="B31">
        <v>0</v>
      </c>
      <c r="C31">
        <v>0</v>
      </c>
      <c r="D31">
        <v>0</v>
      </c>
      <c r="E31">
        <v>2.3841857899999999E-7</v>
      </c>
      <c r="F31">
        <v>2.3841857899999999E-7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 s="16">
        <v>0</v>
      </c>
    </row>
    <row r="32" spans="1:126" x14ac:dyDescent="0.25">
      <c r="A32">
        <v>3.33413482E-7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 s="16">
        <v>0</v>
      </c>
    </row>
    <row r="33" spans="1:126" x14ac:dyDescent="0.25">
      <c r="A33">
        <v>2.7171336100000001E-7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 s="16">
        <v>0</v>
      </c>
    </row>
    <row r="34" spans="1:126" x14ac:dyDescent="0.25">
      <c r="A34">
        <v>1.1767260729999999E-6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 s="16">
        <v>0</v>
      </c>
    </row>
    <row r="35" spans="1:126" x14ac:dyDescent="0.25">
      <c r="A35">
        <v>6.0535967000000006E-8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 s="16">
        <v>0</v>
      </c>
    </row>
    <row r="36" spans="1:126" x14ac:dyDescent="0.25">
      <c r="A36">
        <v>4.5122578700000001E-7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 s="16">
        <v>0</v>
      </c>
    </row>
    <row r="37" spans="1:126" x14ac:dyDescent="0.25">
      <c r="A37">
        <v>7.0082024E-8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 s="16">
        <v>0</v>
      </c>
    </row>
    <row r="38" spans="1:126" x14ac:dyDescent="0.25">
      <c r="A38">
        <v>1.9581057100000001E-7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 s="16">
        <v>0</v>
      </c>
    </row>
    <row r="39" spans="1:126" x14ac:dyDescent="0.25">
      <c r="A39">
        <v>2.1117739400000001E-7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 s="16">
        <v>0</v>
      </c>
    </row>
    <row r="40" spans="1:126" x14ac:dyDescent="0.25">
      <c r="A40">
        <v>2.6496127200000002E-7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 s="16">
        <v>0</v>
      </c>
    </row>
    <row r="41" spans="1:126" x14ac:dyDescent="0.25">
      <c r="A41">
        <v>9.3132299999999997E-10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 s="16">
        <v>0</v>
      </c>
    </row>
    <row r="42" spans="1:126" x14ac:dyDescent="0.25">
      <c r="A42">
        <v>6.1467289999999997E-8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 s="16">
        <v>0</v>
      </c>
    </row>
    <row r="43" spans="1:126" x14ac:dyDescent="0.25">
      <c r="A43">
        <v>1.88476406E-6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 s="16">
        <v>0</v>
      </c>
    </row>
    <row r="44" spans="1:126" x14ac:dyDescent="0.25">
      <c r="A44">
        <v>1.4901161000000001E-8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 s="16">
        <v>0</v>
      </c>
    </row>
    <row r="45" spans="1:126" x14ac:dyDescent="0.25">
      <c r="A45">
        <v>1.1920929000000001E-7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 s="16">
        <v>0</v>
      </c>
    </row>
    <row r="46" spans="1:126" x14ac:dyDescent="0.25">
      <c r="A46">
        <v>6.5425411000000001E-8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 s="16">
        <v>0</v>
      </c>
    </row>
    <row r="47" spans="1:126" x14ac:dyDescent="0.25">
      <c r="A47">
        <v>1.27824023E-7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 s="16">
        <v>0</v>
      </c>
    </row>
    <row r="48" spans="1:126" x14ac:dyDescent="0.25">
      <c r="A48">
        <v>1.6600824899999999E-7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 s="16">
        <v>0</v>
      </c>
    </row>
    <row r="49" spans="1:126" x14ac:dyDescent="0.25">
      <c r="A49">
        <v>2.3283100000000002E-10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 s="16">
        <v>0</v>
      </c>
    </row>
    <row r="50" spans="1:126" x14ac:dyDescent="0.25">
      <c r="A50">
        <v>4.703179E-8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 s="16">
        <v>0</v>
      </c>
    </row>
    <row r="51" spans="1:126" x14ac:dyDescent="0.25">
      <c r="A51">
        <v>1.5087425700000001E-7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 s="16">
        <v>0</v>
      </c>
    </row>
    <row r="52" spans="1:126" x14ac:dyDescent="0.25">
      <c r="A52">
        <v>1.81840733E-7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 s="16">
        <v>0</v>
      </c>
    </row>
    <row r="53" spans="1:126" x14ac:dyDescent="0.25">
      <c r="A53">
        <v>1.89058483E-7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 s="16">
        <v>0</v>
      </c>
    </row>
    <row r="54" spans="1:126" x14ac:dyDescent="0.25">
      <c r="A54">
        <v>6.0768798000000002E-8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 s="16">
        <v>0</v>
      </c>
    </row>
    <row r="55" spans="1:126" x14ac:dyDescent="0.25">
      <c r="A55">
        <v>2.31200829E-7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 s="16">
        <v>0</v>
      </c>
    </row>
    <row r="56" spans="1:126" x14ac:dyDescent="0.25">
      <c r="A56">
        <v>5.6345015999999998E-8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 s="16">
        <v>0</v>
      </c>
    </row>
    <row r="57" spans="1:126" x14ac:dyDescent="0.25">
      <c r="A57">
        <v>1.3122335079999999E-6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 s="16">
        <v>0</v>
      </c>
    </row>
    <row r="58" spans="1:126" x14ac:dyDescent="0.25">
      <c r="A58">
        <v>5.9837474999999998E-8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 s="16">
        <v>0</v>
      </c>
    </row>
    <row r="59" spans="1:126" x14ac:dyDescent="0.25">
      <c r="A59">
        <v>6.4494087999999997E-8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 s="16">
        <v>0</v>
      </c>
    </row>
    <row r="60" spans="1:126" x14ac:dyDescent="0.25">
      <c r="A60">
        <v>7.0431269699999997E-7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 s="16">
        <v>0</v>
      </c>
    </row>
    <row r="61" spans="1:126" x14ac:dyDescent="0.25">
      <c r="A61">
        <v>2.4284236100000001E-7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 s="16">
        <v>0</v>
      </c>
    </row>
    <row r="62" spans="1:126" x14ac:dyDescent="0.25">
      <c r="A62">
        <v>6.4494087999999997E-8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 s="16">
        <v>0</v>
      </c>
    </row>
    <row r="63" spans="1:126" x14ac:dyDescent="0.25">
      <c r="A63">
        <v>2.9802322000000001E-8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 s="16">
        <v>0</v>
      </c>
    </row>
    <row r="64" spans="1:126" x14ac:dyDescent="0.25">
      <c r="A64">
        <v>6.3329935000000001E-8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 s="16">
        <v>0</v>
      </c>
    </row>
    <row r="65" spans="1:126" x14ac:dyDescent="0.25">
      <c r="A65">
        <v>2.9522925599999998E-7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 s="16">
        <v>0</v>
      </c>
    </row>
    <row r="66" spans="1:126" x14ac:dyDescent="0.25">
      <c r="A66">
        <v>1.1874362999999999E-8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 s="16">
        <v>0</v>
      </c>
    </row>
    <row r="67" spans="1:126" x14ac:dyDescent="0.25">
      <c r="A67">
        <v>5.6112185000000003E-8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 s="16">
        <v>0</v>
      </c>
    </row>
    <row r="68" spans="1:126" x14ac:dyDescent="0.25">
      <c r="A68">
        <v>6.3795596000000001E-8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 s="16">
        <v>0</v>
      </c>
    </row>
    <row r="69" spans="1:126" x14ac:dyDescent="0.25">
      <c r="A69">
        <v>5.9604645000000006E-8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 s="16">
        <v>0</v>
      </c>
    </row>
    <row r="70" spans="1:126" x14ac:dyDescent="0.25">
      <c r="A70">
        <v>2.9802322400000001E-7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 s="16">
        <v>0</v>
      </c>
    </row>
    <row r="71" spans="1:126" x14ac:dyDescent="0.25">
      <c r="A71">
        <v>1.7927960000000001E-8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 s="16">
        <v>0</v>
      </c>
    </row>
    <row r="72" spans="1:126" x14ac:dyDescent="0.25">
      <c r="A72">
        <v>7.2875991000000004E-8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 s="16">
        <v>0</v>
      </c>
    </row>
    <row r="73" spans="1:126" x14ac:dyDescent="0.25">
      <c r="A73">
        <v>3.7252900000000001E-9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 s="16">
        <v>0</v>
      </c>
    </row>
    <row r="74" spans="1:126" x14ac:dyDescent="0.25">
      <c r="A74">
        <v>5.9604645000000006E-8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 s="16">
        <v>0</v>
      </c>
    </row>
    <row r="75" spans="1:126" x14ac:dyDescent="0.25">
      <c r="A75">
        <v>1.3969838600000001E-7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 s="16">
        <v>0</v>
      </c>
    </row>
    <row r="76" spans="1:126" x14ac:dyDescent="0.25">
      <c r="A76">
        <v>1.862645E-9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 s="16">
        <v>0</v>
      </c>
    </row>
    <row r="77" spans="1:126" x14ac:dyDescent="0.25">
      <c r="A77">
        <v>1.58324838E-7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 s="16">
        <v>0</v>
      </c>
    </row>
    <row r="78" spans="1:126" x14ac:dyDescent="0.25">
      <c r="A78">
        <v>1.2107193499999999E-7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 s="16">
        <v>0</v>
      </c>
    </row>
    <row r="79" spans="1:126" x14ac:dyDescent="0.25">
      <c r="A79">
        <v>1.862645E-9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 s="16">
        <v>0</v>
      </c>
    </row>
    <row r="80" spans="1:126" x14ac:dyDescent="0.25">
      <c r="A80">
        <v>1.1874362999999999E-8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 s="16">
        <v>0</v>
      </c>
    </row>
    <row r="81" spans="1:126" x14ac:dyDescent="0.25">
      <c r="A81">
        <v>5.9604645000000006E-8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 s="16">
        <v>0</v>
      </c>
    </row>
    <row r="82" spans="1:126" x14ac:dyDescent="0.25">
      <c r="A82">
        <v>3.0267983999999998E-8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 s="16">
        <v>0</v>
      </c>
    </row>
    <row r="83" spans="1:126" x14ac:dyDescent="0.25">
      <c r="A83">
        <v>5.9604645000000006E-8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 s="16">
        <v>0</v>
      </c>
    </row>
    <row r="84" spans="1:126" x14ac:dyDescent="0.25">
      <c r="A84">
        <v>3.0780211100000002E-7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 s="16">
        <v>0</v>
      </c>
    </row>
    <row r="85" spans="1:126" x14ac:dyDescent="0.25">
      <c r="A85">
        <v>1.9557774E-8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 s="16">
        <v>0</v>
      </c>
    </row>
    <row r="86" spans="1:126" x14ac:dyDescent="0.25">
      <c r="A86">
        <v>1.5366822000000001E-8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 s="16">
        <v>0</v>
      </c>
    </row>
    <row r="87" spans="1:126" x14ac:dyDescent="0.25">
      <c r="A87">
        <v>1.4901161000000001E-8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 s="16">
        <v>0</v>
      </c>
    </row>
    <row r="88" spans="1:126" x14ac:dyDescent="0.25">
      <c r="A88">
        <v>2.7497298999999997E-7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 s="16">
        <v>0</v>
      </c>
    </row>
    <row r="89" spans="1:126" x14ac:dyDescent="0.25">
      <c r="A89">
        <v>4.6566129999999998E-9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 s="16">
        <v>0</v>
      </c>
    </row>
    <row r="90" spans="1:126" x14ac:dyDescent="0.25">
      <c r="A90">
        <v>1.5366822000000001E-8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 s="16">
        <v>0</v>
      </c>
    </row>
    <row r="91" spans="1:126" x14ac:dyDescent="0.25">
      <c r="A91">
        <v>3.7252900000000001E-9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 s="16">
        <v>0</v>
      </c>
    </row>
    <row r="92" spans="1:126" x14ac:dyDescent="0.25">
      <c r="A92">
        <v>3.7252900000000001E-9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 s="16">
        <v>0</v>
      </c>
    </row>
    <row r="93" spans="1:126" x14ac:dyDescent="0.25">
      <c r="A93">
        <v>6.1700121000000005E-8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 s="16">
        <v>0</v>
      </c>
    </row>
    <row r="94" spans="1:126" x14ac:dyDescent="0.25">
      <c r="A94">
        <v>1.4901161000000001E-8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 s="16">
        <v>0</v>
      </c>
    </row>
    <row r="95" spans="1:126" x14ac:dyDescent="0.25">
      <c r="A95">
        <v>7.4505810000000005E-9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 s="16">
        <v>0</v>
      </c>
    </row>
    <row r="96" spans="1:126" x14ac:dyDescent="0.25">
      <c r="A96">
        <v>9.0803949999999994E-9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 s="16">
        <v>0</v>
      </c>
    </row>
    <row r="97" spans="1:126" x14ac:dyDescent="0.25">
      <c r="A97">
        <v>2.3283060000000002E-9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 s="16">
        <v>0</v>
      </c>
    </row>
    <row r="98" spans="1:126" x14ac:dyDescent="0.25">
      <c r="A98">
        <v>8.9406967000000001E-8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 s="16">
        <v>0</v>
      </c>
    </row>
    <row r="99" spans="1:126" x14ac:dyDescent="0.25">
      <c r="A99">
        <v>2.4447218E-8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 s="16">
        <v>0</v>
      </c>
    </row>
    <row r="100" spans="1:126" x14ac:dyDescent="0.25">
      <c r="A100">
        <v>2.2351742000000001E-8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 s="16">
        <v>0</v>
      </c>
    </row>
    <row r="101" spans="1:126" x14ac:dyDescent="0.25">
      <c r="A101">
        <v>2.4028122400000002E-7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 s="16">
        <v>0</v>
      </c>
    </row>
    <row r="102" spans="1:126" x14ac:dyDescent="0.25">
      <c r="A102">
        <v>3.7252900000000001E-9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 s="16">
        <v>0</v>
      </c>
    </row>
    <row r="103" spans="1:126" x14ac:dyDescent="0.25">
      <c r="A103">
        <v>3.0966476E-8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 s="16">
        <v>0</v>
      </c>
    </row>
    <row r="104" spans="1:126" x14ac:dyDescent="0.25">
      <c r="A104">
        <v>3.5390257999999997E-8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 s="16">
        <v>0</v>
      </c>
    </row>
    <row r="105" spans="1:126" x14ac:dyDescent="0.25">
      <c r="A105">
        <v>1.4901161000000001E-8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 s="16">
        <v>0</v>
      </c>
    </row>
    <row r="106" spans="1:126" x14ac:dyDescent="0.25">
      <c r="A106">
        <v>5.9604645000000006E-8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 s="16">
        <v>0</v>
      </c>
    </row>
    <row r="107" spans="1:126" x14ac:dyDescent="0.25">
      <c r="A107">
        <v>1.1641530000000001E-9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 s="16">
        <v>0</v>
      </c>
    </row>
    <row r="108" spans="1:126" x14ac:dyDescent="0.25">
      <c r="A108">
        <v>2.3283100000000002E-10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 s="16">
        <v>0</v>
      </c>
    </row>
    <row r="109" spans="1:126" x14ac:dyDescent="0.25">
      <c r="A109">
        <v>1.3969839999999999E-9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 s="16">
        <v>0</v>
      </c>
    </row>
    <row r="110" spans="1:126" x14ac:dyDescent="0.25">
      <c r="A110">
        <v>2.3283100000000002E-10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 s="16">
        <v>0</v>
      </c>
    </row>
    <row r="111" spans="1:126" x14ac:dyDescent="0.25">
      <c r="A111">
        <v>2.3283100000000002E-10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 s="16">
        <v>0</v>
      </c>
    </row>
    <row r="112" spans="1:126" x14ac:dyDescent="0.25">
      <c r="A112">
        <v>4.6566099999999998E-10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 s="16">
        <v>0</v>
      </c>
    </row>
    <row r="113" spans="1:126" x14ac:dyDescent="0.25">
      <c r="A113">
        <v>4.6566099999999998E-10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 s="16">
        <v>0</v>
      </c>
    </row>
    <row r="114" spans="1:126" x14ac:dyDescent="0.25">
      <c r="A114">
        <v>4.6566099999999998E-10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 s="16">
        <v>0</v>
      </c>
    </row>
    <row r="115" spans="1:126" x14ac:dyDescent="0.25">
      <c r="A115">
        <v>2.3283100000000002E-10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 s="16">
        <v>0</v>
      </c>
    </row>
    <row r="116" spans="1:126" x14ac:dyDescent="0.25">
      <c r="A116">
        <v>1.862645E-9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 s="16">
        <v>0</v>
      </c>
    </row>
    <row r="117" spans="1:126" x14ac:dyDescent="0.25">
      <c r="A117">
        <v>2.3283100000000002E-10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 s="16">
        <v>0</v>
      </c>
    </row>
    <row r="118" spans="1:126" x14ac:dyDescent="0.25">
      <c r="A118">
        <v>2.3283100000000002E-10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 s="16">
        <v>0</v>
      </c>
    </row>
    <row r="119" spans="1:126" x14ac:dyDescent="0.25">
      <c r="A119">
        <v>3.7252900000000001E-9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 s="16">
        <v>0</v>
      </c>
    </row>
    <row r="120" spans="1:126" x14ac:dyDescent="0.25">
      <c r="A120">
        <v>3.7252900000000001E-9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 s="16">
        <v>0</v>
      </c>
    </row>
    <row r="121" spans="1:126" x14ac:dyDescent="0.25">
      <c r="A121">
        <f>SUM(A1:A120)</f>
        <v>0.66654859087430118</v>
      </c>
      <c r="B121">
        <f>SUM(B1:B120)</f>
        <v>4.2525795288400001E-4</v>
      </c>
      <c r="C121">
        <f t="shared" ref="C121:BN121" si="0">SUM(C1:C120)</f>
        <v>1.0848045349E-5</v>
      </c>
      <c r="D121">
        <f t="shared" si="0"/>
        <v>2.3397725773975003E-2</v>
      </c>
      <c r="E121">
        <f t="shared" si="0"/>
        <v>0.15115150017663895</v>
      </c>
      <c r="F121">
        <f t="shared" si="0"/>
        <v>8.7776615750044001E-2</v>
      </c>
      <c r="G121">
        <f t="shared" si="0"/>
        <v>5.2928808145230001E-3</v>
      </c>
      <c r="H121">
        <f t="shared" si="0"/>
        <v>3.9658022578810005E-3</v>
      </c>
      <c r="I121">
        <f t="shared" si="0"/>
        <v>8.8945566676500002E-4</v>
      </c>
      <c r="J121">
        <f t="shared" si="0"/>
        <v>1.1974249500781001E-2</v>
      </c>
      <c r="K121">
        <f t="shared" si="0"/>
        <v>2.6652011321857998E-2</v>
      </c>
      <c r="L121">
        <f t="shared" si="0"/>
        <v>8.0752770882109998E-3</v>
      </c>
      <c r="M121">
        <f t="shared" si="0"/>
        <v>1.6106814146049999E-3</v>
      </c>
      <c r="N121">
        <f t="shared" si="0"/>
        <v>3.3258101902900001E-3</v>
      </c>
      <c r="O121">
        <f t="shared" si="0"/>
        <v>4.2439554817979997E-3</v>
      </c>
      <c r="P121">
        <f t="shared" si="0"/>
        <v>2.5226175785099999E-4</v>
      </c>
      <c r="Q121">
        <f t="shared" si="0"/>
        <v>7.4326992034999998E-5</v>
      </c>
      <c r="R121">
        <f t="shared" si="0"/>
        <v>3.03566455841E-4</v>
      </c>
      <c r="S121">
        <f t="shared" si="0"/>
        <v>3.844499588E-5</v>
      </c>
      <c r="T121">
        <f t="shared" si="0"/>
        <v>6.6757202148999998E-5</v>
      </c>
      <c r="U121">
        <f t="shared" si="0"/>
        <v>4.3570995330999998E-5</v>
      </c>
      <c r="V121">
        <f t="shared" si="0"/>
        <v>8.8512897489999994E-6</v>
      </c>
      <c r="W121">
        <f t="shared" si="0"/>
        <v>4.7326087950999999E-5</v>
      </c>
      <c r="X121">
        <f t="shared" si="0"/>
        <v>5.8451667428000009E-4</v>
      </c>
      <c r="Y121">
        <f t="shared" si="0"/>
        <v>1.0251998901E-5</v>
      </c>
      <c r="Z121">
        <f t="shared" si="0"/>
        <v>9.5367431599999998E-7</v>
      </c>
      <c r="AA121">
        <f t="shared" si="0"/>
        <v>2.3835897445699999E-4</v>
      </c>
      <c r="AB121">
        <f t="shared" si="0"/>
        <v>6.0796737669999998E-6</v>
      </c>
      <c r="AC121">
        <f t="shared" si="0"/>
        <v>3.045797348E-5</v>
      </c>
      <c r="AD121">
        <f t="shared" si="0"/>
        <v>1.3530254363999999E-5</v>
      </c>
      <c r="AE121">
        <f t="shared" si="0"/>
        <v>1.0930895805359999E-3</v>
      </c>
      <c r="AF121">
        <f t="shared" si="0"/>
        <v>2.980232239E-6</v>
      </c>
      <c r="AG121">
        <f t="shared" si="0"/>
        <v>1.98066234589E-4</v>
      </c>
      <c r="AH121">
        <f t="shared" si="0"/>
        <v>4.2319297789999998E-6</v>
      </c>
      <c r="AI121">
        <f t="shared" si="0"/>
        <v>5.9604644800000003E-7</v>
      </c>
      <c r="AJ121">
        <f t="shared" si="0"/>
        <v>3.9756298064999999E-5</v>
      </c>
      <c r="AK121">
        <f t="shared" si="0"/>
        <v>2.9802322400000001E-7</v>
      </c>
      <c r="AL121">
        <f t="shared" si="0"/>
        <v>5.66840404645E-4</v>
      </c>
      <c r="AM121">
        <f t="shared" si="0"/>
        <v>2.205371857E-6</v>
      </c>
      <c r="AN121">
        <f t="shared" si="0"/>
        <v>1.5497207639999999E-6</v>
      </c>
      <c r="AO121">
        <f t="shared" si="0"/>
        <v>2.9802322400000001E-7</v>
      </c>
      <c r="AP121">
        <f t="shared" si="0"/>
        <v>2.3841857899999999E-7</v>
      </c>
      <c r="AQ121">
        <f t="shared" si="0"/>
        <v>2.60949134827E-4</v>
      </c>
      <c r="AR121">
        <f t="shared" si="0"/>
        <v>4.5598018913999998E-5</v>
      </c>
      <c r="AS121">
        <f t="shared" si="0"/>
        <v>1.1920929000000001E-7</v>
      </c>
      <c r="AT121">
        <f t="shared" si="0"/>
        <v>1.4221668243400001E-4</v>
      </c>
      <c r="AU121">
        <f t="shared" si="0"/>
        <v>1.6987323760999999E-5</v>
      </c>
      <c r="AV121">
        <f t="shared" si="0"/>
        <v>2.8610229500000003E-6</v>
      </c>
      <c r="AW121">
        <f t="shared" si="0"/>
        <v>1.2582540512100002E-4</v>
      </c>
      <c r="AX121">
        <f t="shared" si="0"/>
        <v>7.2121620180000002E-6</v>
      </c>
      <c r="AY121">
        <f t="shared" si="0"/>
        <v>1.7881393432999999E-5</v>
      </c>
      <c r="AZ121">
        <f t="shared" si="0"/>
        <v>1.59621238709E-4</v>
      </c>
      <c r="BA121">
        <f t="shared" si="0"/>
        <v>2.7418136600000002E-6</v>
      </c>
      <c r="BB121">
        <f t="shared" si="0"/>
        <v>2.0861625669999999E-6</v>
      </c>
      <c r="BC121">
        <f t="shared" si="0"/>
        <v>1.1920929000000001E-7</v>
      </c>
      <c r="BD121">
        <f t="shared" si="0"/>
        <v>1.78813934E-7</v>
      </c>
      <c r="BE121">
        <f t="shared" si="0"/>
        <v>8.4042549129999995E-6</v>
      </c>
      <c r="BF121">
        <f t="shared" si="0"/>
        <v>4.7683715799999999E-7</v>
      </c>
      <c r="BG121">
        <f t="shared" si="0"/>
        <v>4.0650600566999999E-5</v>
      </c>
      <c r="BH121">
        <f t="shared" si="0"/>
        <v>7.2121620180000002E-6</v>
      </c>
      <c r="BI121">
        <f t="shared" si="0"/>
        <v>3.5762786900000001E-7</v>
      </c>
      <c r="BJ121">
        <f t="shared" si="0"/>
        <v>4.3690204619999997E-5</v>
      </c>
      <c r="BK121">
        <f t="shared" si="0"/>
        <v>1.3709068300000001E-6</v>
      </c>
      <c r="BL121">
        <f t="shared" si="0"/>
        <v>1.9788974895999998E-5</v>
      </c>
      <c r="BM121">
        <f t="shared" si="0"/>
        <v>6.5565109299999997E-7</v>
      </c>
      <c r="BN121">
        <f t="shared" si="0"/>
        <v>6.7949295049999997E-6</v>
      </c>
      <c r="BO121">
        <f t="shared" ref="BO121:DN121" si="1">SUM(BO1:BO120)</f>
        <v>1.1920928960000001E-6</v>
      </c>
      <c r="BP121">
        <f t="shared" si="1"/>
        <v>4.3511390689999999E-6</v>
      </c>
      <c r="BQ121">
        <f t="shared" si="1"/>
        <v>5.960464478E-6</v>
      </c>
      <c r="BR121">
        <f t="shared" si="1"/>
        <v>5.3644180299999998E-7</v>
      </c>
      <c r="BS121">
        <f t="shared" si="1"/>
        <v>1.9073486330000001E-6</v>
      </c>
      <c r="BT121">
        <f t="shared" si="1"/>
        <v>2.6822090150000001E-6</v>
      </c>
      <c r="BU121">
        <f t="shared" si="1"/>
        <v>3.5762786900000001E-7</v>
      </c>
      <c r="BV121">
        <f t="shared" si="1"/>
        <v>2.9802322400000001E-7</v>
      </c>
      <c r="BW121">
        <f t="shared" si="1"/>
        <v>1.78813934E-7</v>
      </c>
      <c r="BX121">
        <f t="shared" si="1"/>
        <v>5.9604645000000006E-8</v>
      </c>
      <c r="BY121">
        <f t="shared" si="1"/>
        <v>4.7683715799999999E-7</v>
      </c>
      <c r="BZ121">
        <f t="shared" si="1"/>
        <v>5.9604645000000006E-8</v>
      </c>
      <c r="CA121">
        <f t="shared" si="1"/>
        <v>1.1920929000000001E-7</v>
      </c>
      <c r="CB121">
        <f t="shared" si="1"/>
        <v>5.9604645000000006E-8</v>
      </c>
      <c r="CC121">
        <f t="shared" si="1"/>
        <v>1.5914440155E-5</v>
      </c>
      <c r="CD121">
        <f t="shared" si="1"/>
        <v>2.6226043700000001E-6</v>
      </c>
      <c r="CE121">
        <f t="shared" si="1"/>
        <v>1.1920929000000001E-7</v>
      </c>
      <c r="CF121">
        <f t="shared" si="1"/>
        <v>6.1392784119999999E-6</v>
      </c>
      <c r="CG121">
        <f t="shared" si="1"/>
        <v>1.1920929000000001E-7</v>
      </c>
      <c r="CH121">
        <f t="shared" si="1"/>
        <v>7.1525573700000001E-7</v>
      </c>
      <c r="CI121">
        <f t="shared" si="1"/>
        <v>1.78813934E-7</v>
      </c>
      <c r="CJ121">
        <f t="shared" si="1"/>
        <v>2.4279579520000001E-5</v>
      </c>
      <c r="CK121">
        <f t="shared" si="1"/>
        <v>1.25169754E-6</v>
      </c>
      <c r="CL121">
        <f t="shared" si="1"/>
        <v>5.9604645000000006E-8</v>
      </c>
      <c r="CM121">
        <f t="shared" si="1"/>
        <v>1.6570091248E-5</v>
      </c>
      <c r="CN121">
        <f t="shared" si="1"/>
        <v>5.9604645000000006E-8</v>
      </c>
      <c r="CO121">
        <f t="shared" si="1"/>
        <v>4.7683715799999999E-7</v>
      </c>
      <c r="CP121">
        <f t="shared" si="1"/>
        <v>5.9604645000000006E-8</v>
      </c>
      <c r="CQ121">
        <f t="shared" si="1"/>
        <v>1.4305114749999999E-6</v>
      </c>
      <c r="CR121">
        <f t="shared" si="1"/>
        <v>5.9604645000000006E-8</v>
      </c>
      <c r="CS121">
        <f t="shared" si="1"/>
        <v>2.9802322400000001E-7</v>
      </c>
      <c r="CT121">
        <f t="shared" si="1"/>
        <v>1.7285346979999999E-6</v>
      </c>
      <c r="CU121">
        <f t="shared" si="1"/>
        <v>1.1920929000000001E-7</v>
      </c>
      <c r="CV121">
        <f t="shared" si="1"/>
        <v>1.1920929000000001E-7</v>
      </c>
      <c r="CW121">
        <f t="shared" si="1"/>
        <v>4.1723251299999999E-7</v>
      </c>
      <c r="CX121">
        <f t="shared" si="1"/>
        <v>6.5565109299999997E-7</v>
      </c>
      <c r="CY121">
        <f t="shared" si="1"/>
        <v>5.9604645000000006E-8</v>
      </c>
      <c r="CZ121">
        <f t="shared" si="1"/>
        <v>6.3776969909999997E-6</v>
      </c>
      <c r="DA121">
        <f t="shared" si="1"/>
        <v>4.7683715799999999E-7</v>
      </c>
      <c r="DB121">
        <f t="shared" si="1"/>
        <v>2.6822090150000001E-6</v>
      </c>
      <c r="DC121">
        <f t="shared" si="1"/>
        <v>5.9604645000000006E-8</v>
      </c>
      <c r="DD121">
        <f t="shared" si="1"/>
        <v>7.1525573700000001E-7</v>
      </c>
      <c r="DE121">
        <f t="shared" si="1"/>
        <v>1.1920929000000001E-7</v>
      </c>
      <c r="DF121">
        <f t="shared" si="1"/>
        <v>9.5367431599999998E-7</v>
      </c>
      <c r="DG121">
        <f t="shared" si="1"/>
        <v>5.9604645000000006E-8</v>
      </c>
      <c r="DH121">
        <f t="shared" si="1"/>
        <v>1.1920929000000001E-7</v>
      </c>
      <c r="DI121">
        <f t="shared" si="1"/>
        <v>2.3841857899999999E-7</v>
      </c>
      <c r="DJ121">
        <f t="shared" si="1"/>
        <v>5.9604645000000006E-8</v>
      </c>
      <c r="DK121">
        <f t="shared" si="1"/>
        <v>5.9604645000000006E-8</v>
      </c>
      <c r="DL121">
        <f t="shared" si="1"/>
        <v>7.6317228380000002E-6</v>
      </c>
      <c r="DM121">
        <f t="shared" si="1"/>
        <v>5.9604644800000003E-7</v>
      </c>
      <c r="DN121">
        <f t="shared" si="1"/>
        <v>2.9802322400000001E-7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9</vt:i4>
      </vt:variant>
      <vt:variant>
        <vt:lpstr>Névvel ellátott tartományok</vt:lpstr>
      </vt:variant>
      <vt:variant>
        <vt:i4>7</vt:i4>
      </vt:variant>
    </vt:vector>
  </HeadingPairs>
  <TitlesOfParts>
    <vt:vector size="16" baseType="lpstr">
      <vt:lpstr>Munka1</vt:lpstr>
      <vt:lpstr>Munka2</vt:lpstr>
      <vt:lpstr>teszt</vt:lpstr>
      <vt:lpstr>2017</vt:lpstr>
      <vt:lpstr>2018</vt:lpstr>
      <vt:lpstr>2019</vt:lpstr>
      <vt:lpstr>2020</vt:lpstr>
      <vt:lpstr>összesítés</vt:lpstr>
      <vt:lpstr>Munka9</vt:lpstr>
      <vt:lpstr>'2017'!_2017</vt:lpstr>
      <vt:lpstr>teszt!_2017</vt:lpstr>
      <vt:lpstr>'2018'!_2018</vt:lpstr>
      <vt:lpstr>'2019'!_2019</vt:lpstr>
      <vt:lpstr>Munka9!bme_eqix_norm_mx_21_05_13</vt:lpstr>
      <vt:lpstr>'2020'!perem4</vt:lpstr>
      <vt:lpstr>teszt!teszt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Anita</dc:creator>
  <cp:lastModifiedBy>Simon Anita</cp:lastModifiedBy>
  <dcterms:created xsi:type="dcterms:W3CDTF">2021-05-12T20:54:45Z</dcterms:created>
  <dcterms:modified xsi:type="dcterms:W3CDTF">2021-05-13T03:21:08Z</dcterms:modified>
</cp:coreProperties>
</file>