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uWatomisin\Desktop\"/>
    </mc:Choice>
  </mc:AlternateContent>
  <bookViews>
    <workbookView xWindow="0" yWindow="0" windowWidth="9432" windowHeight="9000" activeTab="3"/>
  </bookViews>
  <sheets>
    <sheet name="Preferred Media Type" sheetId="1" r:id="rId1"/>
    <sheet name="Most Popular Music Genre" sheetId="2" r:id="rId2"/>
    <sheet name="Country Most Sales" sheetId="3" r:id="rId3"/>
    <sheet name="Top 10 Albums" sheetId="4" r:id="rId4"/>
  </sheets>
  <definedNames>
    <definedName name="_xlnm._FilterDatabase" localSheetId="2" hidden="1">'Country Most Sales'!$A$1:$D$1</definedName>
    <definedName name="_xlnm._FilterDatabase" localSheetId="1" hidden="1">'Most Popular Music Genre'!$A$1:$B$1</definedName>
  </definedNames>
  <calcPr calcId="152511"/>
</workbook>
</file>

<file path=xl/calcChain.xml><?xml version="1.0" encoding="utf-8"?>
<calcChain xmlns="http://schemas.openxmlformats.org/spreadsheetml/2006/main">
  <c r="C15" i="4" l="1"/>
  <c r="C2" i="2" l="1"/>
  <c r="B26" i="2"/>
  <c r="C3" i="1"/>
  <c r="C6" i="1"/>
  <c r="C5" i="1"/>
  <c r="C4" i="1"/>
  <c r="C2" i="1"/>
  <c r="B7" i="1" l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" i="4"/>
  <c r="D4" i="4"/>
  <c r="D5" i="4"/>
  <c r="D6" i="4"/>
  <c r="D7" i="4"/>
  <c r="D8" i="4"/>
  <c r="D9" i="4"/>
  <c r="D10" i="4"/>
  <c r="D11" i="4"/>
  <c r="D2" i="4"/>
  <c r="C1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B26" i="3"/>
  <c r="C26" i="3"/>
</calcChain>
</file>

<file path=xl/sharedStrings.xml><?xml version="1.0" encoding="utf-8"?>
<sst xmlns="http://schemas.openxmlformats.org/spreadsheetml/2006/main" count="91" uniqueCount="85">
  <si>
    <t>Name</t>
  </si>
  <si>
    <t>Customers</t>
  </si>
  <si>
    <t>Protected AAC audio file</t>
  </si>
  <si>
    <t>Purchased AAC audio file</t>
  </si>
  <si>
    <t>AAC audio file</t>
  </si>
  <si>
    <t>MPEG audio file</t>
  </si>
  <si>
    <t>Protected MPEG-4 video file</t>
  </si>
  <si>
    <t>No_Tracks_Sold</t>
  </si>
  <si>
    <t>Classical</t>
  </si>
  <si>
    <t>Alternative</t>
  </si>
  <si>
    <t>Pop</t>
  </si>
  <si>
    <t>R&amp;B/Soul</t>
  </si>
  <si>
    <t>Comedy</t>
  </si>
  <si>
    <t>Drama</t>
  </si>
  <si>
    <t>Latin</t>
  </si>
  <si>
    <t>Rock</t>
  </si>
  <si>
    <t>World</t>
  </si>
  <si>
    <t>TV Shows</t>
  </si>
  <si>
    <t>Electronica/Dance</t>
  </si>
  <si>
    <t>Hip Hop/Rap</t>
  </si>
  <si>
    <t>Sci Fi &amp; Fantasy</t>
  </si>
  <si>
    <t>Metal</t>
  </si>
  <si>
    <t>Reggae</t>
  </si>
  <si>
    <t>Science Fiction</t>
  </si>
  <si>
    <t>Alternative &amp; Punk</t>
  </si>
  <si>
    <t>Blues</t>
  </si>
  <si>
    <t>Jazz</t>
  </si>
  <si>
    <t>Soundtrack</t>
  </si>
  <si>
    <t>Heavy Metal</t>
  </si>
  <si>
    <t>Easy Listening</t>
  </si>
  <si>
    <t>Bossa Nova</t>
  </si>
  <si>
    <t>Rock And Roll</t>
  </si>
  <si>
    <t>Country</t>
  </si>
  <si>
    <t>Sales</t>
  </si>
  <si>
    <t>No_Tracks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</si>
  <si>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</si>
  <si>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</si>
  <si>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</si>
  <si>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</si>
  <si>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</si>
  <si>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</si>
  <si>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</si>
  <si>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</si>
  <si>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</si>
  <si>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</si>
  <si>
    <t>Hungary</t>
  </si>
  <si>
    <t>Ireland</t>
  </si>
  <si>
    <t>Austria</t>
  </si>
  <si>
    <t>Finland</t>
  </si>
  <si>
    <t>Netherlands</t>
  </si>
  <si>
    <t>Norway</t>
  </si>
  <si>
    <t>Sweden</t>
  </si>
  <si>
    <t>Argentina</t>
  </si>
  <si>
    <t>Australia</t>
  </si>
  <si>
    <t>Belgium</t>
  </si>
  <si>
    <t>Denmark</t>
  </si>
  <si>
    <t>Italy</t>
  </si>
  <si>
    <t>Poland</t>
  </si>
  <si>
    <t>Spain</t>
  </si>
  <si>
    <t>Title</t>
  </si>
  <si>
    <t>Greatest Hits</t>
  </si>
  <si>
    <t>Unplugged</t>
  </si>
  <si>
    <t xml:space="preserve">Minha Historia </t>
  </si>
  <si>
    <t>Battlestar Galactica  Season 3</t>
  </si>
  <si>
    <t>Lost  Season 3</t>
  </si>
  <si>
    <t>Acústico</t>
  </si>
  <si>
    <t>Percentage %</t>
  </si>
  <si>
    <t>Grand Total</t>
  </si>
  <si>
    <t>Percentage of Sales %</t>
  </si>
  <si>
    <t>Percentage Sales %</t>
  </si>
  <si>
    <t>Heroes  Season 1</t>
  </si>
  <si>
    <t>Lost Season 2</t>
  </si>
  <si>
    <t>The Office  Season 3</t>
  </si>
  <si>
    <t>Battlestar Galactica (Classic)  Season 1</t>
  </si>
  <si>
    <t>Total</t>
  </si>
  <si>
    <t>Percentage No_Tracks_Sold %</t>
  </si>
  <si>
    <t>Heroes</t>
  </si>
  <si>
    <t>Lost</t>
  </si>
  <si>
    <t>The Office</t>
  </si>
  <si>
    <t>Battlestar Galactica</t>
  </si>
  <si>
    <t>Chico Buarque</t>
  </si>
  <si>
    <t>Titas</t>
  </si>
  <si>
    <t>Lenny Kravitz</t>
  </si>
  <si>
    <t>Eric Clapton</t>
  </si>
  <si>
    <t>Artist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</si>
</sst>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</a:t>
            </a:r>
            <a:r>
              <a:rPr lang="en-US" baseline="0"/>
              <a:t> Media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'Preferred Media Type'!$B$1</c:f>
              <c:strCache>
                <c:ptCount val="1"/>
                <c:pt idx="0">
                  <c:v>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'Preferred Media Type'!$A$2:$A$6</c:f>
              <c:strCache>
                <c:ptCount val="5"/>
                <c:pt idx="0">
                  <c:v>Protected MPEG-4 video file</c:v>
                </c:pt>
                <c:pt idx="1">
                  <c:v>MPEG audio file</c:v>
                </c:pt>
                <c:pt idx="2">
                  <c:v>AAC audio file</c:v>
                </c:pt>
                <c:pt idx="3">
                  <c:v>Purchased AAC audio file</c:v>
                </c:pt>
                <c:pt idx="4">
                  <c:v>Protected AAC audio file</c:v>
                </c:pt>
              </c:strCache>
            </c:strRef>
          </c:cat>
          <c:val>
            <c:numRef>
              <c:f>'Preferred Media Type'!$B$2:$B$6</c:f>
              <c:numCache>
                <c:formatCode>General</c:formatCode>
                <c:ptCount val="5"/>
                <c:pt idx="0">
                  <c:v>29</c:v>
                </c:pt>
                <c:pt idx="1">
                  <c:v>59</c:v>
                </c:pt>
                <c:pt idx="2">
                  <c:v>3</c:v>
                </c:pt>
                <c:pt idx="3">
                  <c:v>3</c:v>
                </c:pt>
                <c:pt idx="4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Popular Genre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Popular Music Genre'!$B$1</c:f>
              <c:strCache>
                <c:ptCount val="1"/>
                <c:pt idx="0">
                  <c:v>No_Tracks_Sold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Popular Music Genre'!$A$2:$A$25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Sci Fi &amp; Fantasy</c:v>
                </c:pt>
                <c:pt idx="13">
                  <c:v>Soundtrack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Electronica/Dance</c:v>
                </c:pt>
                <c:pt idx="19">
                  <c:v>Heavy Metal</c:v>
                </c:pt>
                <c:pt idx="20">
                  <c:v>Easy Listening</c:v>
                </c:pt>
                <c:pt idx="21">
                  <c:v>Comedy</c:v>
                </c:pt>
                <c:pt idx="22">
                  <c:v>Rock And Roll</c:v>
                </c:pt>
                <c:pt idx="23">
                  <c:v>Science Fiction</c:v>
                </c:pt>
              </c:strCache>
            </c:strRef>
          </c:cat>
          <c:val>
            <c:numRef>
              <c:f>'Most Popular Music Genre'!$B$2:$B$25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5398688"/>
        <c:axId val="-285407936"/>
      </c:barChart>
      <c:catAx>
        <c:axId val="-2853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407936"/>
        <c:crosses val="autoZero"/>
        <c:auto val="1"/>
        <c:lblAlgn val="ctr"/>
        <c:lblOffset val="100"/>
        <c:noMultiLvlLbl val="0"/>
      </c:catAx>
      <c:valAx>
        <c:axId val="-285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3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Spent Per Country Compared with Number of Tracks Sold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Most Sales'!$B$1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Most Sales'!$A$2:$A$25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Ireland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Belgium</c:v>
                </c:pt>
                <c:pt idx="20">
                  <c:v>Denmark</c:v>
                </c:pt>
                <c:pt idx="21">
                  <c:v>Italy</c:v>
                </c:pt>
                <c:pt idx="22">
                  <c:v>Poland</c:v>
                </c:pt>
                <c:pt idx="23">
                  <c:v>Spain</c:v>
                </c:pt>
              </c:strCache>
            </c:strRef>
          </c:cat>
          <c:val>
            <c:numRef>
              <c:f>'Country Most Sales'!$B$2:$B$25</c:f>
              <c:numCache>
                <c:formatCode>General</c:formatCode>
                <c:ptCount val="24"/>
                <c:pt idx="0">
                  <c:v>523.06000000000301</c:v>
                </c:pt>
                <c:pt idx="1">
                  <c:v>303.960000000001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val>
        </c:ser>
        <c:ser>
          <c:idx val="1"/>
          <c:order val="1"/>
          <c:tx>
            <c:strRef>
              <c:f>'Country Most Sales'!$C$1</c:f>
              <c:strCache>
                <c:ptCount val="1"/>
                <c:pt idx="0">
                  <c:v>No_Tracks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Most Sales'!$A$2:$A$25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Ireland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Belgium</c:v>
                </c:pt>
                <c:pt idx="20">
                  <c:v>Denmark</c:v>
                </c:pt>
                <c:pt idx="21">
                  <c:v>Italy</c:v>
                </c:pt>
                <c:pt idx="22">
                  <c:v>Poland</c:v>
                </c:pt>
                <c:pt idx="23">
                  <c:v>Spain</c:v>
                </c:pt>
              </c:strCache>
            </c:strRef>
          </c:cat>
          <c:val>
            <c:numRef>
              <c:f>'Country Most Sales'!$C$2:$C$25</c:f>
              <c:numCache>
                <c:formatCode>General</c:formatCode>
                <c:ptCount val="24"/>
                <c:pt idx="0">
                  <c:v>494</c:v>
                </c:pt>
                <c:pt idx="1">
                  <c:v>304</c:v>
                </c:pt>
                <c:pt idx="2">
                  <c:v>190</c:v>
                </c:pt>
                <c:pt idx="3">
                  <c:v>190</c:v>
                </c:pt>
                <c:pt idx="4">
                  <c:v>152</c:v>
                </c:pt>
                <c:pt idx="5">
                  <c:v>114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5405216"/>
        <c:axId val="-285401408"/>
      </c:barChart>
      <c:catAx>
        <c:axId val="-2854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401408"/>
        <c:crosses val="autoZero"/>
        <c:auto val="1"/>
        <c:lblAlgn val="ctr"/>
        <c:lblOffset val="100"/>
        <c:noMultiLvlLbl val="0"/>
      </c:catAx>
      <c:valAx>
        <c:axId val="-2854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4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Albums Based on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Albums'!$C$1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'Top 10 Albums'!$C$2:$C$11</c:f>
              <c:numCache>
                <c:formatCode>General</c:formatCode>
                <c:ptCount val="10"/>
                <c:pt idx="0">
                  <c:v>35.82</c:v>
                </c:pt>
                <c:pt idx="1">
                  <c:v>31.84</c:v>
                </c:pt>
                <c:pt idx="2">
                  <c:v>26.73</c:v>
                </c:pt>
                <c:pt idx="3">
                  <c:v>25.87</c:v>
                </c:pt>
                <c:pt idx="4">
                  <c:v>25.87</c:v>
                </c:pt>
                <c:pt idx="5">
                  <c:v>25.74</c:v>
                </c:pt>
                <c:pt idx="6">
                  <c:v>24.75</c:v>
                </c:pt>
                <c:pt idx="7">
                  <c:v>23.88</c:v>
                </c:pt>
                <c:pt idx="8">
                  <c:v>21.89</c:v>
                </c:pt>
                <c:pt idx="9">
                  <c:v>21.78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5402496"/>
        <c:axId val="-285400864"/>
      </c:barChart>
      <c:catAx>
        <c:axId val="-2854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400864"/>
        <c:crosses val="autoZero"/>
        <c:auto val="1"/>
        <c:lblAlgn val="ctr"/>
        <c:lblOffset val="100"/>
        <c:noMultiLvlLbl val="0"/>
      </c:catAx>
      <c:valAx>
        <c:axId val="-2854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4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157161</xdr:rowOff>
    </xdr:from>
    <xdr:to>
      <xdr:col>13</xdr:col>
      <xdr:colOff>304800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2</xdr:row>
      <xdr:rowOff>9525</xdr:rowOff>
    </xdr:from>
    <xdr:to>
      <xdr:col>13</xdr:col>
      <xdr:colOff>180975</xdr:colOff>
      <xdr:row>20</xdr:row>
      <xdr:rowOff>152394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0</xdr:row>
      <xdr:rowOff>176212</xdr:rowOff>
    </xdr:from>
    <xdr:to>
      <xdr:col>14</xdr:col>
      <xdr:colOff>542925</xdr:colOff>
      <xdr:row>20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</xdr:row>
      <xdr:rowOff>52386</xdr:rowOff>
    </xdr:from>
    <xdr:to>
      <xdr:col>12</xdr:col>
      <xdr:colOff>600074</xdr:colOff>
      <xdr:row>18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P8" sqref="P8"/>
    </sheetView>
  </sheetViews>
  <sheetFormatPr defaultRowHeight="14.4" x14ac:dyDescent="0.3"/>
  <cols>
    <col min="1" max="1" width="28.88671875" customWidth="1"/>
    <col min="2" max="2" width="16.5546875" customWidth="1"/>
    <col min="3" max="3" width="18.33203125" customWidth="1"/>
  </cols>
  <sheetData>
    <row r="1" spans="1:3" x14ac:dyDescent="0.3">
      <c r="A1" t="s">
        <v>0</v>
      </c>
      <c r="B1" t="s">
        <v>1</v>
      </c>
      <c r="C1" t="s">
        <v>66</v>
      </c>
    </row>
    <row r="2" spans="1:3" x14ac:dyDescent="0.3">
      <c r="A2" t="s">
        <v>6</v>
      </c>
      <c r="B2">
        <v>29</v>
      </c>
      <c r="C2">
        <f>ROUNDDOWN(B2/128*100,2)</f>
        <v>22.65</v>
      </c>
    </row>
    <row r="3" spans="1:3" x14ac:dyDescent="0.3">
      <c r="A3" t="s">
        <v>5</v>
      </c>
      <c r="B3">
        <v>59</v>
      </c>
      <c r="C3">
        <f>ROUNDDOWN(B3/128*100,2)</f>
        <v>46.09</v>
      </c>
    </row>
    <row r="4" spans="1:3" x14ac:dyDescent="0.3">
      <c r="A4" t="s">
        <v>4</v>
      </c>
      <c r="B4">
        <v>3</v>
      </c>
      <c r="C4">
        <f>ROUNDDOWN(B4/128*100,2)</f>
        <v>2.34</v>
      </c>
    </row>
    <row r="5" spans="1:3" x14ac:dyDescent="0.3">
      <c r="A5" t="s">
        <v>3</v>
      </c>
      <c r="B5">
        <v>3</v>
      </c>
      <c r="C5">
        <f>ROUNDDOWN(B5/128*100,2)</f>
        <v>2.34</v>
      </c>
    </row>
    <row r="6" spans="1:3" x14ac:dyDescent="0.3">
      <c r="A6" t="s">
        <v>2</v>
      </c>
      <c r="B6">
        <v>34</v>
      </c>
      <c r="C6">
        <f>ROUNDDOWN(B6/128*100,2)</f>
        <v>26.56</v>
      </c>
    </row>
    <row r="7" spans="1:3" x14ac:dyDescent="0.3">
      <c r="A7" s="2" t="s">
        <v>74</v>
      </c>
      <c r="B7" s="2">
        <f>SUM(B2:B6)</f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17.44140625" customWidth="1"/>
    <col min="2" max="2" width="18.88671875" customWidth="1"/>
    <col min="3" max="3" width="27.109375" customWidth="1"/>
  </cols>
  <sheetData>
    <row r="1" spans="1:3" x14ac:dyDescent="0.3">
      <c r="A1" t="s">
        <v>0</v>
      </c>
      <c r="B1" t="s">
        <v>7</v>
      </c>
      <c r="C1" t="s">
        <v>75</v>
      </c>
    </row>
    <row r="2" spans="1:3" x14ac:dyDescent="0.3">
      <c r="A2" t="s">
        <v>15</v>
      </c>
      <c r="B2">
        <v>835</v>
      </c>
      <c r="C2">
        <f>ROUNDDOWN('Most Popular Music Genre'!B2/2240*100,2)</f>
        <v>37.270000000000003</v>
      </c>
    </row>
    <row r="3" spans="1:3" x14ac:dyDescent="0.3">
      <c r="A3" t="s">
        <v>14</v>
      </c>
      <c r="B3">
        <v>386</v>
      </c>
      <c r="C3">
        <f>ROUNDDOWN('Most Popular Music Genre'!B3/2240*100,2)</f>
        <v>17.23</v>
      </c>
    </row>
    <row r="4" spans="1:3" x14ac:dyDescent="0.3">
      <c r="A4" t="s">
        <v>21</v>
      </c>
      <c r="B4">
        <v>264</v>
      </c>
      <c r="C4">
        <f>ROUNDDOWN('Most Popular Music Genre'!B4/2240*100,2)</f>
        <v>11.78</v>
      </c>
    </row>
    <row r="5" spans="1:3" x14ac:dyDescent="0.3">
      <c r="A5" t="s">
        <v>24</v>
      </c>
      <c r="B5">
        <v>244</v>
      </c>
      <c r="C5">
        <f>ROUNDDOWN('Most Popular Music Genre'!B5/2240*100,2)</f>
        <v>10.89</v>
      </c>
    </row>
    <row r="6" spans="1:3" x14ac:dyDescent="0.3">
      <c r="A6" t="s">
        <v>26</v>
      </c>
      <c r="B6">
        <v>80</v>
      </c>
      <c r="C6">
        <f>ROUNDDOWN('Most Popular Music Genre'!B6/2240*100,2)</f>
        <v>3.57</v>
      </c>
    </row>
    <row r="7" spans="1:3" x14ac:dyDescent="0.3">
      <c r="A7" t="s">
        <v>25</v>
      </c>
      <c r="B7">
        <v>61</v>
      </c>
      <c r="C7">
        <f>ROUNDDOWN('Most Popular Music Genre'!B7/2240*100,2)</f>
        <v>2.72</v>
      </c>
    </row>
    <row r="8" spans="1:3" x14ac:dyDescent="0.3">
      <c r="A8" t="s">
        <v>17</v>
      </c>
      <c r="B8">
        <v>47</v>
      </c>
      <c r="C8">
        <f>ROUNDDOWN('Most Popular Music Genre'!B8/2240*100,2)</f>
        <v>2.09</v>
      </c>
    </row>
    <row r="9" spans="1:3" x14ac:dyDescent="0.3">
      <c r="A9" t="s">
        <v>8</v>
      </c>
      <c r="B9">
        <v>41</v>
      </c>
      <c r="C9">
        <f>ROUNDDOWN('Most Popular Music Genre'!B9/2240*100,2)</f>
        <v>1.83</v>
      </c>
    </row>
    <row r="10" spans="1:3" x14ac:dyDescent="0.3">
      <c r="A10" t="s">
        <v>11</v>
      </c>
      <c r="B10">
        <v>41</v>
      </c>
      <c r="C10">
        <f>ROUNDDOWN('Most Popular Music Genre'!B10/2240*100,2)</f>
        <v>1.83</v>
      </c>
    </row>
    <row r="11" spans="1:3" x14ac:dyDescent="0.3">
      <c r="A11" t="s">
        <v>22</v>
      </c>
      <c r="B11">
        <v>30</v>
      </c>
      <c r="C11">
        <f>ROUNDDOWN('Most Popular Music Genre'!B11/2240*100,2)</f>
        <v>1.33</v>
      </c>
    </row>
    <row r="12" spans="1:3" x14ac:dyDescent="0.3">
      <c r="A12" t="s">
        <v>13</v>
      </c>
      <c r="B12">
        <v>29</v>
      </c>
      <c r="C12">
        <f>ROUNDDOWN('Most Popular Music Genre'!B12/2240*100,2)</f>
        <v>1.29</v>
      </c>
    </row>
    <row r="13" spans="1:3" x14ac:dyDescent="0.3">
      <c r="A13" t="s">
        <v>10</v>
      </c>
      <c r="B13">
        <v>28</v>
      </c>
      <c r="C13">
        <f>ROUNDDOWN('Most Popular Music Genre'!B13/2240*100,2)</f>
        <v>1.25</v>
      </c>
    </row>
    <row r="14" spans="1:3" x14ac:dyDescent="0.3">
      <c r="A14" t="s">
        <v>20</v>
      </c>
      <c r="B14">
        <v>20</v>
      </c>
      <c r="C14">
        <f>ROUNDDOWN('Most Popular Music Genre'!B14/2240*100,2)</f>
        <v>0.89</v>
      </c>
    </row>
    <row r="15" spans="1:3" x14ac:dyDescent="0.3">
      <c r="A15" t="s">
        <v>27</v>
      </c>
      <c r="B15">
        <v>20</v>
      </c>
      <c r="C15">
        <f>ROUNDDOWN('Most Popular Music Genre'!B15/2240*100,2)</f>
        <v>0.89</v>
      </c>
    </row>
    <row r="16" spans="1:3" x14ac:dyDescent="0.3">
      <c r="A16" t="s">
        <v>19</v>
      </c>
      <c r="B16">
        <v>17</v>
      </c>
      <c r="C16">
        <f>ROUNDDOWN('Most Popular Music Genre'!B16/2240*100,2)</f>
        <v>0.75</v>
      </c>
    </row>
    <row r="17" spans="1:3" x14ac:dyDescent="0.3">
      <c r="A17" t="s">
        <v>30</v>
      </c>
      <c r="B17">
        <v>15</v>
      </c>
      <c r="C17">
        <f>ROUNDDOWN('Most Popular Music Genre'!B17/2240*100,2)</f>
        <v>0.66</v>
      </c>
    </row>
    <row r="18" spans="1:3" x14ac:dyDescent="0.3">
      <c r="A18" t="s">
        <v>9</v>
      </c>
      <c r="B18">
        <v>14</v>
      </c>
      <c r="C18">
        <f>ROUNDDOWN('Most Popular Music Genre'!B18/2240*100,2)</f>
        <v>0.62</v>
      </c>
    </row>
    <row r="19" spans="1:3" x14ac:dyDescent="0.3">
      <c r="A19" t="s">
        <v>16</v>
      </c>
      <c r="B19">
        <v>13</v>
      </c>
      <c r="C19">
        <f>ROUNDDOWN('Most Popular Music Genre'!B19/2240*100,2)</f>
        <v>0.57999999999999996</v>
      </c>
    </row>
    <row r="20" spans="1:3" x14ac:dyDescent="0.3">
      <c r="A20" t="s">
        <v>18</v>
      </c>
      <c r="B20">
        <v>12</v>
      </c>
      <c r="C20">
        <f>ROUNDDOWN('Most Popular Music Genre'!B20/2240*100,2)</f>
        <v>0.53</v>
      </c>
    </row>
    <row r="21" spans="1:3" x14ac:dyDescent="0.3">
      <c r="A21" t="s">
        <v>28</v>
      </c>
      <c r="B21">
        <v>12</v>
      </c>
      <c r="C21">
        <f>ROUNDDOWN('Most Popular Music Genre'!B21/2240*100,2)</f>
        <v>0.53</v>
      </c>
    </row>
    <row r="22" spans="1:3" x14ac:dyDescent="0.3">
      <c r="A22" t="s">
        <v>29</v>
      </c>
      <c r="B22">
        <v>10</v>
      </c>
      <c r="C22">
        <f>ROUNDDOWN('Most Popular Music Genre'!B22/2240*100,2)</f>
        <v>0.44</v>
      </c>
    </row>
    <row r="23" spans="1:3" x14ac:dyDescent="0.3">
      <c r="A23" t="s">
        <v>12</v>
      </c>
      <c r="B23">
        <v>9</v>
      </c>
      <c r="C23">
        <f>ROUNDDOWN('Most Popular Music Genre'!B23/2240*100,2)</f>
        <v>0.4</v>
      </c>
    </row>
    <row r="24" spans="1:3" x14ac:dyDescent="0.3">
      <c r="A24" t="s">
        <v>31</v>
      </c>
      <c r="B24">
        <v>6</v>
      </c>
      <c r="C24">
        <f>ROUNDDOWN('Most Popular Music Genre'!B24/2240*100,2)</f>
        <v>0.26</v>
      </c>
    </row>
    <row r="25" spans="1:3" x14ac:dyDescent="0.3">
      <c r="A25" t="s">
        <v>23</v>
      </c>
      <c r="B25">
        <v>6</v>
      </c>
      <c r="C25">
        <f>ROUNDDOWN('Most Popular Music Genre'!B25/2240*100,2)</f>
        <v>0.26</v>
      </c>
    </row>
    <row r="26" spans="1:3" x14ac:dyDescent="0.3">
      <c r="A26" s="2" t="s">
        <v>74</v>
      </c>
      <c r="B26" s="2">
        <f>SUM(B2:B25)</f>
        <v>2240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5" sqref="E5"/>
    </sheetView>
  </sheetViews>
  <sheetFormatPr defaultRowHeight="14.4" x14ac:dyDescent="0.3"/>
  <cols>
    <col min="1" max="1" width="12" customWidth="1"/>
    <col min="3" max="3" width="11.88671875" customWidth="1"/>
    <col min="4" max="4" width="21.6640625" customWidth="1"/>
  </cols>
  <sheetData>
    <row r="1" spans="1:4" x14ac:dyDescent="0.3">
      <c r="A1" t="s">
        <v>32</v>
      </c>
      <c r="B1" t="s">
        <v>33</v>
      </c>
      <c r="C1" t="s">
        <v>34</v>
      </c>
      <c r="D1" t="s">
        <v>68</v>
      </c>
    </row>
    <row r="2" spans="1:4" x14ac:dyDescent="0.3">
      <c r="A2" t="s">
        <v>35</v>
      </c>
      <c r="B2">
        <v>523.06000000000301</v>
      </c>
      <c r="C2">
        <v>494</v>
      </c>
      <c r="D2">
        <f>ROUNDDOWN(B2/2328.6*100, 2)</f>
        <v>22.46</v>
      </c>
    </row>
    <row r="3" spans="1:4" x14ac:dyDescent="0.3">
      <c r="A3" t="s">
        <v>36</v>
      </c>
      <c r="B3">
        <v>303.960000000001</v>
      </c>
      <c r="C3">
        <v>304</v>
      </c>
      <c r="D3">
        <f t="shared" ref="D3:D25" si="0">ROUNDDOWN(B3/2328.6*100, 2)</f>
        <v>13.05</v>
      </c>
    </row>
    <row r="4" spans="1:4" x14ac:dyDescent="0.3">
      <c r="A4" t="s">
        <v>37</v>
      </c>
      <c r="B4">
        <v>195.1</v>
      </c>
      <c r="C4">
        <v>190</v>
      </c>
      <c r="D4">
        <f t="shared" si="0"/>
        <v>8.3699999999999992</v>
      </c>
    </row>
    <row r="5" spans="1:4" x14ac:dyDescent="0.3">
      <c r="A5" t="s">
        <v>38</v>
      </c>
      <c r="B5">
        <v>190.1</v>
      </c>
      <c r="C5">
        <v>190</v>
      </c>
      <c r="D5">
        <f t="shared" si="0"/>
        <v>8.16</v>
      </c>
    </row>
    <row r="6" spans="1:4" x14ac:dyDescent="0.3">
      <c r="A6" t="s">
        <v>39</v>
      </c>
      <c r="B6">
        <v>156.47999999999999</v>
      </c>
      <c r="C6">
        <v>152</v>
      </c>
      <c r="D6">
        <f t="shared" si="0"/>
        <v>6.71</v>
      </c>
    </row>
    <row r="7" spans="1:4" x14ac:dyDescent="0.3">
      <c r="A7" t="s">
        <v>40</v>
      </c>
      <c r="B7">
        <v>112.86</v>
      </c>
      <c r="C7">
        <v>114</v>
      </c>
      <c r="D7">
        <f t="shared" si="0"/>
        <v>4.84</v>
      </c>
    </row>
    <row r="8" spans="1:4" x14ac:dyDescent="0.3">
      <c r="A8" t="s">
        <v>41</v>
      </c>
      <c r="B8">
        <v>90.24</v>
      </c>
      <c r="C8">
        <v>76</v>
      </c>
      <c r="D8">
        <f t="shared" si="0"/>
        <v>3.87</v>
      </c>
    </row>
    <row r="9" spans="1:4" x14ac:dyDescent="0.3">
      <c r="A9" t="s">
        <v>42</v>
      </c>
      <c r="B9">
        <v>77.239999999999995</v>
      </c>
      <c r="C9">
        <v>76</v>
      </c>
      <c r="D9">
        <f t="shared" si="0"/>
        <v>3.31</v>
      </c>
    </row>
    <row r="10" spans="1:4" x14ac:dyDescent="0.3">
      <c r="A10" t="s">
        <v>43</v>
      </c>
      <c r="B10">
        <v>75.260000000000005</v>
      </c>
      <c r="C10">
        <v>74</v>
      </c>
      <c r="D10">
        <f t="shared" si="0"/>
        <v>3.23</v>
      </c>
    </row>
    <row r="11" spans="1:4" x14ac:dyDescent="0.3">
      <c r="A11" t="s">
        <v>44</v>
      </c>
      <c r="B11">
        <v>46.62</v>
      </c>
      <c r="C11">
        <v>38</v>
      </c>
      <c r="D11">
        <f t="shared" si="0"/>
        <v>2</v>
      </c>
    </row>
    <row r="12" spans="1:4" x14ac:dyDescent="0.3">
      <c r="A12" t="s">
        <v>45</v>
      </c>
      <c r="B12">
        <v>45.62</v>
      </c>
      <c r="C12">
        <v>38</v>
      </c>
      <c r="D12">
        <f t="shared" si="0"/>
        <v>1.95</v>
      </c>
    </row>
    <row r="13" spans="1:4" x14ac:dyDescent="0.3">
      <c r="A13" t="s">
        <v>46</v>
      </c>
      <c r="B13">
        <v>45.62</v>
      </c>
      <c r="C13">
        <v>38</v>
      </c>
      <c r="D13">
        <f t="shared" si="0"/>
        <v>1.95</v>
      </c>
    </row>
    <row r="14" spans="1:4" x14ac:dyDescent="0.3">
      <c r="A14" t="s">
        <v>47</v>
      </c>
      <c r="B14">
        <v>42.62</v>
      </c>
      <c r="C14">
        <v>38</v>
      </c>
      <c r="D14">
        <f t="shared" si="0"/>
        <v>1.83</v>
      </c>
    </row>
    <row r="15" spans="1:4" x14ac:dyDescent="0.3">
      <c r="A15" t="s">
        <v>48</v>
      </c>
      <c r="B15">
        <v>41.62</v>
      </c>
      <c r="C15">
        <v>38</v>
      </c>
      <c r="D15">
        <f t="shared" si="0"/>
        <v>1.78</v>
      </c>
    </row>
    <row r="16" spans="1:4" x14ac:dyDescent="0.3">
      <c r="A16" t="s">
        <v>49</v>
      </c>
      <c r="B16">
        <v>40.619999999999997</v>
      </c>
      <c r="C16">
        <v>38</v>
      </c>
      <c r="D16">
        <f t="shared" si="0"/>
        <v>1.74</v>
      </c>
    </row>
    <row r="17" spans="1:4" x14ac:dyDescent="0.3">
      <c r="A17" t="s">
        <v>50</v>
      </c>
      <c r="B17">
        <v>39.619999999999997</v>
      </c>
      <c r="C17">
        <v>38</v>
      </c>
      <c r="D17">
        <f t="shared" si="0"/>
        <v>1.7</v>
      </c>
    </row>
    <row r="18" spans="1:4" x14ac:dyDescent="0.3">
      <c r="A18" t="s">
        <v>51</v>
      </c>
      <c r="B18">
        <v>38.619999999999997</v>
      </c>
      <c r="C18">
        <v>38</v>
      </c>
      <c r="D18">
        <f t="shared" si="0"/>
        <v>1.65</v>
      </c>
    </row>
    <row r="19" spans="1:4" x14ac:dyDescent="0.3">
      <c r="A19" t="s">
        <v>52</v>
      </c>
      <c r="B19">
        <v>37.619999999999997</v>
      </c>
      <c r="C19">
        <v>38</v>
      </c>
      <c r="D19">
        <f t="shared" si="0"/>
        <v>1.61</v>
      </c>
    </row>
    <row r="20" spans="1:4" x14ac:dyDescent="0.3">
      <c r="A20" t="s">
        <v>53</v>
      </c>
      <c r="B20">
        <v>37.619999999999997</v>
      </c>
      <c r="C20">
        <v>38</v>
      </c>
      <c r="D20">
        <f t="shared" si="0"/>
        <v>1.61</v>
      </c>
    </row>
    <row r="21" spans="1:4" x14ac:dyDescent="0.3">
      <c r="A21" t="s">
        <v>54</v>
      </c>
      <c r="B21">
        <v>37.619999999999997</v>
      </c>
      <c r="C21">
        <v>38</v>
      </c>
      <c r="D21">
        <f t="shared" si="0"/>
        <v>1.61</v>
      </c>
    </row>
    <row r="22" spans="1:4" x14ac:dyDescent="0.3">
      <c r="A22" t="s">
        <v>55</v>
      </c>
      <c r="B22">
        <v>37.619999999999997</v>
      </c>
      <c r="C22">
        <v>38</v>
      </c>
      <c r="D22">
        <f t="shared" si="0"/>
        <v>1.61</v>
      </c>
    </row>
    <row r="23" spans="1:4" x14ac:dyDescent="0.3">
      <c r="A23" t="s">
        <v>56</v>
      </c>
      <c r="B23">
        <v>37.619999999999997</v>
      </c>
      <c r="C23">
        <v>38</v>
      </c>
      <c r="D23">
        <f t="shared" si="0"/>
        <v>1.61</v>
      </c>
    </row>
    <row r="24" spans="1:4" x14ac:dyDescent="0.3">
      <c r="A24" t="s">
        <v>57</v>
      </c>
      <c r="B24">
        <v>37.619999999999997</v>
      </c>
      <c r="C24">
        <v>38</v>
      </c>
      <c r="D24">
        <f t="shared" si="0"/>
        <v>1.61</v>
      </c>
    </row>
    <row r="25" spans="1:4" x14ac:dyDescent="0.3">
      <c r="A25" t="s">
        <v>58</v>
      </c>
      <c r="B25">
        <v>37.619999999999997</v>
      </c>
      <c r="C25">
        <v>38</v>
      </c>
      <c r="D25">
        <f t="shared" si="0"/>
        <v>1.61</v>
      </c>
    </row>
    <row r="26" spans="1:4" x14ac:dyDescent="0.3">
      <c r="A26" s="3" t="s">
        <v>67</v>
      </c>
      <c r="B26" s="2">
        <f>SUM(B2:B25)</f>
        <v>2328.6000000000026</v>
      </c>
      <c r="C26" s="2">
        <f>SUM(C2:C25)</f>
        <v>2240</v>
      </c>
    </row>
  </sheetData>
  <autoFilter ref="A1:D1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8" sqref="A18"/>
    </sheetView>
  </sheetViews>
  <sheetFormatPr defaultRowHeight="14.4" x14ac:dyDescent="0.3"/>
  <cols>
    <col min="1" max="2" width="36.44140625" customWidth="1"/>
    <col min="4" max="4" width="19" customWidth="1"/>
  </cols>
  <sheetData>
    <row r="1" spans="1:4" x14ac:dyDescent="0.3">
      <c r="A1" t="s">
        <v>59</v>
      </c>
      <c r="B1" t="s">
        <v>84</v>
      </c>
      <c r="C1" t="s">
        <v>33</v>
      </c>
      <c r="D1" t="s">
        <v>69</v>
      </c>
    </row>
    <row r="2" spans="1:4" x14ac:dyDescent="0.3">
      <c r="A2" s="1" t="s">
        <v>73</v>
      </c>
      <c r="B2" s="1" t="s">
        <v>79</v>
      </c>
      <c r="C2">
        <v>35.82</v>
      </c>
      <c r="D2">
        <f>ROUNDDOWN(C2/264.17*100, 2)</f>
        <v>13.55</v>
      </c>
    </row>
    <row r="3" spans="1:4" x14ac:dyDescent="0.3">
      <c r="A3" s="1" t="s">
        <v>72</v>
      </c>
      <c r="B3" s="1" t="s">
        <v>78</v>
      </c>
      <c r="C3">
        <v>31.84</v>
      </c>
      <c r="D3">
        <f>ROUNDDOWN(C3/264.17*100, 2)</f>
        <v>12.05</v>
      </c>
    </row>
    <row r="4" spans="1:4" x14ac:dyDescent="0.3">
      <c r="A4" t="s">
        <v>62</v>
      </c>
      <c r="B4" t="s">
        <v>80</v>
      </c>
      <c r="C4">
        <v>26.73</v>
      </c>
      <c r="D4">
        <f t="shared" ref="D4:D11" si="0">ROUNDDOWN(C4/264.17*100, 2)</f>
        <v>10.11</v>
      </c>
    </row>
    <row r="5" spans="1:4" x14ac:dyDescent="0.3">
      <c r="A5" s="1" t="s">
        <v>70</v>
      </c>
      <c r="B5" s="1" t="s">
        <v>76</v>
      </c>
      <c r="C5">
        <v>25.87</v>
      </c>
      <c r="D5">
        <f t="shared" si="0"/>
        <v>9.7899999999999991</v>
      </c>
    </row>
    <row r="6" spans="1:4" x14ac:dyDescent="0.3">
      <c r="A6" s="1" t="s">
        <v>71</v>
      </c>
      <c r="B6" s="1" t="s">
        <v>77</v>
      </c>
      <c r="C6">
        <v>25.87</v>
      </c>
      <c r="D6">
        <f t="shared" si="0"/>
        <v>9.7899999999999991</v>
      </c>
    </row>
    <row r="7" spans="1:4" x14ac:dyDescent="0.3">
      <c r="A7" t="s">
        <v>60</v>
      </c>
      <c r="B7" t="s">
        <v>82</v>
      </c>
      <c r="C7">
        <v>25.74</v>
      </c>
      <c r="D7">
        <f t="shared" si="0"/>
        <v>9.74</v>
      </c>
    </row>
    <row r="8" spans="1:4" x14ac:dyDescent="0.3">
      <c r="A8" t="s">
        <v>61</v>
      </c>
      <c r="B8" t="s">
        <v>83</v>
      </c>
      <c r="C8">
        <v>24.75</v>
      </c>
      <c r="D8">
        <f t="shared" si="0"/>
        <v>9.36</v>
      </c>
    </row>
    <row r="9" spans="1:4" x14ac:dyDescent="0.3">
      <c r="A9" t="s">
        <v>63</v>
      </c>
      <c r="B9" t="s">
        <v>79</v>
      </c>
      <c r="C9">
        <v>23.88</v>
      </c>
      <c r="D9">
        <f t="shared" si="0"/>
        <v>9.0299999999999994</v>
      </c>
    </row>
    <row r="10" spans="1:4" x14ac:dyDescent="0.3">
      <c r="A10" t="s">
        <v>64</v>
      </c>
      <c r="B10" t="s">
        <v>77</v>
      </c>
      <c r="C10">
        <v>21.89</v>
      </c>
      <c r="D10">
        <f t="shared" si="0"/>
        <v>8.2799999999999994</v>
      </c>
    </row>
    <row r="11" spans="1:4" x14ac:dyDescent="0.3">
      <c r="A11" t="s">
        <v>65</v>
      </c>
      <c r="B11" t="s">
        <v>81</v>
      </c>
      <c r="C11">
        <v>21.78</v>
      </c>
      <c r="D11">
        <f t="shared" si="0"/>
        <v>8.24</v>
      </c>
    </row>
    <row r="12" spans="1:4" x14ac:dyDescent="0.3">
      <c r="A12" s="2" t="s">
        <v>67</v>
      </c>
      <c r="B12" s="2"/>
      <c r="C12" s="2">
        <f>SUM(C2:C11)</f>
        <v>264.16999999999996</v>
      </c>
    </row>
    <row r="15" spans="1:4" x14ac:dyDescent="0.3">
      <c r="C15">
        <f>D2+D3+D4</f>
        <v>35.71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Preferred Media Type</vt:lpstr>
      <vt:lpstr>Most Popular Music Genre</vt:lpstr>
      <vt:lpstr>Country Most Sales</vt:lpstr>
      <vt:lpstr>Top 10 Albums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OluWatomisin</dc:creator>
  <cp:lastModifiedBy>OluWatomisin</cp:lastModifiedBy>
  <dcterms:created xsi:type="dcterms:W3CDTF">2018-09-20T19:42:13Z</dcterms:created>
  <dcterms:modified xsi:type="dcterms:W3CDTF">2023-02-03T07:32:04Z</dcterms:modified>
</cp:coreProperties>
</file>