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omlo\Desktop\CV\Projects\Full Project in Excel\"/>
    </mc:Choice>
  </mc:AlternateContent>
  <xr:revisionPtr revIDLastSave="0" documentId="13_ncr:1_{8458BC6C-9D01-4383-B34A-1E1C22C3CBF2}" xr6:coauthVersionLast="47" xr6:coauthVersionMax="47" xr10:uidLastSave="{00000000-0000-0000-0000-000000000000}"/>
  <bookViews>
    <workbookView xWindow="47880" yWindow="-120" windowWidth="29040" windowHeight="15720" activeTab="3" xr2:uid="{00000000-000D-0000-FFFF-FFFF00000000}"/>
  </bookViews>
  <sheets>
    <sheet name="bike_buyers_raw_data" sheetId="1" r:id="rId1"/>
    <sheet name="Working Sheet" sheetId="4" r:id="rId2"/>
    <sheet name="Pivot Table" sheetId="3" r:id="rId3"/>
    <sheet name="Dashboard" sheetId="2" r:id="rId4"/>
  </sheets>
  <definedNames>
    <definedName name="_xlnm._FilterDatabase" localSheetId="0" hidden="1">bike_buyers_raw_data!$A$1:$M$1001</definedName>
    <definedName name="_xlnm._FilterDatabase" localSheetId="1" hidden="1">'Working Sheet'!$A$1:$N$1001</definedName>
    <definedName name="Slicer_Education">#N/A</definedName>
    <definedName name="Slicer_Mariti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0" i="2"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<sst xmlns="http://schemas.openxmlformats.org/spreadsheetml/2006/main" count="16280" uniqueCount="55">
  <si>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</si>
  <si>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</si>
  <si>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</si>
  <si>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</si>
  <si>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</si>
  <si>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</si>
  <si>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</si>
  <si>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</si>
  <si>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</si>
  <si>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</si>
  <si>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</si>
  <si>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</si>
  <si>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</si>
  <si>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</si>
  <si>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</si>
  <si>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</si>
  <si>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</si>
  <si>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</si>
  <si>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</si>
  <si>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</si>
  <si>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</si>
  <si>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</si>
  <si>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</si>
  <si>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</si>
  <si>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</si>
  <si>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</si>
  <si>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</si>
  <si>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</si>
  <si>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</si>
  <si>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</si>
  <si>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</si>
  <si>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</si>
  <si>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</si>
  <si>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</si>
  <si>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</si>
  <si>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</si>
  <si>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</si>
  <si>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</si>
  <si>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</si>
  <si>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</si>
  <si>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</si>
  <si>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</si>
  <si>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</si>
  <si>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</si>
  <si>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</si>
  <si>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</si>
  <si>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More_than 10 Miles</t>
  </si>
  <si>
    <t>Count of Purchased Bike</t>
  </si>
  <si>
    <t>Adolescents</t>
  </si>
  <si>
    <t>Middle Age</t>
  </si>
  <si>
    <t>Old</t>
  </si>
  <si>
    <t>Bike Sales Dashboard</t>
  </si>
  <si>
    <t>By Tom Lowe</t>
  </si>
  <si>
    <t>Insert ID</t>
  </si>
  <si>
    <t>Get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</si>
</sst>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_-;\-* #,##0_-;_-* &quot;-&quot;??_-;_-@_-"/>
    <numFmt numFmtId="17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2"/>
      <color theme="3"/>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20" fillId="33" borderId="10" xfId="0" applyFont="1" applyFill="1" applyBorder="1" applyAlignment="1">
      <alignment horizontal="center" vertical="center"/>
    </xf>
    <xf numFmtId="0" fontId="20" fillId="33" borderId="11" xfId="0" applyFont="1" applyFill="1" applyBorder="1" applyAlignment="1">
      <alignment horizontal="center" vertical="center"/>
    </xf>
    <xf numFmtId="176" fontId="20" fillId="33" borderId="12" xfId="0" applyNumberFormat="1" applyFont="1" applyFill="1" applyBorder="1" applyAlignment="1">
      <alignment horizontal="center" vertical="center"/>
    </xf>
    <xf numFmtId="0" fontId="20" fillId="33"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 #,##0_-;_-* &quot;-&quot;??_-;_-@_-"/>
    </dxf>
    <dxf>
      <numFmt numFmtId="1" formatCode="0"/>
    </dxf>
    <dxf>
      <numFmt numFmtId="1" formatCode="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80B-4673-810D-539F224F8759}"/>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80B-4673-810D-539F224F8759}"/>
            </c:ext>
          </c:extLst>
        </c:ser>
        <c:dLbls>
          <c:showLegendKey val="0"/>
          <c:showVal val="0"/>
          <c:showCatName val="0"/>
          <c:showSerName val="0"/>
          <c:showPercent val="0"/>
          <c:showBubbleSize val="0"/>
        </c:dLbls>
        <c:gapWidth val="315"/>
        <c:overlap val="-40"/>
        <c:axId val="497402944"/>
        <c:axId val="898244416"/>
      </c:barChart>
      <c:catAx>
        <c:axId val="497402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898244416"/>
        <c:crosses val="autoZero"/>
        <c:auto val="1"/>
        <c:lblAlgn val="ctr"/>
        <c:lblOffset val="100"/>
        <c:noMultiLvlLbl val="0"/>
      </c:catAx>
      <c:valAx>
        <c:axId val="898244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4974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Table'!$A$35:$A$40</c:f>
              <c:strCache>
                <c:ptCount val="5"/>
                <c:pt idx="0">
                  <c:v>0-1 Miles</c:v>
                </c:pt>
                <c:pt idx="1">
                  <c:v>1-2 Miles</c:v>
                </c:pt>
                <c:pt idx="2">
                  <c:v>2-5 Miles</c:v>
                </c:pt>
                <c:pt idx="3">
                  <c:v>5-10 Miles</c:v>
                </c:pt>
                <c:pt idx="4">
                  <c:v>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A4-4DDA-A487-27157419A22B}"/>
            </c:ext>
          </c:extLst>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Table'!$A$35:$A$40</c:f>
              <c:strCache>
                <c:ptCount val="5"/>
                <c:pt idx="0">
                  <c:v>0-1 Miles</c:v>
                </c:pt>
                <c:pt idx="1">
                  <c:v>1-2 Miles</c:v>
                </c:pt>
                <c:pt idx="2">
                  <c:v>2-5 Miles</c:v>
                </c:pt>
                <c:pt idx="3">
                  <c:v>5-10 Miles</c:v>
                </c:pt>
                <c:pt idx="4">
                  <c:v>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A4-4DDA-A487-27157419A22B}"/>
            </c:ext>
          </c:extLst>
        </c:ser>
        <c:dLbls>
          <c:showLegendKey val="0"/>
          <c:showVal val="0"/>
          <c:showCatName val="0"/>
          <c:showSerName val="0"/>
          <c:showPercent val="0"/>
          <c:showBubbleSize val="0"/>
        </c:dLbls>
        <c:marker val="1"/>
        <c:smooth val="0"/>
        <c:axId val="713513071"/>
        <c:axId val="721609839"/>
      </c:lineChart>
      <c:catAx>
        <c:axId val="713513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721609839"/>
        <c:crosses val="autoZero"/>
        <c:auto val="1"/>
        <c:lblAlgn val="ctr"/>
        <c:lblOffset val="100"/>
        <c:noMultiLvlLbl val="0"/>
      </c:catAx>
      <c:valAx>
        <c:axId val="721609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71351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Table'!$A$67:$A$70</c:f>
              <c:strCache>
                <c:ptCount val="3"/>
                <c:pt idx="0">
                  <c:v>Adolescents</c:v>
                </c:pt>
                <c:pt idx="1">
                  <c:v>Middle Age</c:v>
                </c:pt>
                <c:pt idx="2">
                  <c:v>Old</c:v>
                </c:pt>
              </c:strCache>
            </c:strRef>
          </c:cat>
          <c:val>
            <c:numRef>
              <c:f>'Pivot Table'!$B$67:$B$70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94-49EB-919D-6A4C76753D52}"/>
            </c:ext>
          </c:extLst>
        </c:ser>
        <c:ser>
          <c:idx val="1"/>
          <c:order val="1"/>
          <c:tx>
            <c:strRef>
              <c:f>'Pivot Table'!$C$65:$C$66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Table'!$A$67:$A$70</c:f>
              <c:strCache>
                <c:ptCount val="3"/>
                <c:pt idx="0">
                  <c:v>Adolescents</c:v>
                </c:pt>
                <c:pt idx="1">
                  <c:v>Middle Age</c:v>
                </c:pt>
                <c:pt idx="2">
                  <c:v>Old</c:v>
                </c:pt>
              </c:strCache>
            </c:strRef>
          </c:cat>
          <c:val>
            <c:numRef>
              <c:f>'Pivot Table'!$C$67:$C$70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94-49EB-919D-6A4C76753D52}"/>
            </c:ext>
          </c:extLst>
        </c:ser>
        <c:dLbls>
          <c:showLegendKey val="0"/>
          <c:showVal val="0"/>
          <c:showCatName val="0"/>
          <c:showSerName val="0"/>
          <c:showPercent val="0"/>
          <c:showBubbleSize val="0"/>
        </c:dLbls>
        <c:marker val="1"/>
        <c:smooth val="0"/>
        <c:axId val="725046223"/>
        <c:axId val="1288210431"/>
      </c:lineChart>
      <c:catAx>
        <c:axId val="725046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288210431"/>
        <c:crosses val="autoZero"/>
        <c:auto val="1"/>
        <c:lblAlgn val="ctr"/>
        <c:lblOffset val="100"/>
        <c:noMultiLvlLbl val="0"/>
      </c:catAx>
      <c:valAx>
        <c:axId val="1288210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7250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Table'!$B$96:$B$97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Table'!$A$98:$A$101</c:f>
              <c:strCache>
                <c:ptCount val="3"/>
                <c:pt idx="0">
                  <c:v>Europe</c:v>
                </c:pt>
                <c:pt idx="1">
                  <c:v>North America</c:v>
                </c:pt>
                <c:pt idx="2">
                  <c:v>Pacific</c:v>
                </c:pt>
              </c:strCache>
            </c:strRef>
          </c:cat>
          <c:val>
            <c:numRef>
              <c:f>'Pivot Table'!$B$98:$B$101</c:f>
              <c:numCache>
                <c:formatCode>General</c:formatCode>
                <c:ptCount val="3"/>
                <c:pt idx="0">
                  <c:v>152</c:v>
                </c:pt>
                <c:pt idx="1">
                  <c:v>288</c:v>
                </c:pt>
                <c:pt idx="2">
                  <c:v>79</c:v>
                </c:pt>
              </c:numCache>
            </c:numRef>
          </c:val>
          <c:extLst>
            <c:ext xmlns:c16="http://schemas.microsoft.com/office/drawing/2014/chart" uri="{C3380CC4-5D6E-409C-BE32-E72D297353CC}">
              <c16:uniqueId val="{00000000-70D4-4DD9-824A-7D1C4F71BFF8}"/>
            </c:ext>
          </c:extLst>
        </c:ser>
        <c:ser>
          <c:idx val="1"/>
          <c:order val="1"/>
          <c:tx>
            <c:strRef>
              <c:f>'Pivot Table'!$C$96:$C$97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Table'!$A$98:$A$101</c:f>
              <c:strCache>
                <c:ptCount val="3"/>
                <c:pt idx="0">
                  <c:v>Europe</c:v>
                </c:pt>
                <c:pt idx="1">
                  <c:v>North America</c:v>
                </c:pt>
                <c:pt idx="2">
                  <c:v>Pacific</c:v>
                </c:pt>
              </c:strCache>
            </c:strRef>
          </c:cat>
          <c:val>
            <c:numRef>
              <c:f>'Pivot Table'!$C$98:$C$101</c:f>
              <c:numCache>
                <c:formatCode>General</c:formatCode>
                <c:ptCount val="3"/>
                <c:pt idx="0">
                  <c:v>148</c:v>
                </c:pt>
                <c:pt idx="1">
                  <c:v>220</c:v>
                </c:pt>
                <c:pt idx="2">
                  <c:v>113</c:v>
                </c:pt>
              </c:numCache>
            </c:numRef>
          </c:val>
          <c:extLst>
            <c:ext xmlns:c16="http://schemas.microsoft.com/office/drawing/2014/chart" uri="{C3380CC4-5D6E-409C-BE32-E72D297353CC}">
              <c16:uniqueId val="{00000003-70D4-4DD9-824A-7D1C4F71BFF8}"/>
            </c:ext>
          </c:extLst>
        </c:ser>
        <c:dLbls>
          <c:dLblPos val="outEnd"/>
          <c:showLegendKey val="0"/>
          <c:showVal val="1"/>
          <c:showCatName val="0"/>
          <c:showSerName val="0"/>
          <c:showPercent val="0"/>
          <c:showBubbleSize val="0"/>
        </c:dLbls>
        <c:gapWidth val="315"/>
        <c:overlap val="-40"/>
        <c:axId val="1118727695"/>
        <c:axId val="1566759327"/>
      </c:barChart>
      <c:catAx>
        <c:axId val="1118727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566759327"/>
        <c:crosses val="autoZero"/>
        <c:auto val="1"/>
        <c:lblAlgn val="ctr"/>
        <c:lblOffset val="100"/>
        <c:noMultiLvlLbl val="0"/>
      </c:catAx>
      <c:valAx>
        <c:axId val="15667593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11872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783-48E7-B757-9CEA8AEDA4C5}"/>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783-48E7-B757-9CEA8AEDA4C5}"/>
            </c:ext>
          </c:extLst>
        </c:ser>
        <c:dLbls>
          <c:showLegendKey val="0"/>
          <c:showVal val="0"/>
          <c:showCatName val="0"/>
          <c:showSerName val="0"/>
          <c:showPercent val="0"/>
          <c:showBubbleSize val="0"/>
        </c:dLbls>
        <c:gapWidth val="315"/>
        <c:overlap val="-40"/>
        <c:axId val="497402944"/>
        <c:axId val="898244416"/>
      </c:barChart>
      <c:catAx>
        <c:axId val="497402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898244416"/>
        <c:crosses val="autoZero"/>
        <c:auto val="1"/>
        <c:lblAlgn val="ctr"/>
        <c:lblOffset val="100"/>
        <c:noMultiLvlLbl val="0"/>
      </c:catAx>
      <c:valAx>
        <c:axId val="898244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4974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Table'!$A$35:$A$40</c:f>
              <c:strCache>
                <c:ptCount val="5"/>
                <c:pt idx="0">
                  <c:v>0-1 Miles</c:v>
                </c:pt>
                <c:pt idx="1">
                  <c:v>1-2 Miles</c:v>
                </c:pt>
                <c:pt idx="2">
                  <c:v>2-5 Miles</c:v>
                </c:pt>
                <c:pt idx="3">
                  <c:v>5-10 Miles</c:v>
                </c:pt>
                <c:pt idx="4">
                  <c:v>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C1-45EF-8C90-BB7EE2C256C7}"/>
            </c:ext>
          </c:extLst>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Table'!$A$35:$A$40</c:f>
              <c:strCache>
                <c:ptCount val="5"/>
                <c:pt idx="0">
                  <c:v>0-1 Miles</c:v>
                </c:pt>
                <c:pt idx="1">
                  <c:v>1-2 Miles</c:v>
                </c:pt>
                <c:pt idx="2">
                  <c:v>2-5 Miles</c:v>
                </c:pt>
                <c:pt idx="3">
                  <c:v>5-10 Miles</c:v>
                </c:pt>
                <c:pt idx="4">
                  <c:v>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C1-45EF-8C90-BB7EE2C256C7}"/>
            </c:ext>
          </c:extLst>
        </c:ser>
        <c:dLbls>
          <c:showLegendKey val="0"/>
          <c:showVal val="0"/>
          <c:showCatName val="0"/>
          <c:showSerName val="0"/>
          <c:showPercent val="0"/>
          <c:showBubbleSize val="0"/>
        </c:dLbls>
        <c:marker val="1"/>
        <c:smooth val="0"/>
        <c:axId val="713513071"/>
        <c:axId val="721609839"/>
      </c:lineChart>
      <c:catAx>
        <c:axId val="713513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721609839"/>
        <c:crosses val="autoZero"/>
        <c:auto val="1"/>
        <c:lblAlgn val="ctr"/>
        <c:lblOffset val="100"/>
        <c:noMultiLvlLbl val="0"/>
      </c:catAx>
      <c:valAx>
        <c:axId val="721609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71351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Table'!$A$67:$A$70</c:f>
              <c:strCache>
                <c:ptCount val="3"/>
                <c:pt idx="0">
                  <c:v>Adolescents</c:v>
                </c:pt>
                <c:pt idx="1">
                  <c:v>Middle Age</c:v>
                </c:pt>
                <c:pt idx="2">
                  <c:v>Old</c:v>
                </c:pt>
              </c:strCache>
            </c:strRef>
          </c:cat>
          <c:val>
            <c:numRef>
              <c:f>'Pivot Table'!$B$67:$B$70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8C-496A-96BE-9DB8D33B65AD}"/>
            </c:ext>
          </c:extLst>
        </c:ser>
        <c:ser>
          <c:idx val="1"/>
          <c:order val="1"/>
          <c:tx>
            <c:strRef>
              <c:f>'Pivot Table'!$C$65:$C$66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Table'!$A$67:$A$70</c:f>
              <c:strCache>
                <c:ptCount val="3"/>
                <c:pt idx="0">
                  <c:v>Adolescents</c:v>
                </c:pt>
                <c:pt idx="1">
                  <c:v>Middle Age</c:v>
                </c:pt>
                <c:pt idx="2">
                  <c:v>Old</c:v>
                </c:pt>
              </c:strCache>
            </c:strRef>
          </c:cat>
          <c:val>
            <c:numRef>
              <c:f>'Pivot Table'!$C$67:$C$70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8C-496A-96BE-9DB8D33B65AD}"/>
            </c:ext>
          </c:extLst>
        </c:ser>
        <c:dLbls>
          <c:showLegendKey val="0"/>
          <c:showVal val="0"/>
          <c:showCatName val="0"/>
          <c:showSerName val="0"/>
          <c:showPercent val="0"/>
          <c:showBubbleSize val="0"/>
        </c:dLbls>
        <c:marker val="1"/>
        <c:smooth val="0"/>
        <c:axId val="725046223"/>
        <c:axId val="1288210431"/>
      </c:lineChart>
      <c:catAx>
        <c:axId val="725046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288210431"/>
        <c:crosses val="autoZero"/>
        <c:auto val="1"/>
        <c:lblAlgn val="ctr"/>
        <c:lblOffset val="100"/>
        <c:noMultiLvlLbl val="0"/>
      </c:catAx>
      <c:valAx>
        <c:axId val="1288210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7250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L"/>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Table'!$B$96:$B$97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Table'!$A$98:$A$101</c:f>
              <c:strCache>
                <c:ptCount val="3"/>
                <c:pt idx="0">
                  <c:v>Europe</c:v>
                </c:pt>
                <c:pt idx="1">
                  <c:v>North America</c:v>
                </c:pt>
                <c:pt idx="2">
                  <c:v>Pacific</c:v>
                </c:pt>
              </c:strCache>
            </c:strRef>
          </c:cat>
          <c:val>
            <c:numRef>
              <c:f>'Pivot Table'!$B$98:$B$101</c:f>
              <c:numCache>
                <c:formatCode>General</c:formatCode>
                <c:ptCount val="3"/>
                <c:pt idx="0">
                  <c:v>152</c:v>
                </c:pt>
                <c:pt idx="1">
                  <c:v>288</c:v>
                </c:pt>
                <c:pt idx="2">
                  <c:v>79</c:v>
                </c:pt>
              </c:numCache>
            </c:numRef>
          </c:val>
          <c:extLst>
            <c:ext xmlns:c16="http://schemas.microsoft.com/office/drawing/2014/chart" uri="{C3380CC4-5D6E-409C-BE32-E72D297353CC}">
              <c16:uniqueId val="{00000000-5BFA-4A60-BA36-3CBFA4C33F30}"/>
            </c:ext>
          </c:extLst>
        </c:ser>
        <c:ser>
          <c:idx val="1"/>
          <c:order val="1"/>
          <c:tx>
            <c:strRef>
              <c:f>'Pivot Table'!$C$96:$C$97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Table'!$A$98:$A$101</c:f>
              <c:strCache>
                <c:ptCount val="3"/>
                <c:pt idx="0">
                  <c:v>Europe</c:v>
                </c:pt>
                <c:pt idx="1">
                  <c:v>North America</c:v>
                </c:pt>
                <c:pt idx="2">
                  <c:v>Pacific</c:v>
                </c:pt>
              </c:strCache>
            </c:strRef>
          </c:cat>
          <c:val>
            <c:numRef>
              <c:f>'Pivot Table'!$C$98:$C$101</c:f>
              <c:numCache>
                <c:formatCode>General</c:formatCode>
                <c:ptCount val="3"/>
                <c:pt idx="0">
                  <c:v>148</c:v>
                </c:pt>
                <c:pt idx="1">
                  <c:v>220</c:v>
                </c:pt>
                <c:pt idx="2">
                  <c:v>113</c:v>
                </c:pt>
              </c:numCache>
            </c:numRef>
          </c:val>
          <c:extLst>
            <c:ext xmlns:c16="http://schemas.microsoft.com/office/drawing/2014/chart" uri="{C3380CC4-5D6E-409C-BE32-E72D297353CC}">
              <c16:uniqueId val="{00000001-5BFA-4A60-BA36-3CBFA4C33F30}"/>
            </c:ext>
          </c:extLst>
        </c:ser>
        <c:dLbls>
          <c:dLblPos val="outEnd"/>
          <c:showLegendKey val="0"/>
          <c:showVal val="1"/>
          <c:showCatName val="0"/>
          <c:showSerName val="0"/>
          <c:showPercent val="0"/>
          <c:showBubbleSize val="0"/>
        </c:dLbls>
        <c:gapWidth val="315"/>
        <c:overlap val="-40"/>
        <c:axId val="1118727695"/>
        <c:axId val="1566759327"/>
      </c:barChart>
      <c:catAx>
        <c:axId val="1118727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566759327"/>
        <c:crosses val="autoZero"/>
        <c:auto val="1"/>
        <c:lblAlgn val="ctr"/>
        <c:lblOffset val="100"/>
        <c:noMultiLvlLbl val="0"/>
      </c:catAx>
      <c:valAx>
        <c:axId val="15667593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crossAx val="111872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57146</xdr:rowOff>
    </xdr:from>
    <xdr:to>
      <xdr:col>6</xdr:col>
      <xdr:colOff>628650</xdr:colOff>
      <xdr:row>28</xdr:row>
      <xdr:rowOff>171448</xdr:rowOff>
    </xdr:to>
    <xdr:graphicFrame macro="">
      <xdr:nvGraphicFramePr>
        <xdr:cNvPr id="2" name="Chart 1">
          <a:extLst>
            <a:ext uri="{FF2B5EF4-FFF2-40B4-BE49-F238E27FC236}">
              <a16:creationId xmlns:a16="http://schemas.microsoft.com/office/drawing/2014/main" id="{A41F7A7B-C733-E60B-4569-C5A20061E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28587</xdr:rowOff>
    </xdr:from>
    <xdr:to>
      <xdr:col>7</xdr:col>
      <xdr:colOff>0</xdr:colOff>
      <xdr:row>61</xdr:row>
      <xdr:rowOff>47637</xdr:rowOff>
    </xdr:to>
    <xdr:graphicFrame macro="">
      <xdr:nvGraphicFramePr>
        <xdr:cNvPr id="3" name="Chart 2">
          <a:extLst>
            <a:ext uri="{FF2B5EF4-FFF2-40B4-BE49-F238E27FC236}">
              <a16:creationId xmlns:a16="http://schemas.microsoft.com/office/drawing/2014/main" id="{301A257E-3555-5B08-6BA5-CD178F9A1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73</xdr:row>
      <xdr:rowOff>19050</xdr:rowOff>
    </xdr:from>
    <xdr:to>
      <xdr:col>6</xdr:col>
      <xdr:colOff>619124</xdr:colOff>
      <xdr:row>91</xdr:row>
      <xdr:rowOff>114300</xdr:rowOff>
    </xdr:to>
    <xdr:graphicFrame macro="">
      <xdr:nvGraphicFramePr>
        <xdr:cNvPr id="4" name="Chart 3">
          <a:extLst>
            <a:ext uri="{FF2B5EF4-FFF2-40B4-BE49-F238E27FC236}">
              <a16:creationId xmlns:a16="http://schemas.microsoft.com/office/drawing/2014/main" id="{0E08F640-0510-7854-477D-6EDDE04DF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103</xdr:row>
      <xdr:rowOff>42862</xdr:rowOff>
    </xdr:from>
    <xdr:to>
      <xdr:col>6</xdr:col>
      <xdr:colOff>452436</xdr:colOff>
      <xdr:row>121</xdr:row>
      <xdr:rowOff>152400</xdr:rowOff>
    </xdr:to>
    <xdr:graphicFrame macro="">
      <xdr:nvGraphicFramePr>
        <xdr:cNvPr id="7" name="Chart 6">
          <a:extLst>
            <a:ext uri="{FF2B5EF4-FFF2-40B4-BE49-F238E27FC236}">
              <a16:creationId xmlns:a16="http://schemas.microsoft.com/office/drawing/2014/main" id="{14447BB4-BC0D-B5AF-7093-2D6FF4FE7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171449</xdr:rowOff>
    </xdr:from>
    <xdr:to>
      <xdr:col>6</xdr:col>
      <xdr:colOff>390525</xdr:colOff>
      <xdr:row>23</xdr:row>
      <xdr:rowOff>71438</xdr:rowOff>
    </xdr:to>
    <xdr:graphicFrame macro="">
      <xdr:nvGraphicFramePr>
        <xdr:cNvPr id="2" name="Chart 1">
          <a:extLst>
            <a:ext uri="{FF2B5EF4-FFF2-40B4-BE49-F238E27FC236}">
              <a16:creationId xmlns:a16="http://schemas.microsoft.com/office/drawing/2014/main" id="{E201F1A5-0ACC-4118-8BAF-7D836BE7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76198</xdr:rowOff>
    </xdr:from>
    <xdr:to>
      <xdr:col>15</xdr:col>
      <xdr:colOff>0</xdr:colOff>
      <xdr:row>41</xdr:row>
      <xdr:rowOff>85724</xdr:rowOff>
    </xdr:to>
    <xdr:graphicFrame macro="">
      <xdr:nvGraphicFramePr>
        <xdr:cNvPr id="3" name="Chart 2">
          <a:extLst>
            <a:ext uri="{FF2B5EF4-FFF2-40B4-BE49-F238E27FC236}">
              <a16:creationId xmlns:a16="http://schemas.microsoft.com/office/drawing/2014/main" id="{EDFFECAD-F21B-4868-B1D3-2F9661EDC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5</xdr:row>
      <xdr:rowOff>171449</xdr:rowOff>
    </xdr:from>
    <xdr:to>
      <xdr:col>15</xdr:col>
      <xdr:colOff>0</xdr:colOff>
      <xdr:row>23</xdr:row>
      <xdr:rowOff>76200</xdr:rowOff>
    </xdr:to>
    <xdr:graphicFrame macro="">
      <xdr:nvGraphicFramePr>
        <xdr:cNvPr id="4" name="Chart 3">
          <a:extLst>
            <a:ext uri="{FF2B5EF4-FFF2-40B4-BE49-F238E27FC236}">
              <a16:creationId xmlns:a16="http://schemas.microsoft.com/office/drawing/2014/main" id="{73D3241E-5651-4C0F-A064-222329D8C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171451</xdr:rowOff>
    </xdr:from>
    <xdr:to>
      <xdr:col>17</xdr:col>
      <xdr:colOff>161925</xdr:colOff>
      <xdr:row>11</xdr:row>
      <xdr:rowOff>9525</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6FBEEBAD-C055-B5DB-750A-FAAE2DA1FF3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9715500" y="1076326"/>
              <a:ext cx="1943100" cy="923924"/>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xdr:colOff>
      <xdr:row>17</xdr:row>
      <xdr:rowOff>157163</xdr:rowOff>
    </xdr:from>
    <xdr:to>
      <xdr:col>17</xdr:col>
      <xdr:colOff>161924</xdr:colOff>
      <xdr:row>27</xdr:row>
      <xdr:rowOff>133350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5C5E1FF-DF2A-B66F-ED1F-4BEA74A322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20262" y="3233738"/>
              <a:ext cx="1938337" cy="1785937"/>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28575</xdr:rowOff>
    </xdr:from>
    <xdr:to>
      <xdr:col>17</xdr:col>
      <xdr:colOff>161925</xdr:colOff>
      <xdr:row>17</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6191A38-3B5A-EB35-3159-534BD1EA20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15500" y="2019300"/>
              <a:ext cx="1938338" cy="1195388"/>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41</xdr:row>
      <xdr:rowOff>80961</xdr:rowOff>
    </xdr:from>
    <xdr:to>
      <xdr:col>14</xdr:col>
      <xdr:colOff>633412</xdr:colOff>
      <xdr:row>67</xdr:row>
      <xdr:rowOff>61913</xdr:rowOff>
    </xdr:to>
    <xdr:graphicFrame macro="">
      <xdr:nvGraphicFramePr>
        <xdr:cNvPr id="9" name="Chart 8">
          <a:extLst>
            <a:ext uri="{FF2B5EF4-FFF2-40B4-BE49-F238E27FC236}">
              <a16:creationId xmlns:a16="http://schemas.microsoft.com/office/drawing/2014/main" id="{040461E5-13E2-4318-A589-79AC7A025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23811</xdr:colOff>
      <xdr:row>27</xdr:row>
      <xdr:rowOff>152400</xdr:rowOff>
    </xdr:from>
    <xdr:to>
      <xdr:col>17</xdr:col>
      <xdr:colOff>152399</xdr:colOff>
      <xdr:row>37</xdr:row>
      <xdr:rowOff>85725</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1CA99910-0137-6A18-1A2D-7A2B99443DE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739311" y="5038725"/>
              <a:ext cx="1909763" cy="174307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Lowe" refreshedDate="45289.847714583331" createdVersion="8" refreshedVersion="8" minRefreshableVersion="3" recordCount="1000" xr:uid="{42A89509-3CC7-4BB4-8182-996B60F99AD7}">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632076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745FF-EDCA-4E4D-A223-BB270F29CC5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96:D101"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axis="axisRow" showAll="0">
      <items count="4">
        <item sd="0" x="0"/>
        <item sd="0" x="2"/>
        <item sd="0"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0"/>
          </reference>
        </references>
      </pivotArea>
    </chartFormat>
    <chartFormat chart="1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B68D30-D199-4537-925B-2514C04956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5:D7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68483-A68F-43BA-ABB3-5BD8438FA8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E1BF7A-7AE8-42EE-8600-3917710F7C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9E118D5-1382-4B84-86A8-4C0862EBFA2C}" sourceName="Maritial Status">
  <pivotTables>
    <pivotTable tabId="3" name="PivotTable1"/>
    <pivotTable tabId="3" name="PivotTable2"/>
    <pivotTable tabId="3" name="PivotTable3"/>
  </pivotTables>
  <data>
    <tabular pivotCacheId="6320763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2FD62E-C06B-4F48-AD47-1F168DC52F95}" sourceName="Education">
  <pivotTables>
    <pivotTable tabId="3" name="PivotTable3"/>
    <pivotTable tabId="3" name="PivotTable1"/>
    <pivotTable tabId="3" name="PivotTable2"/>
  </pivotTables>
  <data>
    <tabular pivotCacheId="6320763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77312F-B6BB-4098-9547-37C120E0D5A7}" sourceName="Region">
  <pivotTables>
    <pivotTable tabId="3" name="PivotTable3"/>
    <pivotTable tabId="3" name="PivotTable1"/>
    <pivotTable tabId="3" name="PivotTable2"/>
  </pivotTables>
  <data>
    <tabular pivotCacheId="63207632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5019A06-0FDE-4FC2-8F15-2F7D7CC34B16}" sourceName="Occupation">
  <pivotTables>
    <pivotTable tabId="3" name="PivotTable5"/>
  </pivotTables>
  <data>
    <tabular pivotCacheId="63207632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D611DDF-4646-4CD4-B783-EB8D16B8D8EC}" cache="Slicer_Maritial_Status" caption="Maritial Status" rowHeight="241300"/>
  <slicer name="Education" xr10:uid="{0C8B166F-238B-4FA8-8235-29FD2730C55A}" cache="Slicer_Education" caption="Education" rowHeight="241300"/>
  <slicer name="Region" xr10:uid="{3EFE0FA9-9487-4496-87CF-0427BD934BAA}" cache="Slicer_Region" caption="Region" rowHeight="241300"/>
  <slicer name="Occupation" xr10:uid="{F8092152-AA0A-4304-872D-090D95F98AB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40" workbookViewId="0">
      <selection activeCell="G74" sqref="G74"/>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46</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46</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46</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46</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46</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46</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46</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46</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46</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46</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46</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46</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46</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46</v>
      </c>
      <c r="K189" t="s">
        <v>17</v>
      </c>
      <c r="L189">
        <v>59</v>
      </c>
      <c r="M189" t="s">
        <v>18</v>
      </c>
    </row>
    <row r="190" spans="1:13" x14ac:dyDescent="0.45">
      <c r="A190">
        <v>20606</v>
      </c>
      <c r="B190" t="s">
        <v>34</v>
      </c>
      <c r="C190" t="s">
        <v>33</v>
      </c>
      <c r="D190" s="1">
        <v>70000</v>
      </c>
      <c r="E190">
        <v>0</v>
      </c>
      <c r="F190" t="s">
        <v>13</v>
      </c>
      <c r="G190" t="s">
        <v>21</v>
      </c>
      <c r="H190" t="s">
        <v>15</v>
      </c>
      <c r="I190">
        <v>4</v>
      </c>
      <c r="J190" t="s">
        <v>46</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46</v>
      </c>
      <c r="K194" t="s">
        <v>17</v>
      </c>
      <c r="L194">
        <v>62</v>
      </c>
      <c r="M194" t="s">
        <v>18</v>
      </c>
    </row>
    <row r="195" spans="1:13" x14ac:dyDescent="0.45">
      <c r="A195">
        <v>26032</v>
      </c>
      <c r="B195" t="s">
        <v>34</v>
      </c>
      <c r="C195" t="s">
        <v>33</v>
      </c>
      <c r="D195" s="1">
        <v>70000</v>
      </c>
      <c r="E195">
        <v>5</v>
      </c>
      <c r="F195" t="s">
        <v>13</v>
      </c>
      <c r="G195" t="s">
        <v>21</v>
      </c>
      <c r="H195" t="s">
        <v>15</v>
      </c>
      <c r="I195">
        <v>4</v>
      </c>
      <c r="J195" t="s">
        <v>46</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46</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46</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46</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46</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46</v>
      </c>
      <c r="K231" t="s">
        <v>17</v>
      </c>
      <c r="L231">
        <v>57</v>
      </c>
      <c r="M231" t="s">
        <v>18</v>
      </c>
    </row>
    <row r="232" spans="1:13" x14ac:dyDescent="0.45">
      <c r="A232">
        <v>22830</v>
      </c>
      <c r="B232" t="s">
        <v>34</v>
      </c>
      <c r="C232" t="s">
        <v>34</v>
      </c>
      <c r="D232" s="1">
        <v>120000</v>
      </c>
      <c r="E232">
        <v>4</v>
      </c>
      <c r="F232" t="s">
        <v>19</v>
      </c>
      <c r="G232" t="s">
        <v>28</v>
      </c>
      <c r="H232" t="s">
        <v>15</v>
      </c>
      <c r="I232">
        <v>3</v>
      </c>
      <c r="J232" t="s">
        <v>46</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46</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46</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46</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46</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46</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46</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46</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46</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46</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46</v>
      </c>
      <c r="K331" t="s">
        <v>17</v>
      </c>
      <c r="L331">
        <v>59</v>
      </c>
      <c r="M331" t="s">
        <v>18</v>
      </c>
    </row>
    <row r="332" spans="1:13" x14ac:dyDescent="0.45">
      <c r="A332">
        <v>24898</v>
      </c>
      <c r="B332" t="s">
        <v>35</v>
      </c>
      <c r="C332" t="s">
        <v>33</v>
      </c>
      <c r="D332" s="1">
        <v>80000</v>
      </c>
      <c r="E332">
        <v>0</v>
      </c>
      <c r="F332" t="s">
        <v>13</v>
      </c>
      <c r="G332" t="s">
        <v>21</v>
      </c>
      <c r="H332" t="s">
        <v>15</v>
      </c>
      <c r="I332">
        <v>3</v>
      </c>
      <c r="J332" t="s">
        <v>46</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46</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46</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46</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46</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46</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46</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46</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46</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46</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46</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46</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46</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46</v>
      </c>
      <c r="K460" t="s">
        <v>24</v>
      </c>
      <c r="L460">
        <v>32</v>
      </c>
      <c r="M460" t="s">
        <v>15</v>
      </c>
    </row>
    <row r="461" spans="1:13" x14ac:dyDescent="0.45">
      <c r="A461">
        <v>21554</v>
      </c>
      <c r="B461" t="s">
        <v>35</v>
      </c>
      <c r="C461" t="s">
        <v>33</v>
      </c>
      <c r="D461" s="1">
        <v>80000</v>
      </c>
      <c r="E461">
        <v>0</v>
      </c>
      <c r="F461" t="s">
        <v>13</v>
      </c>
      <c r="G461" t="s">
        <v>21</v>
      </c>
      <c r="H461" t="s">
        <v>18</v>
      </c>
      <c r="I461">
        <v>3</v>
      </c>
      <c r="J461" t="s">
        <v>46</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46</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46</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46</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46</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46</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46</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46</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46</v>
      </c>
      <c r="K535" t="s">
        <v>32</v>
      </c>
      <c r="L535">
        <v>66</v>
      </c>
      <c r="M535" t="s">
        <v>18</v>
      </c>
    </row>
    <row r="536" spans="1:13" x14ac:dyDescent="0.45">
      <c r="A536">
        <v>24637</v>
      </c>
      <c r="B536" t="s">
        <v>34</v>
      </c>
      <c r="C536" t="s">
        <v>34</v>
      </c>
      <c r="D536" s="1">
        <v>40000</v>
      </c>
      <c r="E536">
        <v>4</v>
      </c>
      <c r="F536" t="s">
        <v>27</v>
      </c>
      <c r="G536" t="s">
        <v>21</v>
      </c>
      <c r="H536" t="s">
        <v>15</v>
      </c>
      <c r="I536">
        <v>2</v>
      </c>
      <c r="J536" t="s">
        <v>46</v>
      </c>
      <c r="K536" t="s">
        <v>32</v>
      </c>
      <c r="L536">
        <v>64</v>
      </c>
      <c r="M536" t="s">
        <v>18</v>
      </c>
    </row>
    <row r="537" spans="1:13" x14ac:dyDescent="0.45">
      <c r="A537">
        <v>23893</v>
      </c>
      <c r="B537" t="s">
        <v>34</v>
      </c>
      <c r="C537" t="s">
        <v>34</v>
      </c>
      <c r="D537" s="1">
        <v>50000</v>
      </c>
      <c r="E537">
        <v>3</v>
      </c>
      <c r="F537" t="s">
        <v>13</v>
      </c>
      <c r="G537" t="s">
        <v>14</v>
      </c>
      <c r="H537" t="s">
        <v>15</v>
      </c>
      <c r="I537">
        <v>3</v>
      </c>
      <c r="J537" t="s">
        <v>46</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46</v>
      </c>
      <c r="K553" t="s">
        <v>32</v>
      </c>
      <c r="L553">
        <v>63</v>
      </c>
      <c r="M553" t="s">
        <v>18</v>
      </c>
    </row>
    <row r="554" spans="1:13" x14ac:dyDescent="0.45">
      <c r="A554">
        <v>14417</v>
      </c>
      <c r="B554" t="s">
        <v>35</v>
      </c>
      <c r="C554" t="s">
        <v>34</v>
      </c>
      <c r="D554" s="1">
        <v>60000</v>
      </c>
      <c r="E554">
        <v>3</v>
      </c>
      <c r="F554" t="s">
        <v>27</v>
      </c>
      <c r="G554" t="s">
        <v>21</v>
      </c>
      <c r="H554" t="s">
        <v>15</v>
      </c>
      <c r="I554">
        <v>2</v>
      </c>
      <c r="J554" t="s">
        <v>46</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46</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46</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46</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46</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46</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46</v>
      </c>
      <c r="K590" t="s">
        <v>32</v>
      </c>
      <c r="L590">
        <v>51</v>
      </c>
      <c r="M590" t="s">
        <v>15</v>
      </c>
    </row>
    <row r="591" spans="1:13" x14ac:dyDescent="0.45">
      <c r="A591">
        <v>12100</v>
      </c>
      <c r="B591" t="s">
        <v>35</v>
      </c>
      <c r="C591" t="s">
        <v>34</v>
      </c>
      <c r="D591" s="1">
        <v>60000</v>
      </c>
      <c r="E591">
        <v>2</v>
      </c>
      <c r="F591" t="s">
        <v>13</v>
      </c>
      <c r="G591" t="s">
        <v>28</v>
      </c>
      <c r="H591" t="s">
        <v>15</v>
      </c>
      <c r="I591">
        <v>0</v>
      </c>
      <c r="J591" t="s">
        <v>46</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46</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46</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46</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46</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46</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46</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46</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46</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46</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46</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46</v>
      </c>
      <c r="K710" t="s">
        <v>32</v>
      </c>
      <c r="L710">
        <v>60</v>
      </c>
      <c r="M710" t="s">
        <v>18</v>
      </c>
    </row>
    <row r="711" spans="1:13" x14ac:dyDescent="0.45">
      <c r="A711">
        <v>23712</v>
      </c>
      <c r="B711" t="s">
        <v>35</v>
      </c>
      <c r="C711" t="s">
        <v>33</v>
      </c>
      <c r="D711" s="1">
        <v>70000</v>
      </c>
      <c r="E711">
        <v>2</v>
      </c>
      <c r="F711" t="s">
        <v>13</v>
      </c>
      <c r="G711" t="s">
        <v>28</v>
      </c>
      <c r="H711" t="s">
        <v>15</v>
      </c>
      <c r="I711">
        <v>1</v>
      </c>
      <c r="J711" t="s">
        <v>46</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46</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46</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46</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46</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46</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46</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46</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46</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46</v>
      </c>
      <c r="K814" t="s">
        <v>32</v>
      </c>
      <c r="L814">
        <v>61</v>
      </c>
      <c r="M814" t="s">
        <v>18</v>
      </c>
    </row>
    <row r="815" spans="1:13" x14ac:dyDescent="0.45">
      <c r="A815">
        <v>25899</v>
      </c>
      <c r="B815" t="s">
        <v>34</v>
      </c>
      <c r="C815" t="s">
        <v>33</v>
      </c>
      <c r="D815" s="1">
        <v>70000</v>
      </c>
      <c r="E815">
        <v>2</v>
      </c>
      <c r="F815" t="s">
        <v>27</v>
      </c>
      <c r="G815" t="s">
        <v>21</v>
      </c>
      <c r="H815" t="s">
        <v>15</v>
      </c>
      <c r="I815">
        <v>2</v>
      </c>
      <c r="J815" t="s">
        <v>46</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46</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46</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46</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46</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46</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46</v>
      </c>
      <c r="K900" t="s">
        <v>32</v>
      </c>
      <c r="L900">
        <v>60</v>
      </c>
      <c r="M900" t="s">
        <v>15</v>
      </c>
    </row>
    <row r="901" spans="1:13" x14ac:dyDescent="0.45">
      <c r="A901">
        <v>28192</v>
      </c>
      <c r="B901" t="s">
        <v>34</v>
      </c>
      <c r="C901" t="s">
        <v>33</v>
      </c>
      <c r="D901" s="1">
        <v>70000</v>
      </c>
      <c r="E901">
        <v>5</v>
      </c>
      <c r="F901" t="s">
        <v>31</v>
      </c>
      <c r="G901" t="s">
        <v>21</v>
      </c>
      <c r="H901" t="s">
        <v>15</v>
      </c>
      <c r="I901">
        <v>3</v>
      </c>
      <c r="J901" t="s">
        <v>46</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46</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46</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46</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46</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46</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46</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46</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46</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46</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46</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46</v>
      </c>
      <c r="K988" t="s">
        <v>32</v>
      </c>
      <c r="L988">
        <v>60</v>
      </c>
      <c r="M988" t="s">
        <v>15</v>
      </c>
    </row>
    <row r="989" spans="1:13" x14ac:dyDescent="0.45">
      <c r="A989">
        <v>28972</v>
      </c>
      <c r="B989" t="s">
        <v>35</v>
      </c>
      <c r="C989" t="s">
        <v>33</v>
      </c>
      <c r="D989" s="1">
        <v>60000</v>
      </c>
      <c r="E989">
        <v>3</v>
      </c>
      <c r="F989" t="s">
        <v>31</v>
      </c>
      <c r="G989" t="s">
        <v>28</v>
      </c>
      <c r="H989" t="s">
        <v>15</v>
      </c>
      <c r="I989">
        <v>2</v>
      </c>
      <c r="J989" t="s">
        <v>46</v>
      </c>
      <c r="K989" t="s">
        <v>32</v>
      </c>
      <c r="L989">
        <v>66</v>
      </c>
      <c r="M989" t="s">
        <v>18</v>
      </c>
    </row>
    <row r="990" spans="1:13" x14ac:dyDescent="0.45">
      <c r="A990">
        <v>22730</v>
      </c>
      <c r="B990" t="s">
        <v>34</v>
      </c>
      <c r="C990" t="s">
        <v>34</v>
      </c>
      <c r="D990" s="1">
        <v>70000</v>
      </c>
      <c r="E990">
        <v>5</v>
      </c>
      <c r="F990" t="s">
        <v>13</v>
      </c>
      <c r="G990" t="s">
        <v>28</v>
      </c>
      <c r="H990" t="s">
        <v>15</v>
      </c>
      <c r="I990">
        <v>2</v>
      </c>
      <c r="J990" t="s">
        <v>46</v>
      </c>
      <c r="K990" t="s">
        <v>32</v>
      </c>
      <c r="L990">
        <v>63</v>
      </c>
      <c r="M990" t="s">
        <v>18</v>
      </c>
    </row>
    <row r="991" spans="1:13" x14ac:dyDescent="0.45">
      <c r="A991">
        <v>29134</v>
      </c>
      <c r="B991" t="s">
        <v>34</v>
      </c>
      <c r="C991" t="s">
        <v>34</v>
      </c>
      <c r="D991" s="1">
        <v>60000</v>
      </c>
      <c r="E991">
        <v>4</v>
      </c>
      <c r="F991" t="s">
        <v>13</v>
      </c>
      <c r="G991" t="s">
        <v>14</v>
      </c>
      <c r="H991" t="s">
        <v>18</v>
      </c>
      <c r="I991">
        <v>3</v>
      </c>
      <c r="J991" t="s">
        <v>46</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46</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46</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46</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B6F2-E3D3-4B5B-87AB-5B53540CDA19}">
  <dimension ref="A1:N1001"/>
  <sheetViews>
    <sheetView workbookViewId="0">
      <selection activeCell="B17" sqref="B17"/>
    </sheetView>
  </sheetViews>
  <sheetFormatPr defaultRowHeight="14.25" x14ac:dyDescent="0.45"/>
  <cols>
    <col min="1" max="1" width="5.73046875" bestFit="1" customWidth="1"/>
    <col min="2" max="2" width="14.06640625" bestFit="1" customWidth="1"/>
    <col min="3" max="3" width="8.6640625" bestFit="1" customWidth="1"/>
    <col min="4" max="4" width="10.6640625"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5.9296875" customWidth="1"/>
    <col min="13" max="13" width="13.6640625" bestFit="1" customWidth="1"/>
    <col min="14" max="14" width="14.796875" bestFit="1" customWidth="1"/>
  </cols>
  <sheetData>
    <row r="1" spans="1:14" x14ac:dyDescent="0.45">
      <c r="A1" t="s">
        <v>0</v>
      </c>
      <c r="B1" t="s">
        <v>41</v>
      </c>
      <c r="C1" t="s">
        <v>2</v>
      </c>
      <c r="D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IF(L2&gt;54,"Old",IF(L2&gt;=31,"Middle Age",IF(L2&lt;31,"Adolescents","Invalid")))</f>
        <v>Middle Age</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Adolescents</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Adolescents</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Adolescents</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Adolescents</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Adolescents</v>
      </c>
      <c r="N52" t="s">
        <v>18</v>
      </c>
    </row>
    <row r="53" spans="1:14" x14ac:dyDescent="0.4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Adolescents</v>
      </c>
      <c r="N71" t="s">
        <v>18</v>
      </c>
    </row>
    <row r="72" spans="1:14" x14ac:dyDescent="0.4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Adolescents</v>
      </c>
      <c r="N78" t="s">
        <v>18</v>
      </c>
    </row>
    <row r="79" spans="1:14" x14ac:dyDescent="0.45">
      <c r="A79">
        <v>27969</v>
      </c>
      <c r="B79" t="s">
        <v>36</v>
      </c>
      <c r="C79" t="s">
        <v>38</v>
      </c>
      <c r="D79" s="1">
        <v>80000</v>
      </c>
      <c r="E79">
        <v>0</v>
      </c>
      <c r="F79" t="s">
        <v>13</v>
      </c>
      <c r="G79" t="s">
        <v>21</v>
      </c>
      <c r="H79" t="s">
        <v>15</v>
      </c>
      <c r="I79">
        <v>2</v>
      </c>
      <c r="J79" t="s">
        <v>46</v>
      </c>
      <c r="K79" t="s">
        <v>24</v>
      </c>
      <c r="L79">
        <v>29</v>
      </c>
      <c r="M79" t="str">
        <f t="shared" si="1"/>
        <v>Adolescents</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Adolescents</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Adolescents</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Adolescents</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Adolescents</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Adolescents</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Adolescents</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Adolescents</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Adolescents</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Adolescents</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Adolescents</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Adolescents</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Adolescents</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Adolescents</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Adolescents</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Adolescents</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Adolescents</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Adolescents</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Adolescents</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Adolescents</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Adolescents</v>
      </c>
      <c r="N214" t="s">
        <v>18</v>
      </c>
    </row>
    <row r="215" spans="1:14" x14ac:dyDescent="0.4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Adolescents</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Adolescents</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Adolescents</v>
      </c>
      <c r="N235" t="s">
        <v>15</v>
      </c>
    </row>
    <row r="236" spans="1:14" x14ac:dyDescent="0.4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Adolescents</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Adolescents</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Adolescents</v>
      </c>
      <c r="N245" t="s">
        <v>18</v>
      </c>
    </row>
    <row r="246" spans="1:14" x14ac:dyDescent="0.4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4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Adolescents</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Adolescents</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Adolescents</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Adolescents</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Adolescents</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Adolescents</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Adolescents</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Adolescents</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Adolescents</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46</v>
      </c>
      <c r="K361" t="s">
        <v>24</v>
      </c>
      <c r="L361">
        <v>30</v>
      </c>
      <c r="M361" t="str">
        <f t="shared" si="5"/>
        <v>Adolescents</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Adolescents</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Adolescents</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46</v>
      </c>
      <c r="K382" t="s">
        <v>24</v>
      </c>
      <c r="L382">
        <v>30</v>
      </c>
      <c r="M382" t="str">
        <f t="shared" si="5"/>
        <v>Adolescents</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Adolescents</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4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Adolescents</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Adolescents</v>
      </c>
      <c r="N433" t="s">
        <v>15</v>
      </c>
    </row>
    <row r="434" spans="1:14" x14ac:dyDescent="0.4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Adolescents</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Adolescents</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Adolescents</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Adolescents</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Adolescents</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Adolescents</v>
      </c>
      <c r="N530" t="s">
        <v>18</v>
      </c>
    </row>
    <row r="531" spans="1:14" x14ac:dyDescent="0.4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Adolescents</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Adolescents</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Adolescents</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Adolescents</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Adolescents</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Adolescents</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Adolescents</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Adolescents</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Adolescents</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Adolescents</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Adolescents</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Adolescents</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Adolescents</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Adolescents</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Adolescents</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Adolescents</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Adolescents</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Adolescents</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Adolescents</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Adolescents</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Adolescents</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Adolescents</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Adolescents</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Adolescents</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Adolescents</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Adolescents</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Adolescents</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Adolescents</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Adolescents</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Adolescents</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Adolescents</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Adolescents</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Adolescents</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Adolescents</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Adolescents</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Adolescents</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Adolescents</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Adolescents</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Adolescents</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Adolescents</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Adolescents</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Adolescents</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Adolescents</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Adolescents</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Adolescents</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Adolescents</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4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Adolescents</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Adolescents</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Adolescents</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Adolescents</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Adolescents</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4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Adolescents</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Adolescents</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1EBB6F2-E3D3-4B5B-87AB-5B53540CDA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0196-EE85-465F-B21D-48157882ED6F}">
  <dimension ref="A3:D101"/>
  <sheetViews>
    <sheetView topLeftCell="A94" workbookViewId="0">
      <selection activeCell="J101" sqref="J10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5" width="11.73046875" bestFit="1" customWidth="1"/>
    <col min="6" max="6" width="20.73046875" bestFit="1" customWidth="1"/>
    <col min="7" max="7" width="18.06640625" bestFit="1" customWidth="1"/>
    <col min="8" max="10" width="9.73046875" bestFit="1" customWidth="1"/>
    <col min="11" max="17" width="10.73046875" bestFit="1" customWidth="1"/>
    <col min="18" max="18" width="10.19921875" bestFit="1" customWidth="1"/>
  </cols>
  <sheetData>
    <row r="3" spans="1:4" x14ac:dyDescent="0.45">
      <c r="A3" s="3" t="s">
        <v>44</v>
      </c>
      <c r="B3" s="3" t="s">
        <v>45</v>
      </c>
    </row>
    <row r="4" spans="1:4" x14ac:dyDescent="0.45">
      <c r="A4" s="3" t="s">
        <v>42</v>
      </c>
      <c r="B4" t="s">
        <v>18</v>
      </c>
      <c r="C4" t="s">
        <v>15</v>
      </c>
      <c r="D4" t="s">
        <v>43</v>
      </c>
    </row>
    <row r="5" spans="1:4" x14ac:dyDescent="0.45">
      <c r="A5" s="4" t="s">
        <v>39</v>
      </c>
      <c r="B5" s="5">
        <v>53440</v>
      </c>
      <c r="C5" s="5">
        <v>55774.058577405856</v>
      </c>
      <c r="D5" s="5">
        <v>54580.777096114522</v>
      </c>
    </row>
    <row r="6" spans="1:4" x14ac:dyDescent="0.45">
      <c r="A6" s="4" t="s">
        <v>38</v>
      </c>
      <c r="B6" s="5">
        <v>56208.178438661707</v>
      </c>
      <c r="C6" s="5">
        <v>60123.966942148763</v>
      </c>
      <c r="D6" s="5">
        <v>58062.62230919765</v>
      </c>
    </row>
    <row r="7" spans="1:4" x14ac:dyDescent="0.45">
      <c r="A7" s="4" t="s">
        <v>43</v>
      </c>
      <c r="B7" s="5">
        <v>54874.759152215796</v>
      </c>
      <c r="C7" s="5">
        <v>57962.577962577961</v>
      </c>
      <c r="D7" s="5">
        <v>56360</v>
      </c>
    </row>
    <row r="33" spans="1:4" x14ac:dyDescent="0.45">
      <c r="A33" s="3" t="s">
        <v>47</v>
      </c>
      <c r="B33" s="3" t="s">
        <v>45</v>
      </c>
    </row>
    <row r="34" spans="1:4" x14ac:dyDescent="0.45">
      <c r="A34" s="3" t="s">
        <v>42</v>
      </c>
      <c r="B34" t="s">
        <v>18</v>
      </c>
      <c r="C34" t="s">
        <v>15</v>
      </c>
      <c r="D34" t="s">
        <v>43</v>
      </c>
    </row>
    <row r="35" spans="1:4" x14ac:dyDescent="0.45">
      <c r="A35" s="4" t="s">
        <v>16</v>
      </c>
      <c r="B35">
        <v>166</v>
      </c>
      <c r="C35">
        <v>200</v>
      </c>
      <c r="D35">
        <v>366</v>
      </c>
    </row>
    <row r="36" spans="1:4" x14ac:dyDescent="0.45">
      <c r="A36" s="4" t="s">
        <v>26</v>
      </c>
      <c r="B36">
        <v>92</v>
      </c>
      <c r="C36">
        <v>77</v>
      </c>
      <c r="D36">
        <v>169</v>
      </c>
    </row>
    <row r="37" spans="1:4" x14ac:dyDescent="0.45">
      <c r="A37" s="4" t="s">
        <v>22</v>
      </c>
      <c r="B37">
        <v>67</v>
      </c>
      <c r="C37">
        <v>95</v>
      </c>
      <c r="D37">
        <v>162</v>
      </c>
    </row>
    <row r="38" spans="1:4" x14ac:dyDescent="0.45">
      <c r="A38" s="4" t="s">
        <v>23</v>
      </c>
      <c r="B38">
        <v>116</v>
      </c>
      <c r="C38">
        <v>76</v>
      </c>
      <c r="D38">
        <v>192</v>
      </c>
    </row>
    <row r="39" spans="1:4" x14ac:dyDescent="0.45">
      <c r="A39" s="4" t="s">
        <v>30</v>
      </c>
      <c r="B39">
        <v>78</v>
      </c>
      <c r="C39">
        <v>33</v>
      </c>
      <c r="D39">
        <v>111</v>
      </c>
    </row>
    <row r="40" spans="1:4" x14ac:dyDescent="0.45">
      <c r="A40" s="4" t="s">
        <v>43</v>
      </c>
      <c r="B40">
        <v>519</v>
      </c>
      <c r="C40">
        <v>481</v>
      </c>
      <c r="D40">
        <v>1000</v>
      </c>
    </row>
    <row r="65" spans="1:4" x14ac:dyDescent="0.45">
      <c r="A65" s="3" t="s">
        <v>47</v>
      </c>
      <c r="B65" s="3" t="s">
        <v>45</v>
      </c>
    </row>
    <row r="66" spans="1:4" x14ac:dyDescent="0.45">
      <c r="A66" s="3" t="s">
        <v>42</v>
      </c>
      <c r="B66" t="s">
        <v>18</v>
      </c>
      <c r="C66" t="s">
        <v>15</v>
      </c>
      <c r="D66" t="s">
        <v>43</v>
      </c>
    </row>
    <row r="67" spans="1:4" x14ac:dyDescent="0.45">
      <c r="A67" s="4" t="s">
        <v>48</v>
      </c>
      <c r="B67">
        <v>71</v>
      </c>
      <c r="C67">
        <v>39</v>
      </c>
      <c r="D67">
        <v>110</v>
      </c>
    </row>
    <row r="68" spans="1:4" x14ac:dyDescent="0.45">
      <c r="A68" s="4" t="s">
        <v>49</v>
      </c>
      <c r="B68">
        <v>318</v>
      </c>
      <c r="C68">
        <v>383</v>
      </c>
      <c r="D68">
        <v>701</v>
      </c>
    </row>
    <row r="69" spans="1:4" x14ac:dyDescent="0.45">
      <c r="A69" s="4" t="s">
        <v>50</v>
      </c>
      <c r="B69">
        <v>130</v>
      </c>
      <c r="C69">
        <v>59</v>
      </c>
      <c r="D69">
        <v>189</v>
      </c>
    </row>
    <row r="70" spans="1:4" x14ac:dyDescent="0.45">
      <c r="A70" s="4" t="s">
        <v>43</v>
      </c>
      <c r="B70">
        <v>519</v>
      </c>
      <c r="C70">
        <v>481</v>
      </c>
      <c r="D70">
        <v>1000</v>
      </c>
    </row>
    <row r="96" spans="1:2" x14ac:dyDescent="0.45">
      <c r="A96" s="3" t="s">
        <v>47</v>
      </c>
      <c r="B96" s="3" t="s">
        <v>45</v>
      </c>
    </row>
    <row r="97" spans="1:4" x14ac:dyDescent="0.45">
      <c r="A97" s="3" t="s">
        <v>42</v>
      </c>
      <c r="B97" t="s">
        <v>18</v>
      </c>
      <c r="C97" t="s">
        <v>15</v>
      </c>
      <c r="D97" t="s">
        <v>43</v>
      </c>
    </row>
    <row r="98" spans="1:4" x14ac:dyDescent="0.45">
      <c r="A98" s="4" t="s">
        <v>17</v>
      </c>
      <c r="B98">
        <v>152</v>
      </c>
      <c r="C98">
        <v>148</v>
      </c>
      <c r="D98">
        <v>300</v>
      </c>
    </row>
    <row r="99" spans="1:4" x14ac:dyDescent="0.45">
      <c r="A99" s="4" t="s">
        <v>32</v>
      </c>
      <c r="B99">
        <v>288</v>
      </c>
      <c r="C99">
        <v>220</v>
      </c>
      <c r="D99">
        <v>508</v>
      </c>
    </row>
    <row r="100" spans="1:4" x14ac:dyDescent="0.45">
      <c r="A100" s="4" t="s">
        <v>24</v>
      </c>
      <c r="B100">
        <v>79</v>
      </c>
      <c r="C100">
        <v>113</v>
      </c>
      <c r="D100">
        <v>192</v>
      </c>
    </row>
    <row r="101" spans="1:4" x14ac:dyDescent="0.45">
      <c r="A101" s="4" t="s">
        <v>43</v>
      </c>
      <c r="B101">
        <v>519</v>
      </c>
      <c r="C101">
        <v>481</v>
      </c>
      <c r="D10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CBCD-C45E-4401-9CDA-DE1A20D07F04}">
  <dimension ref="A1:R40"/>
  <sheetViews>
    <sheetView showGridLines="0" tabSelected="1" topLeftCell="A4" workbookViewId="0">
      <selection activeCell="V20" sqref="V20"/>
    </sheetView>
  </sheetViews>
  <sheetFormatPr defaultRowHeight="14.25" x14ac:dyDescent="0.45"/>
  <cols>
    <col min="15" max="15" width="9.06640625" customWidth="1"/>
    <col min="16" max="16" width="13.1328125" bestFit="1" customWidth="1"/>
    <col min="17" max="17" width="11.6640625" bestFit="1" customWidth="1"/>
  </cols>
  <sheetData>
    <row r="1" spans="1:18" ht="14.25" customHeight="1" x14ac:dyDescent="0.45">
      <c r="A1" s="7" t="s">
        <v>51</v>
      </c>
      <c r="B1" s="7"/>
      <c r="C1" s="7"/>
      <c r="D1" s="7"/>
      <c r="E1" s="7"/>
      <c r="F1" s="7"/>
      <c r="G1" s="7"/>
      <c r="H1" s="7"/>
      <c r="I1" s="7"/>
      <c r="J1" s="7"/>
      <c r="K1" s="7"/>
      <c r="L1" s="7"/>
      <c r="M1" s="7"/>
      <c r="N1" s="7"/>
      <c r="O1" s="7"/>
      <c r="P1" s="6"/>
      <c r="Q1" s="6" t="s">
        <v>52</v>
      </c>
      <c r="R1" s="6"/>
    </row>
    <row r="2" spans="1:18" ht="14.25" customHeight="1" x14ac:dyDescent="0.45">
      <c r="A2" s="7"/>
      <c r="B2" s="7"/>
      <c r="C2" s="7"/>
      <c r="D2" s="7"/>
      <c r="E2" s="7"/>
      <c r="F2" s="7"/>
      <c r="G2" s="7"/>
      <c r="H2" s="7"/>
      <c r="I2" s="7"/>
      <c r="J2" s="7"/>
      <c r="K2" s="7"/>
      <c r="L2" s="7"/>
      <c r="M2" s="7"/>
      <c r="N2" s="7"/>
      <c r="O2" s="7"/>
      <c r="P2" s="6"/>
      <c r="Q2" s="6"/>
      <c r="R2" s="6"/>
    </row>
    <row r="3" spans="1:18" ht="14.25" customHeight="1" x14ac:dyDescent="0.45">
      <c r="A3" s="7"/>
      <c r="B3" s="7"/>
      <c r="C3" s="7"/>
      <c r="D3" s="7"/>
      <c r="E3" s="7"/>
      <c r="F3" s="7"/>
      <c r="G3" s="7"/>
      <c r="H3" s="7"/>
      <c r="I3" s="7"/>
      <c r="J3" s="7"/>
      <c r="K3" s="7"/>
      <c r="L3" s="7"/>
      <c r="M3" s="7"/>
      <c r="N3" s="7"/>
      <c r="O3" s="7"/>
      <c r="P3" s="6"/>
      <c r="Q3" s="6"/>
      <c r="R3" s="6"/>
    </row>
    <row r="4" spans="1:18" ht="14.25" customHeight="1" x14ac:dyDescent="0.45">
      <c r="A4" s="7"/>
      <c r="B4" s="7"/>
      <c r="C4" s="7"/>
      <c r="D4" s="7"/>
      <c r="E4" s="7"/>
      <c r="F4" s="7"/>
      <c r="G4" s="7"/>
      <c r="H4" s="7"/>
      <c r="I4" s="7"/>
      <c r="J4" s="7"/>
      <c r="K4" s="7"/>
      <c r="L4" s="7"/>
      <c r="M4" s="7"/>
      <c r="N4" s="7"/>
      <c r="O4" s="7"/>
      <c r="P4" s="6"/>
      <c r="Q4" s="6"/>
      <c r="R4" s="6"/>
    </row>
    <row r="5" spans="1:18" ht="14.25" customHeight="1" x14ac:dyDescent="0.45">
      <c r="A5" s="7"/>
      <c r="B5" s="7"/>
      <c r="C5" s="7"/>
      <c r="D5" s="7"/>
      <c r="E5" s="7"/>
      <c r="F5" s="7"/>
      <c r="G5" s="7"/>
      <c r="H5" s="7"/>
      <c r="I5" s="7"/>
      <c r="J5" s="7"/>
      <c r="K5" s="7"/>
      <c r="L5" s="7"/>
      <c r="M5" s="7"/>
      <c r="N5" s="7"/>
      <c r="O5" s="7"/>
      <c r="P5" s="6"/>
      <c r="Q5" s="6"/>
      <c r="R5" s="6"/>
    </row>
    <row r="6" spans="1:18" ht="14.25" customHeight="1" x14ac:dyDescent="0.45">
      <c r="A6" s="7"/>
      <c r="B6" s="7"/>
      <c r="C6" s="7"/>
      <c r="D6" s="7"/>
      <c r="E6" s="7"/>
      <c r="F6" s="7"/>
      <c r="G6" s="7"/>
      <c r="H6" s="7"/>
      <c r="I6" s="7"/>
      <c r="J6" s="7"/>
      <c r="K6" s="7"/>
      <c r="L6" s="7"/>
      <c r="M6" s="7"/>
      <c r="N6" s="7"/>
      <c r="O6" s="7"/>
      <c r="P6" s="6"/>
      <c r="Q6" s="6"/>
      <c r="R6" s="6"/>
    </row>
    <row r="38" spans="16:17" ht="14.65" thickBot="1" x14ac:dyDescent="0.5"/>
    <row r="39" spans="16:17" ht="18" x14ac:dyDescent="0.45">
      <c r="P39" s="8" t="s">
        <v>54</v>
      </c>
      <c r="Q39" s="9" t="s">
        <v>53</v>
      </c>
    </row>
    <row r="40" spans="16:17" ht="18.399999999999999" thickBot="1" x14ac:dyDescent="0.5">
      <c r="P40" s="10">
        <f>_xlfn.XLOOKUP(Q40, 'Working Sheet'!A2:A1027, 'Working Sheet'!D2:D1027, "Not Found")</f>
        <v>10000</v>
      </c>
      <c r="Q40" s="11">
        <v>20870</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Lowe</cp:lastModifiedBy>
  <dcterms:created xsi:type="dcterms:W3CDTF">2022-03-18T02:50:57Z</dcterms:created>
  <dcterms:modified xsi:type="dcterms:W3CDTF">2023-12-29T19:23:47Z</dcterms:modified>
</cp:coreProperties>
</file>