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velton.goncalves\Desktop\REPO-TMARTS\Bolinhos\"/>
    </mc:Choice>
  </mc:AlternateContent>
  <xr:revisionPtr revIDLastSave="0" documentId="13_ncr:1_{EA1D9979-D64C-40CC-BFB9-AF94A3B8F4C8}" xr6:coauthVersionLast="34" xr6:coauthVersionMax="34" xr10:uidLastSave="{00000000-0000-0000-0000-000000000000}"/>
  <bookViews>
    <workbookView xWindow="0" yWindow="0" windowWidth="24000" windowHeight="9675" xr2:uid="{5FD37F00-7C49-4203-B77F-DD401DC069A9}"/>
  </bookViews>
  <sheets>
    <sheet name="Dash" sheetId="2" r:id="rId1"/>
    <sheet name="Igredientes" sheetId="1" r:id="rId2"/>
    <sheet name="Calculo" sheetId="3" r:id="rId3"/>
    <sheet name="Orçamento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2" i="6" s="1"/>
  <c r="D4" i="3" l="1"/>
  <c r="C4" i="3"/>
  <c r="I7" i="1"/>
  <c r="I3" i="1"/>
  <c r="I4" i="1"/>
  <c r="I5" i="1"/>
  <c r="I6" i="1"/>
  <c r="I10" i="1"/>
  <c r="I13" i="1"/>
  <c r="I14" i="1"/>
  <c r="I16" i="1"/>
  <c r="I2" i="1"/>
  <c r="G10" i="1"/>
  <c r="G11" i="1"/>
  <c r="I11" i="1" s="1"/>
  <c r="G12" i="1"/>
  <c r="I12" i="1" s="1"/>
  <c r="G13" i="1"/>
  <c r="G14" i="1"/>
  <c r="G15" i="1"/>
  <c r="I15" i="1" s="1"/>
  <c r="G16" i="1"/>
  <c r="G6" i="1"/>
  <c r="G3" i="1"/>
  <c r="G5" i="1"/>
  <c r="G4" i="1"/>
  <c r="G2" i="1"/>
  <c r="H4" i="3" l="1"/>
  <c r="I4" i="3" l="1"/>
  <c r="B3" i="2" s="1"/>
  <c r="C2" i="6" l="1"/>
  <c r="D2" i="6" s="1"/>
</calcChain>
</file>

<file path=xl/sharedStrings.xml><?xml version="1.0" encoding="utf-8"?>
<sst xmlns="http://schemas.openxmlformats.org/spreadsheetml/2006/main" count="51" uniqueCount="43">
  <si>
    <t>Pote Plastico descartável c/ tampa - Quadrad</t>
  </si>
  <si>
    <t>Volume</t>
  </si>
  <si>
    <t>250 ml</t>
  </si>
  <si>
    <t>Item</t>
  </si>
  <si>
    <t>Custo pct</t>
  </si>
  <si>
    <t>Preço uni</t>
  </si>
  <si>
    <t>Margarina Delicia</t>
  </si>
  <si>
    <t>1Kg</t>
  </si>
  <si>
    <t>Ovo - Cartela - 30</t>
  </si>
  <si>
    <t>Quant Necessária</t>
  </si>
  <si>
    <t>Colher plastica descartável</t>
  </si>
  <si>
    <t>cartela</t>
  </si>
  <si>
    <t>Uni p/ pct</t>
  </si>
  <si>
    <t>Leite</t>
  </si>
  <si>
    <t>1 lt</t>
  </si>
  <si>
    <t>pct</t>
  </si>
  <si>
    <t>Massa</t>
  </si>
  <si>
    <t>450g</t>
  </si>
  <si>
    <t>Preços de Custo</t>
  </si>
  <si>
    <t>Bolo de Pote</t>
  </si>
  <si>
    <t>escolha o sabor</t>
  </si>
  <si>
    <t>sabores das massas</t>
  </si>
  <si>
    <t>Chocolate</t>
  </si>
  <si>
    <t>Floresta Negra</t>
  </si>
  <si>
    <t>Limão</t>
  </si>
  <si>
    <t>Coco</t>
  </si>
  <si>
    <t>Baunilha</t>
  </si>
  <si>
    <t>Milho</t>
  </si>
  <si>
    <t>Fuba</t>
  </si>
  <si>
    <t>Igredientes Base</t>
  </si>
  <si>
    <t>Custo</t>
  </si>
  <si>
    <t>Sabor</t>
  </si>
  <si>
    <t>Custo Necessário</t>
  </si>
  <si>
    <t>Custo Por Forma</t>
  </si>
  <si>
    <t>Custo Final Por Forma</t>
  </si>
  <si>
    <t>Escolha o sabor correto para ajustar o preço de custo final.</t>
  </si>
  <si>
    <t>Recheio</t>
  </si>
  <si>
    <t>Cobertura</t>
  </si>
  <si>
    <t>Custo Final Por Unidade</t>
  </si>
  <si>
    <t>Energia, Gás &amp; Equipamentos</t>
  </si>
  <si>
    <t>Preço</t>
  </si>
  <si>
    <t>Quantidade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</si>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</sst>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4"/>
      <color theme="1"/>
      <name val="Aharoni"/>
      <charset val="177"/>
    </font>
    <font>
      <sz val="12"/>
      <color theme="0"/>
      <name val="Aharoni"/>
      <charset val="177"/>
    </font>
    <font>
      <b/>
      <sz val="24"/>
      <color theme="0"/>
      <name val="Aharoni"/>
      <charset val="177"/>
    </font>
    <font>
      <sz val="11"/>
      <color theme="2" tint="-0.499984740745262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20"/>
      <color theme="1"/>
      <name val="Arial Black"/>
      <family val="2"/>
    </font>
    <font>
      <b/>
      <sz val="14"/>
      <color theme="1" tint="0.34998626667073579"/>
      <name val="Calibri"/>
      <family val="2"/>
      <scheme val="minor"/>
    </font>
    <font>
      <b/>
      <sz val="20"/>
      <color theme="1" tint="0.34998626667073579"/>
      <name val="Arial Black"/>
      <family val="2"/>
    </font>
    <font>
      <sz val="18"/>
      <color theme="1"/>
      <name val="Arial Black"/>
      <family val="2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75EBD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44" fontId="0" fillId="0" borderId="0" xfId="0" applyNumberFormat="1"/>
    <xf numFmtId="4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 textRotation="90"/>
    </xf>
    <xf numFmtId="44" fontId="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" fillId="3" borderId="5" xfId="0" applyFont="1" applyFill="1" applyBorder="1"/>
    <xf numFmtId="0" fontId="9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 wrapText="1"/>
    </xf>
    <xf numFmtId="44" fontId="12" fillId="0" borderId="8" xfId="0" applyNumberFormat="1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/>
    <xf numFmtId="0" fontId="18" fillId="0" borderId="2" xfId="0" applyFont="1" applyBorder="1"/>
    <xf numFmtId="0" fontId="18" fillId="0" borderId="3" xfId="0" applyFont="1" applyBorder="1" applyAlignment="1">
      <alignment vertical="center"/>
    </xf>
    <xf numFmtId="0" fontId="14" fillId="5" borderId="0" xfId="0" applyFont="1" applyFill="1"/>
    <xf numFmtId="44" fontId="10" fillId="0" borderId="9" xfId="1" applyFont="1" applyBorder="1" applyAlignment="1">
      <alignment vertical="center"/>
    </xf>
    <xf numFmtId="44" fontId="0" fillId="5" borderId="0" xfId="1" applyFont="1" applyFill="1"/>
    <xf numFmtId="44" fontId="0" fillId="0" borderId="0" xfId="1" applyFont="1"/>
    <xf numFmtId="0" fontId="8" fillId="0" borderId="1" xfId="0" applyFont="1" applyBorder="1" applyAlignment="1">
      <alignment horizontal="center" vertical="center"/>
    </xf>
    <xf numFmtId="44" fontId="0" fillId="0" borderId="8" xfId="0" applyNumberFormat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75E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4480-D4F2-4BDF-B46A-F7B99CE25BC1}">
  <dimension ref="A1:B6"/>
  <sheetViews>
    <sheetView tabSelected="1" workbookViewId="0">
      <selection activeCell="B15" sqref="B15"/>
    </sheetView>
  </sheetViews>
  <sheetFormatPr defaultRowHeight="15" x14ac:dyDescent="0.25"/>
  <cols>
    <col min="1" max="1" width="18.140625" customWidth="1"/>
    <col min="2" max="2" width="23.42578125" style="1" customWidth="1"/>
  </cols>
  <sheetData>
    <row r="1" spans="1:2" x14ac:dyDescent="0.25">
      <c r="A1" t="s">
        <v>18</v>
      </c>
    </row>
    <row r="2" spans="1:2" ht="18.75" x14ac:dyDescent="0.3">
      <c r="B2" s="4" t="s">
        <v>19</v>
      </c>
    </row>
    <row r="3" spans="1:2" x14ac:dyDescent="0.25">
      <c r="B3" s="6">
        <f>(Calculo!I4)</f>
        <v>0.7157</v>
      </c>
    </row>
    <row r="4" spans="1:2" x14ac:dyDescent="0.25">
      <c r="B4" s="7"/>
    </row>
    <row r="5" spans="1:2" x14ac:dyDescent="0.25">
      <c r="B5" s="1" t="s">
        <v>23</v>
      </c>
    </row>
    <row r="6" spans="1:2" x14ac:dyDescent="0.25">
      <c r="B6" s="3" t="s">
        <v>20</v>
      </c>
    </row>
  </sheetData>
  <mergeCells count="1"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C32DF-C2B6-4219-B3FD-A39C69262FAE}">
          <x14:formula1>
            <xm:f>Igredientes!$C$10:$C$25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258E-CBF3-4665-89E9-F5BC54904857}">
  <dimension ref="B1:I25"/>
  <sheetViews>
    <sheetView topLeftCell="A7" workbookViewId="0">
      <selection activeCell="D26" sqref="D26"/>
    </sheetView>
  </sheetViews>
  <sheetFormatPr defaultRowHeight="15" x14ac:dyDescent="0.25"/>
  <cols>
    <col min="1" max="1" width="3.5703125" customWidth="1"/>
    <col min="2" max="2" width="3" customWidth="1"/>
    <col min="3" max="3" width="44.42578125" customWidth="1"/>
    <col min="4" max="4" width="17.140625" style="1" customWidth="1"/>
    <col min="5" max="5" width="15.28515625" style="2" customWidth="1"/>
    <col min="6" max="6" width="14.140625" style="1" customWidth="1"/>
    <col min="7" max="7" width="15.85546875" style="2" customWidth="1"/>
    <col min="8" max="8" width="14" style="1" customWidth="1"/>
    <col min="9" max="9" width="19.140625" customWidth="1"/>
  </cols>
  <sheetData>
    <row r="1" spans="2:9" x14ac:dyDescent="0.25">
      <c r="C1" t="s">
        <v>3</v>
      </c>
      <c r="D1" s="1" t="s">
        <v>1</v>
      </c>
      <c r="E1" s="2" t="s">
        <v>4</v>
      </c>
      <c r="F1" s="1" t="s">
        <v>12</v>
      </c>
      <c r="G1" s="2" t="s">
        <v>5</v>
      </c>
      <c r="H1" s="1" t="s">
        <v>9</v>
      </c>
      <c r="I1" s="2" t="s">
        <v>32</v>
      </c>
    </row>
    <row r="2" spans="2:9" x14ac:dyDescent="0.25">
      <c r="C2" t="s">
        <v>0</v>
      </c>
      <c r="D2" s="1" t="s">
        <v>2</v>
      </c>
      <c r="E2" s="2">
        <v>13</v>
      </c>
      <c r="F2" s="1">
        <v>25</v>
      </c>
      <c r="G2" s="2">
        <f>SUM(E2/F2)</f>
        <v>0.52</v>
      </c>
      <c r="H2" s="1">
        <v>1</v>
      </c>
      <c r="I2" s="5">
        <f>SUM(G2*H2)</f>
        <v>0.52</v>
      </c>
    </row>
    <row r="3" spans="2:9" x14ac:dyDescent="0.25">
      <c r="C3" t="s">
        <v>10</v>
      </c>
      <c r="D3" s="1" t="s">
        <v>15</v>
      </c>
      <c r="E3" s="2">
        <v>3.92</v>
      </c>
      <c r="F3" s="1">
        <v>50</v>
      </c>
      <c r="G3" s="2">
        <f>SUM(E3/F3)</f>
        <v>7.8399999999999997E-2</v>
      </c>
      <c r="H3" s="1">
        <v>1</v>
      </c>
      <c r="I3" s="5">
        <f t="shared" ref="I3:I16" si="0">SUM(G3*H3)</f>
        <v>7.8399999999999997E-2</v>
      </c>
    </row>
    <row r="4" spans="2:9" x14ac:dyDescent="0.25">
      <c r="C4" t="s">
        <v>6</v>
      </c>
      <c r="D4" s="1" t="s">
        <v>7</v>
      </c>
      <c r="E4" s="2">
        <v>6</v>
      </c>
      <c r="F4" s="1">
        <v>25</v>
      </c>
      <c r="G4" s="2">
        <f>SUM(E4/F4)</f>
        <v>0.24</v>
      </c>
      <c r="H4" s="1">
        <v>1</v>
      </c>
      <c r="I4" s="5">
        <f t="shared" si="0"/>
        <v>0.24</v>
      </c>
    </row>
    <row r="5" spans="2:9" x14ac:dyDescent="0.25">
      <c r="C5" t="s">
        <v>8</v>
      </c>
      <c r="D5" s="1" t="s">
        <v>11</v>
      </c>
      <c r="E5" s="2">
        <v>10</v>
      </c>
      <c r="F5" s="1">
        <v>30</v>
      </c>
      <c r="G5" s="2">
        <f>SUM(E5/F5)</f>
        <v>0.33333333333333331</v>
      </c>
      <c r="H5" s="1">
        <v>3</v>
      </c>
      <c r="I5" s="5">
        <f t="shared" si="0"/>
        <v>1</v>
      </c>
    </row>
    <row r="6" spans="2:9" x14ac:dyDescent="0.25">
      <c r="C6" t="s">
        <v>13</v>
      </c>
      <c r="D6" s="1" t="s">
        <v>14</v>
      </c>
      <c r="E6" s="2">
        <v>3</v>
      </c>
      <c r="F6" s="1">
        <v>4</v>
      </c>
      <c r="G6" s="2">
        <f>SUM(E6/F6)</f>
        <v>0.75</v>
      </c>
      <c r="H6" s="1">
        <v>1</v>
      </c>
      <c r="I6" s="5">
        <f t="shared" si="0"/>
        <v>0.75</v>
      </c>
    </row>
    <row r="7" spans="2:9" x14ac:dyDescent="0.25">
      <c r="H7" s="10" t="s">
        <v>33</v>
      </c>
      <c r="I7" s="9">
        <f>SUM(I2:I6)</f>
        <v>2.5884</v>
      </c>
    </row>
    <row r="8" spans="2:9" x14ac:dyDescent="0.25">
      <c r="H8" s="10"/>
      <c r="I8" s="9"/>
    </row>
    <row r="9" spans="2:9" x14ac:dyDescent="0.25">
      <c r="I9" s="5"/>
    </row>
    <row r="10" spans="2:9" x14ac:dyDescent="0.25">
      <c r="B10" s="8" t="s">
        <v>21</v>
      </c>
      <c r="C10" t="s">
        <v>22</v>
      </c>
      <c r="D10" s="1" t="s">
        <v>17</v>
      </c>
      <c r="E10" s="2">
        <v>3</v>
      </c>
      <c r="F10" s="1">
        <v>1</v>
      </c>
      <c r="G10" s="2">
        <f t="shared" ref="G10:G16" si="1">SUM(E10/F10)</f>
        <v>3</v>
      </c>
      <c r="H10" s="1">
        <v>1</v>
      </c>
      <c r="I10" s="5">
        <f t="shared" si="0"/>
        <v>3</v>
      </c>
    </row>
    <row r="11" spans="2:9" x14ac:dyDescent="0.25">
      <c r="B11" s="8"/>
      <c r="C11" t="s">
        <v>23</v>
      </c>
      <c r="D11" s="1" t="s">
        <v>17</v>
      </c>
      <c r="E11" s="2">
        <v>5</v>
      </c>
      <c r="F11" s="1">
        <v>1</v>
      </c>
      <c r="G11" s="2">
        <f t="shared" si="1"/>
        <v>5</v>
      </c>
      <c r="H11" s="1">
        <v>1</v>
      </c>
      <c r="I11" s="5">
        <f t="shared" si="0"/>
        <v>5</v>
      </c>
    </row>
    <row r="12" spans="2:9" x14ac:dyDescent="0.25">
      <c r="B12" s="8"/>
      <c r="C12" t="s">
        <v>25</v>
      </c>
      <c r="D12" s="1" t="s">
        <v>17</v>
      </c>
      <c r="E12" s="2">
        <v>4</v>
      </c>
      <c r="F12" s="1">
        <v>1</v>
      </c>
      <c r="G12" s="2">
        <f t="shared" si="1"/>
        <v>4</v>
      </c>
      <c r="H12" s="1">
        <v>1</v>
      </c>
      <c r="I12" s="5">
        <f t="shared" si="0"/>
        <v>4</v>
      </c>
    </row>
    <row r="13" spans="2:9" x14ac:dyDescent="0.25">
      <c r="B13" s="8"/>
      <c r="C13" t="s">
        <v>24</v>
      </c>
      <c r="D13" s="1" t="s">
        <v>17</v>
      </c>
      <c r="E13" s="2">
        <v>3</v>
      </c>
      <c r="F13" s="1">
        <v>1</v>
      </c>
      <c r="G13" s="2">
        <f t="shared" si="1"/>
        <v>3</v>
      </c>
      <c r="H13" s="1">
        <v>1</v>
      </c>
      <c r="I13" s="5">
        <f t="shared" si="0"/>
        <v>3</v>
      </c>
    </row>
    <row r="14" spans="2:9" x14ac:dyDescent="0.25">
      <c r="B14" s="8"/>
      <c r="C14" t="s">
        <v>26</v>
      </c>
      <c r="D14" s="1" t="s">
        <v>17</v>
      </c>
      <c r="E14" s="2">
        <v>3</v>
      </c>
      <c r="F14" s="1">
        <v>1</v>
      </c>
      <c r="G14" s="2">
        <f t="shared" si="1"/>
        <v>3</v>
      </c>
      <c r="H14" s="1">
        <v>1</v>
      </c>
      <c r="I14" s="5">
        <f t="shared" si="0"/>
        <v>3</v>
      </c>
    </row>
    <row r="15" spans="2:9" x14ac:dyDescent="0.25">
      <c r="B15" s="8"/>
      <c r="C15" t="s">
        <v>27</v>
      </c>
      <c r="D15" s="1" t="s">
        <v>17</v>
      </c>
      <c r="E15" s="2">
        <v>5</v>
      </c>
      <c r="F15" s="1">
        <v>1</v>
      </c>
      <c r="G15" s="2">
        <f t="shared" si="1"/>
        <v>5</v>
      </c>
      <c r="H15" s="1">
        <v>1</v>
      </c>
      <c r="I15" s="5">
        <f t="shared" si="0"/>
        <v>5</v>
      </c>
    </row>
    <row r="16" spans="2:9" x14ac:dyDescent="0.25">
      <c r="B16" s="8"/>
      <c r="C16" t="s">
        <v>28</v>
      </c>
      <c r="D16" s="1" t="s">
        <v>17</v>
      </c>
      <c r="E16" s="2">
        <v>3</v>
      </c>
      <c r="F16" s="1">
        <v>1</v>
      </c>
      <c r="G16" s="2">
        <f t="shared" si="1"/>
        <v>3</v>
      </c>
      <c r="H16" s="1">
        <v>1</v>
      </c>
      <c r="I16" s="5">
        <f t="shared" si="0"/>
        <v>3</v>
      </c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</sheetData>
  <mergeCells count="3">
    <mergeCell ref="B10:B25"/>
    <mergeCell ref="I7:I8"/>
    <mergeCell ref="H7:H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62B7-82AF-45B0-BA15-869CD7E116DA}">
  <dimension ref="A1:J6"/>
  <sheetViews>
    <sheetView workbookViewId="0">
      <selection activeCell="I5" sqref="I5"/>
    </sheetView>
  </sheetViews>
  <sheetFormatPr defaultColWidth="0" defaultRowHeight="15" zeroHeight="1" x14ac:dyDescent="0.25"/>
  <cols>
    <col min="1" max="1" width="5.28515625" style="14" customWidth="1"/>
    <col min="2" max="2" width="16.5703125" style="15" customWidth="1"/>
    <col min="3" max="3" width="15.85546875" style="15" bestFit="1" customWidth="1"/>
    <col min="4" max="5" width="11.42578125" style="15" customWidth="1"/>
    <col min="6" max="6" width="28" style="15" customWidth="1"/>
    <col min="7" max="7" width="28.42578125" style="15" customWidth="1"/>
    <col min="8" max="8" width="26.42578125" style="14" bestFit="1" customWidth="1"/>
    <col min="9" max="9" width="28.7109375" style="14" bestFit="1" customWidth="1"/>
    <col min="10" max="10" width="5.42578125" style="14" customWidth="1"/>
    <col min="11" max="16384" width="9.140625" hidden="1"/>
  </cols>
  <sheetData>
    <row r="1" spans="1:10" ht="15.75" thickBot="1" x14ac:dyDescent="0.3">
      <c r="H1" s="26">
        <v>12</v>
      </c>
    </row>
    <row r="2" spans="1:10" ht="23.25" x14ac:dyDescent="0.35">
      <c r="B2" s="24" t="s">
        <v>31</v>
      </c>
      <c r="C2" s="25" t="s">
        <v>30</v>
      </c>
      <c r="D2" s="22"/>
      <c r="E2" s="22"/>
      <c r="F2" s="22"/>
      <c r="G2" s="22"/>
      <c r="H2" s="22"/>
      <c r="I2" s="23"/>
    </row>
    <row r="3" spans="1:10" ht="18.75" x14ac:dyDescent="0.25">
      <c r="B3" s="18" t="str">
        <f>Dash!B5</f>
        <v>Floresta Negra</v>
      </c>
      <c r="C3" s="30" t="s">
        <v>29</v>
      </c>
      <c r="D3" s="30" t="s">
        <v>16</v>
      </c>
      <c r="E3" s="30" t="s">
        <v>36</v>
      </c>
      <c r="F3" s="30" t="s">
        <v>37</v>
      </c>
      <c r="G3" s="30" t="s">
        <v>39</v>
      </c>
      <c r="H3" s="17" t="s">
        <v>34</v>
      </c>
      <c r="I3" s="19" t="s">
        <v>38</v>
      </c>
    </row>
    <row r="4" spans="1:10" s="29" customFormat="1" ht="48.75" customHeight="1" thickBot="1" x14ac:dyDescent="0.3">
      <c r="A4" s="14"/>
      <c r="B4" s="20" t="s">
        <v>35</v>
      </c>
      <c r="C4" s="31">
        <f>(Igredientes!I7)</f>
        <v>2.5884</v>
      </c>
      <c r="D4" s="32">
        <f>VLOOKUP(B3,Igredientes!C10:I16,7,0)</f>
        <v>5</v>
      </c>
      <c r="E4" s="32"/>
      <c r="F4" s="32"/>
      <c r="G4" s="32">
        <v>1</v>
      </c>
      <c r="H4" s="21">
        <f>SUM(C4:G4)</f>
        <v>8.5884</v>
      </c>
      <c r="I4" s="27">
        <f>H4/H1</f>
        <v>0.7157</v>
      </c>
      <c r="J4" s="28"/>
    </row>
    <row r="5" spans="1:10" x14ac:dyDescent="0.25"/>
    <row r="6" spans="1:10" hidden="1" x14ac:dyDescent="0.25">
      <c r="G6" s="16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94F69E-45FE-4BDE-A286-3C6BF7FF1C12}">
          <x14:formula1>
            <xm:f>Igredientes!$C$10:$C$16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D4EC-654B-4FD0-955E-964B93BBE8CC}">
  <dimension ref="A1:D5"/>
  <sheetViews>
    <sheetView workbookViewId="0">
      <selection activeCell="D1" sqref="D1:D2"/>
    </sheetView>
  </sheetViews>
  <sheetFormatPr defaultRowHeight="15" x14ac:dyDescent="0.25"/>
  <cols>
    <col min="1" max="1" width="19.28515625" bestFit="1" customWidth="1"/>
    <col min="2" max="2" width="15.85546875" bestFit="1" customWidth="1"/>
    <col min="3" max="3" width="12.28515625" bestFit="1" customWidth="1"/>
    <col min="4" max="4" width="14" bestFit="1" customWidth="1"/>
  </cols>
  <sheetData>
    <row r="1" spans="1:4" ht="21" x14ac:dyDescent="0.25">
      <c r="A1" s="13" t="s">
        <v>31</v>
      </c>
      <c r="B1" s="13" t="s">
        <v>41</v>
      </c>
      <c r="C1" s="13" t="s">
        <v>40</v>
      </c>
      <c r="D1" s="13" t="s">
        <v>42</v>
      </c>
    </row>
    <row r="2" spans="1:4" ht="21" x14ac:dyDescent="0.25">
      <c r="A2" s="11" t="str">
        <f>Calculo!B3</f>
        <v>Floresta Negra</v>
      </c>
      <c r="B2" s="11">
        <v>100</v>
      </c>
      <c r="C2" s="12">
        <f>Dash!B3</f>
        <v>0.7157</v>
      </c>
      <c r="D2" s="12">
        <f>C2*B2</f>
        <v>71.569999999999993</v>
      </c>
    </row>
    <row r="3" spans="1:4" ht="21" x14ac:dyDescent="0.25">
      <c r="A3" s="11"/>
      <c r="B3" s="11"/>
      <c r="C3" s="11"/>
      <c r="D3" s="11"/>
    </row>
    <row r="4" spans="1:4" ht="21" x14ac:dyDescent="0.25">
      <c r="A4" s="11"/>
      <c r="B4" s="11"/>
      <c r="C4" s="11"/>
      <c r="D4" s="11"/>
    </row>
    <row r="5" spans="1:4" ht="21" x14ac:dyDescent="0.25">
      <c r="A5" s="11"/>
      <c r="B5" s="11"/>
      <c r="C5" s="11"/>
      <c r="D5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</vt:lpstr>
      <vt:lpstr>Igredientes</vt:lpstr>
      <vt:lpstr>Calculo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Arivelton Martins Gonçalves</dc:creator>
  <cp:lastModifiedBy>Arivelton Martins Gonçalves</cp:lastModifiedBy>
  <dcterms:created xsi:type="dcterms:W3CDTF">2018-08-23T19:03:52Z</dcterms:created>
  <dcterms:modified xsi:type="dcterms:W3CDTF">2018-08-24T01:22:38Z</dcterms:modified>
</cp:coreProperties>
</file>