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my\OneDrive\Desktop\Parallel Computing\esame\"/>
    </mc:Choice>
  </mc:AlternateContent>
  <xr:revisionPtr revIDLastSave="0" documentId="13_ncr:1_{F5E2FE59-6475-4328-AA97-1692B1507D50}" xr6:coauthVersionLast="47" xr6:coauthVersionMax="47" xr10:uidLastSave="{00000000-0000-0000-0000-000000000000}"/>
  <bookViews>
    <workbookView xWindow="-96" yWindow="-96" windowWidth="23232" windowHeight="12432" xr2:uid="{8FFAF6E1-2075-41D5-B4C2-258DA32CE191}"/>
  </bookViews>
  <sheets>
    <sheet name="Strong Scaling" sheetId="1" r:id="rId1"/>
    <sheet name="Weak Scal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  <c r="E6" i="2"/>
  <c r="E7" i="2"/>
  <c r="E8" i="2"/>
  <c r="E9" i="2"/>
  <c r="E5" i="2"/>
  <c r="E18" i="2"/>
  <c r="E19" i="2"/>
  <c r="E20" i="2"/>
  <c r="E21" i="2"/>
  <c r="E17" i="2"/>
  <c r="E16" i="2"/>
  <c r="F16" i="2" s="1"/>
  <c r="E3" i="2"/>
  <c r="F3" i="2" s="1"/>
  <c r="E11" i="2"/>
  <c r="E12" i="2"/>
  <c r="E13" i="2"/>
  <c r="E14" i="2"/>
  <c r="E15" i="2"/>
  <c r="E10" i="2"/>
  <c r="C11" i="2"/>
  <c r="C12" i="2"/>
  <c r="C13" i="2"/>
  <c r="C14" i="2"/>
  <c r="C15" i="2"/>
  <c r="C16" i="2"/>
  <c r="C17" i="2"/>
  <c r="C18" i="2"/>
  <c r="C19" i="2"/>
  <c r="C20" i="2"/>
  <c r="C21" i="2"/>
  <c r="C10" i="2"/>
  <c r="G21" i="2"/>
  <c r="G20" i="2"/>
  <c r="G19" i="2"/>
  <c r="G18" i="2"/>
  <c r="B18" i="2"/>
  <c r="B19" i="2" s="1"/>
  <c r="B20" i="2" s="1"/>
  <c r="B21" i="2" s="1"/>
  <c r="G17" i="2"/>
  <c r="B17" i="2"/>
  <c r="G16" i="2"/>
  <c r="B16" i="2"/>
  <c r="G15" i="2"/>
  <c r="G14" i="2"/>
  <c r="G13" i="2"/>
  <c r="G12" i="2"/>
  <c r="G11" i="2"/>
  <c r="B11" i="2"/>
  <c r="B12" i="2" s="1"/>
  <c r="B13" i="2" s="1"/>
  <c r="B14" i="2" s="1"/>
  <c r="B15" i="2" s="1"/>
  <c r="G10" i="2"/>
  <c r="B10" i="2"/>
  <c r="G9" i="2"/>
  <c r="G8" i="2"/>
  <c r="G7" i="2"/>
  <c r="G6" i="2"/>
  <c r="B6" i="2"/>
  <c r="B7" i="2" s="1"/>
  <c r="B8" i="2" s="1"/>
  <c r="B9" i="2" s="1"/>
  <c r="G5" i="2"/>
  <c r="B5" i="2"/>
  <c r="G4" i="2"/>
  <c r="F4" i="2"/>
  <c r="C4" i="2"/>
  <c r="C5" i="2" s="1"/>
  <c r="C6" i="2" s="1"/>
  <c r="C7" i="2" s="1"/>
  <c r="C8" i="2" s="1"/>
  <c r="C9" i="2" s="1"/>
  <c r="B4" i="2"/>
  <c r="G90" i="1"/>
  <c r="G89" i="1"/>
  <c r="G88" i="1"/>
  <c r="G87" i="1"/>
  <c r="G86" i="1"/>
  <c r="G85" i="1"/>
  <c r="E85" i="1"/>
  <c r="E86" i="1" s="1"/>
  <c r="B85" i="1"/>
  <c r="B86" i="1" s="1"/>
  <c r="B87" i="1" s="1"/>
  <c r="B88" i="1" s="1"/>
  <c r="B89" i="1" s="1"/>
  <c r="B90" i="1" s="1"/>
  <c r="G84" i="1"/>
  <c r="G83" i="1"/>
  <c r="G82" i="1"/>
  <c r="G81" i="1"/>
  <c r="G80" i="1"/>
  <c r="B80" i="1"/>
  <c r="B81" i="1" s="1"/>
  <c r="B82" i="1" s="1"/>
  <c r="B83" i="1" s="1"/>
  <c r="B84" i="1" s="1"/>
  <c r="G79" i="1"/>
  <c r="E79" i="1"/>
  <c r="E80" i="1" s="1"/>
  <c r="B79" i="1"/>
  <c r="G78" i="1"/>
  <c r="G77" i="1"/>
  <c r="G76" i="1"/>
  <c r="G75" i="1"/>
  <c r="G74" i="1"/>
  <c r="F74" i="1"/>
  <c r="E74" i="1"/>
  <c r="E75" i="1" s="1"/>
  <c r="G73" i="1"/>
  <c r="E73" i="1"/>
  <c r="F73" i="1" s="1"/>
  <c r="C73" i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B73" i="1"/>
  <c r="B74" i="1" s="1"/>
  <c r="B75" i="1" s="1"/>
  <c r="B76" i="1" s="1"/>
  <c r="B77" i="1" s="1"/>
  <c r="B78" i="1" s="1"/>
  <c r="F72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J62" i="1"/>
  <c r="J63" i="1" s="1"/>
  <c r="J64" i="1" s="1"/>
  <c r="J65" i="1" s="1"/>
  <c r="J66" i="1" s="1"/>
  <c r="J67" i="1" s="1"/>
  <c r="J56" i="1"/>
  <c r="J57" i="1" s="1"/>
  <c r="J58" i="1" s="1"/>
  <c r="J59" i="1" s="1"/>
  <c r="J60" i="1" s="1"/>
  <c r="J61" i="1" s="1"/>
  <c r="B62" i="1"/>
  <c r="B63" i="1" s="1"/>
  <c r="B64" i="1" s="1"/>
  <c r="B65" i="1" s="1"/>
  <c r="B66" i="1" s="1"/>
  <c r="B67" i="1" s="1"/>
  <c r="B56" i="1"/>
  <c r="B57" i="1" s="1"/>
  <c r="B58" i="1" s="1"/>
  <c r="B59" i="1" s="1"/>
  <c r="B60" i="1" s="1"/>
  <c r="B61" i="1" s="1"/>
  <c r="J39" i="1"/>
  <c r="J40" i="1" s="1"/>
  <c r="J41" i="1" s="1"/>
  <c r="J42" i="1" s="1"/>
  <c r="J43" i="1" s="1"/>
  <c r="J44" i="1" s="1"/>
  <c r="J33" i="1"/>
  <c r="J34" i="1" s="1"/>
  <c r="J35" i="1" s="1"/>
  <c r="J36" i="1" s="1"/>
  <c r="J37" i="1" s="1"/>
  <c r="J38" i="1" s="1"/>
  <c r="B39" i="1"/>
  <c r="B40" i="1" s="1"/>
  <c r="B41" i="1" s="1"/>
  <c r="B42" i="1" s="1"/>
  <c r="B43" i="1" s="1"/>
  <c r="B44" i="1" s="1"/>
  <c r="B33" i="1"/>
  <c r="B34" i="1" s="1"/>
  <c r="B35" i="1" s="1"/>
  <c r="B36" i="1" s="1"/>
  <c r="B37" i="1" s="1"/>
  <c r="B38" i="1" s="1"/>
  <c r="J16" i="1"/>
  <c r="J17" i="1" s="1"/>
  <c r="J18" i="1" s="1"/>
  <c r="J19" i="1" s="1"/>
  <c r="J20" i="1" s="1"/>
  <c r="J21" i="1" s="1"/>
  <c r="J10" i="1"/>
  <c r="J11" i="1" s="1"/>
  <c r="J12" i="1" s="1"/>
  <c r="J13" i="1" s="1"/>
  <c r="J14" i="1" s="1"/>
  <c r="J15" i="1" s="1"/>
  <c r="B16" i="1"/>
  <c r="B17" i="1" s="1"/>
  <c r="B18" i="1" s="1"/>
  <c r="B19" i="1" s="1"/>
  <c r="B20" i="1" s="1"/>
  <c r="B21" i="1" s="1"/>
  <c r="B10" i="1"/>
  <c r="B11" i="1"/>
  <c r="B12" i="1" s="1"/>
  <c r="B13" i="1" s="1"/>
  <c r="B14" i="1" s="1"/>
  <c r="B15" i="1" s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5" i="1"/>
  <c r="G4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4" i="1"/>
  <c r="M62" i="1"/>
  <c r="M56" i="1"/>
  <c r="M57" i="1" s="1"/>
  <c r="M50" i="1"/>
  <c r="M51" i="1" s="1"/>
  <c r="K50" i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J50" i="1"/>
  <c r="J51" i="1" s="1"/>
  <c r="J52" i="1" s="1"/>
  <c r="J53" i="1" s="1"/>
  <c r="J54" i="1" s="1"/>
  <c r="J55" i="1" s="1"/>
  <c r="N49" i="1"/>
  <c r="E62" i="1"/>
  <c r="E63" i="1" s="1"/>
  <c r="E56" i="1"/>
  <c r="E57" i="1" s="1"/>
  <c r="E50" i="1"/>
  <c r="E51" i="1" s="1"/>
  <c r="C50" i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B50" i="1"/>
  <c r="B51" i="1" s="1"/>
  <c r="B52" i="1" s="1"/>
  <c r="B53" i="1" s="1"/>
  <c r="B54" i="1" s="1"/>
  <c r="B55" i="1" s="1"/>
  <c r="F49" i="1"/>
  <c r="M39" i="1"/>
  <c r="M33" i="1"/>
  <c r="M34" i="1" s="1"/>
  <c r="M27" i="1"/>
  <c r="M28" i="1" s="1"/>
  <c r="K27" i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J27" i="1"/>
  <c r="J28" i="1" s="1"/>
  <c r="J29" i="1" s="1"/>
  <c r="J30" i="1" s="1"/>
  <c r="J31" i="1" s="1"/>
  <c r="J32" i="1" s="1"/>
  <c r="N26" i="1"/>
  <c r="E39" i="1"/>
  <c r="E40" i="1" s="1"/>
  <c r="E33" i="1"/>
  <c r="E34" i="1" s="1"/>
  <c r="E27" i="1"/>
  <c r="E28" i="1" s="1"/>
  <c r="C27" i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B27" i="1"/>
  <c r="B28" i="1" s="1"/>
  <c r="B29" i="1" s="1"/>
  <c r="B30" i="1" s="1"/>
  <c r="B31" i="1" s="1"/>
  <c r="B32" i="1" s="1"/>
  <c r="F26" i="1"/>
  <c r="M16" i="1"/>
  <c r="M17" i="1" s="1"/>
  <c r="M10" i="1"/>
  <c r="M11" i="1" s="1"/>
  <c r="M4" i="1"/>
  <c r="M5" i="1" s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J4" i="1"/>
  <c r="J5" i="1" s="1"/>
  <c r="J6" i="1" s="1"/>
  <c r="J7" i="1" s="1"/>
  <c r="J8" i="1" s="1"/>
  <c r="J9" i="1" s="1"/>
  <c r="N3" i="1"/>
  <c r="E16" i="1"/>
  <c r="E10" i="1"/>
  <c r="C16" i="1"/>
  <c r="C17" i="1" s="1"/>
  <c r="C18" i="1" s="1"/>
  <c r="C19" i="1" s="1"/>
  <c r="C20" i="1" s="1"/>
  <c r="C21" i="1" s="1"/>
  <c r="C10" i="1"/>
  <c r="C11" i="1" s="1"/>
  <c r="C12" i="1" s="1"/>
  <c r="C13" i="1" s="1"/>
  <c r="C14" i="1" s="1"/>
  <c r="C15" i="1" s="1"/>
  <c r="E5" i="1"/>
  <c r="E6" i="1" s="1"/>
  <c r="E7" i="1" s="1"/>
  <c r="E8" i="1" s="1"/>
  <c r="E9" i="1" s="1"/>
  <c r="E4" i="1"/>
  <c r="F3" i="1"/>
  <c r="B4" i="1"/>
  <c r="B5" i="1" s="1"/>
  <c r="B6" i="1" s="1"/>
  <c r="B7" i="1" s="1"/>
  <c r="B8" i="1" s="1"/>
  <c r="B9" i="1" s="1"/>
  <c r="C4" i="1"/>
  <c r="C5" i="1" s="1"/>
  <c r="C6" i="1" s="1"/>
  <c r="C7" i="1" s="1"/>
  <c r="C8" i="1" s="1"/>
  <c r="C9" i="1" s="1"/>
  <c r="F6" i="2" l="1"/>
  <c r="F11" i="2"/>
  <c r="F10" i="2"/>
  <c r="F5" i="2"/>
  <c r="E81" i="1"/>
  <c r="F80" i="1"/>
  <c r="E76" i="1"/>
  <c r="F75" i="1"/>
  <c r="F86" i="1"/>
  <c r="E87" i="1"/>
  <c r="F79" i="1"/>
  <c r="F85" i="1"/>
  <c r="M52" i="1"/>
  <c r="M58" i="1"/>
  <c r="M63" i="1"/>
  <c r="E58" i="1"/>
  <c r="E52" i="1"/>
  <c r="E64" i="1"/>
  <c r="M29" i="1"/>
  <c r="M35" i="1"/>
  <c r="M40" i="1"/>
  <c r="E35" i="1"/>
  <c r="E29" i="1"/>
  <c r="E41" i="1"/>
  <c r="M6" i="1"/>
  <c r="M12" i="1"/>
  <c r="M18" i="1"/>
  <c r="E11" i="1"/>
  <c r="F17" i="2" l="1"/>
  <c r="F12" i="2"/>
  <c r="F7" i="2"/>
  <c r="E88" i="1"/>
  <c r="F87" i="1"/>
  <c r="F76" i="1"/>
  <c r="E77" i="1"/>
  <c r="F81" i="1"/>
  <c r="E82" i="1"/>
  <c r="M64" i="1"/>
  <c r="M59" i="1"/>
  <c r="M53" i="1"/>
  <c r="E53" i="1"/>
  <c r="E59" i="1"/>
  <c r="E65" i="1"/>
  <c r="M41" i="1"/>
  <c r="M36" i="1"/>
  <c r="M30" i="1"/>
  <c r="E42" i="1"/>
  <c r="E30" i="1"/>
  <c r="E36" i="1"/>
  <c r="M13" i="1"/>
  <c r="M19" i="1"/>
  <c r="M7" i="1"/>
  <c r="E12" i="1"/>
  <c r="F9" i="2" l="1"/>
  <c r="F8" i="2"/>
  <c r="F13" i="2"/>
  <c r="F18" i="2"/>
  <c r="E83" i="1"/>
  <c r="F82" i="1"/>
  <c r="E78" i="1"/>
  <c r="F78" i="1" s="1"/>
  <c r="F77" i="1"/>
  <c r="F88" i="1"/>
  <c r="E89" i="1"/>
  <c r="M54" i="1"/>
  <c r="M60" i="1"/>
  <c r="M65" i="1"/>
  <c r="E66" i="1"/>
  <c r="E60" i="1"/>
  <c r="E54" i="1"/>
  <c r="M31" i="1"/>
  <c r="M37" i="1"/>
  <c r="M42" i="1"/>
  <c r="E37" i="1"/>
  <c r="E31" i="1"/>
  <c r="E43" i="1"/>
  <c r="M8" i="1"/>
  <c r="M20" i="1"/>
  <c r="M14" i="1"/>
  <c r="E13" i="1"/>
  <c r="F19" i="2" l="1"/>
  <c r="F15" i="2"/>
  <c r="F14" i="2"/>
  <c r="E90" i="1"/>
  <c r="F90" i="1" s="1"/>
  <c r="F89" i="1"/>
  <c r="F83" i="1"/>
  <c r="E84" i="1"/>
  <c r="F84" i="1" s="1"/>
  <c r="M66" i="1"/>
  <c r="M61" i="1"/>
  <c r="M55" i="1"/>
  <c r="E55" i="1"/>
  <c r="E61" i="1"/>
  <c r="E67" i="1"/>
  <c r="M43" i="1"/>
  <c r="M38" i="1"/>
  <c r="M32" i="1"/>
  <c r="E44" i="1"/>
  <c r="E32" i="1"/>
  <c r="E38" i="1"/>
  <c r="M15" i="1"/>
  <c r="M21" i="1"/>
  <c r="M9" i="1"/>
  <c r="E14" i="1"/>
  <c r="F21" i="2" l="1"/>
  <c r="F20" i="2"/>
  <c r="M67" i="1"/>
  <c r="M44" i="1"/>
  <c r="E15" i="1"/>
  <c r="E17" i="1" l="1"/>
  <c r="E18" i="1" l="1"/>
  <c r="E19" i="1" l="1"/>
  <c r="E20" i="1" l="1"/>
  <c r="E21" i="1" l="1"/>
</calcChain>
</file>

<file path=xl/sharedStrings.xml><?xml version="1.0" encoding="utf-8"?>
<sst xmlns="http://schemas.openxmlformats.org/spreadsheetml/2006/main" count="96" uniqueCount="19">
  <si>
    <t>Bind</t>
  </si>
  <si>
    <t># Threads</t>
  </si>
  <si>
    <t>Ideal Speedup</t>
  </si>
  <si>
    <t>ExecutionTime</t>
  </si>
  <si>
    <t>Ideal Execution</t>
  </si>
  <si>
    <t>Efficiency</t>
  </si>
  <si>
    <t>False</t>
  </si>
  <si>
    <t>Close</t>
  </si>
  <si>
    <t>Spread</t>
  </si>
  <si>
    <t>Static First Touch</t>
  </si>
  <si>
    <t>Static No First Touch</t>
  </si>
  <si>
    <t>Dynamic First Touch</t>
  </si>
  <si>
    <t>Dynamic No First Touch</t>
  </si>
  <si>
    <t>Manual First Touch</t>
  </si>
  <si>
    <t>Manual No First Touch</t>
  </si>
  <si>
    <t>ActualSpeedup</t>
  </si>
  <si>
    <t>Sequential</t>
  </si>
  <si>
    <t>Smart Static</t>
  </si>
  <si>
    <t>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</si>
</sst>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1" applyFont="1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0" borderId="1" xfId="0" applyBorder="1"/>
    <xf numFmtId="9" fontId="0" fillId="0" borderId="1" xfId="1" applyFont="1" applyBorder="1"/>
    <xf numFmtId="0" fontId="0" fillId="0" borderId="2" xfId="0" applyBorder="1"/>
    <xf numFmtId="2" fontId="0" fillId="0" borderId="1" xfId="1" applyNumberFormat="1" applyFont="1" applyBorder="1"/>
    <xf numFmtId="0" fontId="3" fillId="0" borderId="0" xfId="0" applyFon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Border="1"/>
    <xf numFmtId="9" fontId="0" fillId="0" borderId="0" xfId="1" applyFont="1" applyBorder="1"/>
    <xf numFmtId="2" fontId="0" fillId="0" borderId="0" xfId="1" applyNumberFormat="1" applyFont="1" applyBorder="1"/>
    <xf numFmtId="9" fontId="0" fillId="0" borderId="2" xfId="1" applyFont="1" applyBorder="1"/>
    <xf numFmtId="2" fontId="0" fillId="0" borderId="2" xfId="1" applyNumberFormat="1" applyFont="1" applyBorder="1"/>
    <xf numFmtId="0" fontId="2" fillId="0" borderId="0" xfId="0" applyFont="1" applyBorder="1"/>
    <xf numFmtId="0" fontId="0" fillId="0" borderId="0" xfId="0" applyFill="1" applyBorder="1"/>
    <xf numFmtId="0" fontId="0" fillId="0" borderId="2" xfId="0" applyFill="1" applyBorder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47C6A-A530-4BF0-90F9-DCF8047050E9}">
  <dimension ref="A1:O90"/>
  <sheetViews>
    <sheetView tabSelected="1" topLeftCell="A43" workbookViewId="0">
      <selection activeCell="N62" sqref="N62:N67"/>
    </sheetView>
  </sheetViews>
  <sheetFormatPr defaultRowHeight="14.4" x14ac:dyDescent="0.3"/>
  <cols>
    <col min="1" max="1" width="14.88671875" customWidth="1"/>
    <col min="2" max="2" width="13.88671875" customWidth="1"/>
    <col min="3" max="3" width="13.44140625" customWidth="1"/>
    <col min="4" max="4" width="14.5546875" customWidth="1"/>
    <col min="5" max="5" width="16.6640625" customWidth="1"/>
    <col min="6" max="6" width="10.6640625" customWidth="1"/>
    <col min="7" max="7" width="14.6640625" customWidth="1"/>
    <col min="8" max="8" width="15.5546875" customWidth="1"/>
    <col min="10" max="10" width="12.109375" customWidth="1"/>
    <col min="11" max="11" width="16.21875" customWidth="1"/>
    <col min="12" max="12" width="14.21875" customWidth="1"/>
    <col min="13" max="13" width="16.5546875" customWidth="1"/>
    <col min="14" max="14" width="13.88671875" customWidth="1"/>
    <col min="15" max="15" width="15.33203125" customWidth="1"/>
  </cols>
  <sheetData>
    <row r="1" spans="1:15" x14ac:dyDescent="0.3">
      <c r="A1" s="13" t="s">
        <v>9</v>
      </c>
      <c r="B1" s="13"/>
      <c r="C1" s="13"/>
      <c r="D1" s="13"/>
      <c r="E1" s="13"/>
      <c r="F1" s="13"/>
      <c r="G1" s="13"/>
      <c r="I1" s="13" t="s">
        <v>10</v>
      </c>
      <c r="J1" s="13"/>
      <c r="K1" s="13"/>
      <c r="L1" s="13"/>
      <c r="M1" s="13"/>
      <c r="N1" s="13"/>
      <c r="O1" s="13"/>
    </row>
    <row r="2" spans="1:15" x14ac:dyDescent="0.3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15</v>
      </c>
      <c r="I2" s="3" t="s">
        <v>0</v>
      </c>
      <c r="J2" s="4" t="s">
        <v>1</v>
      </c>
      <c r="K2" s="4" t="s">
        <v>2</v>
      </c>
      <c r="L2" s="4" t="s">
        <v>3</v>
      </c>
      <c r="M2" s="4" t="s">
        <v>4</v>
      </c>
      <c r="N2" s="4" t="s">
        <v>5</v>
      </c>
      <c r="O2" s="4" t="s">
        <v>15</v>
      </c>
    </row>
    <row r="3" spans="1:15" x14ac:dyDescent="0.3">
      <c r="A3" s="1" t="s">
        <v>16</v>
      </c>
      <c r="B3">
        <v>1</v>
      </c>
      <c r="C3">
        <v>1</v>
      </c>
      <c r="D3">
        <v>20292</v>
      </c>
      <c r="E3">
        <v>20292</v>
      </c>
      <c r="F3" s="2">
        <f>D3/E3</f>
        <v>1</v>
      </c>
      <c r="G3" s="2"/>
      <c r="I3" s="1" t="s">
        <v>16</v>
      </c>
      <c r="J3">
        <v>1</v>
      </c>
      <c r="K3">
        <v>1</v>
      </c>
      <c r="L3">
        <v>20292</v>
      </c>
      <c r="M3">
        <v>20292</v>
      </c>
      <c r="N3" s="2">
        <f>L3/M3</f>
        <v>1</v>
      </c>
      <c r="O3" s="2"/>
    </row>
    <row r="4" spans="1:15" x14ac:dyDescent="0.3">
      <c r="A4" s="10" t="s">
        <v>6</v>
      </c>
      <c r="B4" s="5">
        <f>B3*2</f>
        <v>2</v>
      </c>
      <c r="C4" s="5">
        <f>C3*2</f>
        <v>2</v>
      </c>
      <c r="D4" s="5">
        <v>10205</v>
      </c>
      <c r="E4" s="5">
        <f>E3/2</f>
        <v>10146</v>
      </c>
      <c r="F4" s="6">
        <f>E4/D4</f>
        <v>0.99421852033317004</v>
      </c>
      <c r="G4" s="8">
        <f>D$3/D4</f>
        <v>1.9884370406663401</v>
      </c>
      <c r="I4" s="10" t="s">
        <v>6</v>
      </c>
      <c r="J4" s="5">
        <f>J3*2</f>
        <v>2</v>
      </c>
      <c r="K4" s="5">
        <f>K3*2</f>
        <v>2</v>
      </c>
      <c r="L4" s="5">
        <v>10294</v>
      </c>
      <c r="M4" s="5">
        <f>M3/2</f>
        <v>10146</v>
      </c>
      <c r="N4" s="6">
        <f>M4/L4</f>
        <v>0.98562269283077519</v>
      </c>
      <c r="O4" s="8">
        <f>L$3/L4</f>
        <v>1.9712453856615504</v>
      </c>
    </row>
    <row r="5" spans="1:15" x14ac:dyDescent="0.3">
      <c r="A5" s="11"/>
      <c r="B5">
        <f t="shared" ref="B5:C9" si="0">B4*2</f>
        <v>4</v>
      </c>
      <c r="C5">
        <f t="shared" si="0"/>
        <v>4</v>
      </c>
      <c r="D5">
        <v>5717</v>
      </c>
      <c r="E5">
        <f t="shared" ref="E5:E9" si="1">E4/2</f>
        <v>5073</v>
      </c>
      <c r="F5" s="6">
        <f t="shared" ref="F5:F21" si="2">E5/D5</f>
        <v>0.88735350708413507</v>
      </c>
      <c r="G5" s="8">
        <f>D$3/D5</f>
        <v>3.5494140283365403</v>
      </c>
      <c r="I5" s="11"/>
      <c r="J5">
        <f t="shared" ref="J5:J9" si="3">J4*2</f>
        <v>4</v>
      </c>
      <c r="K5">
        <f t="shared" ref="K5:K9" si="4">K4*2</f>
        <v>4</v>
      </c>
      <c r="L5">
        <v>5622</v>
      </c>
      <c r="M5">
        <f t="shared" ref="M5:M9" si="5">M4/2</f>
        <v>5073</v>
      </c>
      <c r="N5" s="6">
        <f t="shared" ref="N5:N21" si="6">M5/L5</f>
        <v>0.90234791889007471</v>
      </c>
      <c r="O5" s="8">
        <f>L$3/L5</f>
        <v>3.6093916755602988</v>
      </c>
    </row>
    <row r="6" spans="1:15" x14ac:dyDescent="0.3">
      <c r="A6" s="11"/>
      <c r="B6">
        <f t="shared" si="0"/>
        <v>8</v>
      </c>
      <c r="C6">
        <f t="shared" si="0"/>
        <v>8</v>
      </c>
      <c r="D6">
        <v>3567</v>
      </c>
      <c r="E6">
        <f t="shared" si="1"/>
        <v>2536.5</v>
      </c>
      <c r="F6" s="6">
        <f t="shared" si="2"/>
        <v>0.7111017661900757</v>
      </c>
      <c r="G6" s="8">
        <f t="shared" ref="G6:G21" si="7">D$3/D6</f>
        <v>5.6888141295206056</v>
      </c>
      <c r="I6" s="11"/>
      <c r="J6">
        <f t="shared" si="3"/>
        <v>8</v>
      </c>
      <c r="K6">
        <f t="shared" si="4"/>
        <v>8</v>
      </c>
      <c r="L6">
        <v>3520</v>
      </c>
      <c r="M6">
        <f t="shared" si="5"/>
        <v>2536.5</v>
      </c>
      <c r="N6" s="6">
        <f t="shared" si="6"/>
        <v>0.72059659090909089</v>
      </c>
      <c r="O6" s="8">
        <f t="shared" ref="O6:O21" si="8">L$3/L6</f>
        <v>5.7647727272727272</v>
      </c>
    </row>
    <row r="7" spans="1:15" x14ac:dyDescent="0.3">
      <c r="A7" s="11"/>
      <c r="B7">
        <f t="shared" si="0"/>
        <v>16</v>
      </c>
      <c r="C7">
        <f t="shared" si="0"/>
        <v>16</v>
      </c>
      <c r="D7">
        <v>5182</v>
      </c>
      <c r="E7">
        <f t="shared" si="1"/>
        <v>1268.25</v>
      </c>
      <c r="F7" s="6">
        <f t="shared" si="2"/>
        <v>0.24474141258201468</v>
      </c>
      <c r="G7" s="8">
        <f t="shared" si="7"/>
        <v>3.9158626013122348</v>
      </c>
      <c r="I7" s="11"/>
      <c r="J7">
        <f t="shared" si="3"/>
        <v>16</v>
      </c>
      <c r="K7">
        <f t="shared" si="4"/>
        <v>16</v>
      </c>
      <c r="L7">
        <v>4828</v>
      </c>
      <c r="M7">
        <f t="shared" si="5"/>
        <v>1268.25</v>
      </c>
      <c r="N7" s="6">
        <f t="shared" si="6"/>
        <v>0.2626864125932063</v>
      </c>
      <c r="O7" s="8">
        <f t="shared" si="8"/>
        <v>4.2029826014913008</v>
      </c>
    </row>
    <row r="8" spans="1:15" x14ac:dyDescent="0.3">
      <c r="A8" s="11"/>
      <c r="B8">
        <f t="shared" si="0"/>
        <v>32</v>
      </c>
      <c r="C8">
        <f t="shared" si="0"/>
        <v>32</v>
      </c>
      <c r="D8">
        <v>8246</v>
      </c>
      <c r="E8">
        <f t="shared" si="1"/>
        <v>634.125</v>
      </c>
      <c r="F8" s="6">
        <f t="shared" si="2"/>
        <v>7.6900921658986168E-2</v>
      </c>
      <c r="G8" s="8">
        <f t="shared" si="7"/>
        <v>2.4608294930875574</v>
      </c>
      <c r="I8" s="11"/>
      <c r="J8">
        <f t="shared" si="3"/>
        <v>32</v>
      </c>
      <c r="K8">
        <f t="shared" si="4"/>
        <v>32</v>
      </c>
      <c r="L8">
        <v>6584</v>
      </c>
      <c r="M8">
        <f t="shared" si="5"/>
        <v>634.125</v>
      </c>
      <c r="N8" s="6">
        <f t="shared" si="6"/>
        <v>9.6313031591737541E-2</v>
      </c>
      <c r="O8" s="8">
        <f t="shared" si="8"/>
        <v>3.0820170109356013</v>
      </c>
    </row>
    <row r="9" spans="1:15" x14ac:dyDescent="0.3">
      <c r="A9" s="12"/>
      <c r="B9" s="7">
        <f t="shared" si="0"/>
        <v>64</v>
      </c>
      <c r="C9" s="7">
        <f t="shared" si="0"/>
        <v>64</v>
      </c>
      <c r="D9" s="7">
        <v>11139</v>
      </c>
      <c r="E9" s="7">
        <f t="shared" si="1"/>
        <v>317.0625</v>
      </c>
      <c r="F9" s="6">
        <f t="shared" si="2"/>
        <v>2.8464179908429841E-2</v>
      </c>
      <c r="G9" s="8">
        <f t="shared" si="7"/>
        <v>1.8217075141395098</v>
      </c>
      <c r="I9" s="12"/>
      <c r="J9" s="7">
        <f t="shared" si="3"/>
        <v>64</v>
      </c>
      <c r="K9" s="7">
        <f t="shared" si="4"/>
        <v>64</v>
      </c>
      <c r="L9" s="7">
        <v>12746</v>
      </c>
      <c r="M9" s="7">
        <f t="shared" si="5"/>
        <v>317.0625</v>
      </c>
      <c r="N9" s="6">
        <f t="shared" si="6"/>
        <v>2.4875451121920602E-2</v>
      </c>
      <c r="O9" s="8">
        <f t="shared" si="8"/>
        <v>1.5920288718029185</v>
      </c>
    </row>
    <row r="10" spans="1:15" x14ac:dyDescent="0.3">
      <c r="A10" s="10" t="s">
        <v>7</v>
      </c>
      <c r="B10" s="5">
        <f>B$3*2</f>
        <v>2</v>
      </c>
      <c r="C10" s="5">
        <f>C9*2</f>
        <v>128</v>
      </c>
      <c r="D10" s="5">
        <v>10725</v>
      </c>
      <c r="E10" s="5">
        <f>E3/2</f>
        <v>10146</v>
      </c>
      <c r="F10" s="6">
        <f t="shared" si="2"/>
        <v>0.94601398601398601</v>
      </c>
      <c r="G10" s="8">
        <f t="shared" si="7"/>
        <v>1.892027972027972</v>
      </c>
      <c r="I10" s="10" t="s">
        <v>7</v>
      </c>
      <c r="J10" s="5">
        <f>J$3*2</f>
        <v>2</v>
      </c>
      <c r="K10" s="5">
        <f>K9*2</f>
        <v>128</v>
      </c>
      <c r="L10" s="5"/>
      <c r="M10" s="5">
        <f>M3/2</f>
        <v>10146</v>
      </c>
      <c r="N10" s="6" t="e">
        <f t="shared" si="6"/>
        <v>#DIV/0!</v>
      </c>
      <c r="O10" s="8" t="e">
        <f t="shared" si="8"/>
        <v>#DIV/0!</v>
      </c>
    </row>
    <row r="11" spans="1:15" x14ac:dyDescent="0.3">
      <c r="A11" s="11"/>
      <c r="B11">
        <f t="shared" ref="B11:B21" si="9">B10*2</f>
        <v>4</v>
      </c>
      <c r="C11">
        <f t="shared" ref="C11:C15" si="10">C10*2</f>
        <v>256</v>
      </c>
      <c r="D11">
        <v>5329</v>
      </c>
      <c r="E11">
        <f t="shared" ref="E11:E15" si="11">E10/2</f>
        <v>5073</v>
      </c>
      <c r="F11" s="6">
        <f t="shared" si="2"/>
        <v>0.95196096828673293</v>
      </c>
      <c r="G11" s="8">
        <f t="shared" si="7"/>
        <v>3.8078438731469317</v>
      </c>
      <c r="I11" s="11"/>
      <c r="J11">
        <f t="shared" ref="J11:J15" si="12">J10*2</f>
        <v>4</v>
      </c>
      <c r="K11">
        <f t="shared" ref="K11:K15" si="13">K10*2</f>
        <v>256</v>
      </c>
      <c r="L11">
        <v>5336</v>
      </c>
      <c r="M11">
        <f t="shared" ref="M11:M15" si="14">M10/2</f>
        <v>5073</v>
      </c>
      <c r="N11" s="6">
        <f t="shared" si="6"/>
        <v>0.95071214392803594</v>
      </c>
      <c r="O11" s="8">
        <f t="shared" si="8"/>
        <v>3.8028485757121437</v>
      </c>
    </row>
    <row r="12" spans="1:15" x14ac:dyDescent="0.3">
      <c r="A12" s="11"/>
      <c r="B12">
        <f t="shared" si="9"/>
        <v>8</v>
      </c>
      <c r="C12">
        <f t="shared" si="10"/>
        <v>512</v>
      </c>
      <c r="D12">
        <v>2722</v>
      </c>
      <c r="E12">
        <f t="shared" si="11"/>
        <v>2536.5</v>
      </c>
      <c r="F12" s="6">
        <f t="shared" si="2"/>
        <v>0.93185157972079358</v>
      </c>
      <c r="G12" s="8">
        <f t="shared" si="7"/>
        <v>7.4548126377663486</v>
      </c>
      <c r="I12" s="11"/>
      <c r="J12">
        <f t="shared" si="12"/>
        <v>8</v>
      </c>
      <c r="K12">
        <f t="shared" si="13"/>
        <v>512</v>
      </c>
      <c r="L12">
        <v>2728</v>
      </c>
      <c r="M12">
        <f t="shared" si="14"/>
        <v>2536.5</v>
      </c>
      <c r="N12" s="6">
        <f t="shared" si="6"/>
        <v>0.92980205278592376</v>
      </c>
      <c r="O12" s="8">
        <f t="shared" si="8"/>
        <v>7.4384164222873901</v>
      </c>
    </row>
    <row r="13" spans="1:15" x14ac:dyDescent="0.3">
      <c r="A13" s="11"/>
      <c r="B13">
        <f t="shared" si="9"/>
        <v>16</v>
      </c>
      <c r="C13">
        <f t="shared" si="10"/>
        <v>1024</v>
      </c>
      <c r="D13">
        <v>4375</v>
      </c>
      <c r="E13">
        <f t="shared" si="11"/>
        <v>1268.25</v>
      </c>
      <c r="F13" s="6">
        <f t="shared" si="2"/>
        <v>0.2898857142857143</v>
      </c>
      <c r="G13" s="8">
        <f t="shared" si="7"/>
        <v>4.6381714285714288</v>
      </c>
      <c r="I13" s="11"/>
      <c r="J13">
        <f t="shared" si="12"/>
        <v>16</v>
      </c>
      <c r="K13">
        <f t="shared" si="13"/>
        <v>1024</v>
      </c>
      <c r="L13">
        <v>4360</v>
      </c>
      <c r="M13">
        <f t="shared" si="14"/>
        <v>1268.25</v>
      </c>
      <c r="N13" s="6">
        <f t="shared" si="6"/>
        <v>0.29088302752293577</v>
      </c>
      <c r="O13" s="8">
        <f t="shared" si="8"/>
        <v>4.6541284403669723</v>
      </c>
    </row>
    <row r="14" spans="1:15" x14ac:dyDescent="0.3">
      <c r="A14" s="11"/>
      <c r="B14">
        <f t="shared" si="9"/>
        <v>32</v>
      </c>
      <c r="C14">
        <f t="shared" si="10"/>
        <v>2048</v>
      </c>
      <c r="D14">
        <v>7005</v>
      </c>
      <c r="E14">
        <f t="shared" si="11"/>
        <v>634.125</v>
      </c>
      <c r="F14" s="6">
        <f t="shared" si="2"/>
        <v>9.0524625267665956E-2</v>
      </c>
      <c r="G14" s="8">
        <f t="shared" si="7"/>
        <v>2.8967880085653106</v>
      </c>
      <c r="I14" s="11"/>
      <c r="J14">
        <f t="shared" si="12"/>
        <v>32</v>
      </c>
      <c r="K14">
        <f t="shared" si="13"/>
        <v>2048</v>
      </c>
      <c r="L14">
        <v>7000</v>
      </c>
      <c r="M14">
        <f t="shared" si="14"/>
        <v>634.125</v>
      </c>
      <c r="N14" s="6">
        <f t="shared" si="6"/>
        <v>9.0589285714285719E-2</v>
      </c>
      <c r="O14" s="8">
        <f t="shared" si="8"/>
        <v>2.898857142857143</v>
      </c>
    </row>
    <row r="15" spans="1:15" x14ac:dyDescent="0.3">
      <c r="A15" s="12"/>
      <c r="B15" s="7">
        <f t="shared" si="9"/>
        <v>64</v>
      </c>
      <c r="C15" s="7">
        <f t="shared" si="10"/>
        <v>4096</v>
      </c>
      <c r="D15" s="7">
        <v>15067</v>
      </c>
      <c r="E15" s="7">
        <f t="shared" si="11"/>
        <v>317.0625</v>
      </c>
      <c r="F15" s="6">
        <f t="shared" si="2"/>
        <v>2.1043505674653216E-2</v>
      </c>
      <c r="G15" s="8">
        <f t="shared" si="7"/>
        <v>1.3467843631778058</v>
      </c>
      <c r="I15" s="12"/>
      <c r="J15" s="7">
        <f t="shared" si="12"/>
        <v>64</v>
      </c>
      <c r="K15" s="7">
        <f t="shared" si="13"/>
        <v>4096</v>
      </c>
      <c r="L15" s="7">
        <v>14990</v>
      </c>
      <c r="M15" s="7">
        <f t="shared" si="14"/>
        <v>317.0625</v>
      </c>
      <c r="N15" s="6">
        <f t="shared" si="6"/>
        <v>2.1151601067378251E-2</v>
      </c>
      <c r="O15" s="8">
        <f t="shared" si="8"/>
        <v>1.3537024683122081</v>
      </c>
    </row>
    <row r="16" spans="1:15" x14ac:dyDescent="0.3">
      <c r="A16" s="10" t="s">
        <v>8</v>
      </c>
      <c r="B16" s="5">
        <f>B$3*2</f>
        <v>2</v>
      </c>
      <c r="C16" s="5">
        <f>C15*2</f>
        <v>8192</v>
      </c>
      <c r="D16" s="5">
        <v>11448</v>
      </c>
      <c r="E16" s="5">
        <f>E3/2</f>
        <v>10146</v>
      </c>
      <c r="F16" s="6">
        <f t="shared" si="2"/>
        <v>0.88626834381551367</v>
      </c>
      <c r="G16" s="8">
        <f t="shared" si="7"/>
        <v>1.7725366876310273</v>
      </c>
      <c r="I16" s="10" t="s">
        <v>8</v>
      </c>
      <c r="J16" s="5">
        <f>J$3*2</f>
        <v>2</v>
      </c>
      <c r="K16" s="5">
        <f>K15*2</f>
        <v>8192</v>
      </c>
      <c r="L16" s="5"/>
      <c r="M16" s="5">
        <f>M3/2</f>
        <v>10146</v>
      </c>
      <c r="N16" s="6" t="e">
        <f t="shared" si="6"/>
        <v>#DIV/0!</v>
      </c>
      <c r="O16" s="8" t="e">
        <f t="shared" si="8"/>
        <v>#DIV/0!</v>
      </c>
    </row>
    <row r="17" spans="1:15" x14ac:dyDescent="0.3">
      <c r="A17" s="11"/>
      <c r="B17">
        <f t="shared" si="9"/>
        <v>4</v>
      </c>
      <c r="C17">
        <f t="shared" ref="C17:C21" si="15">C16*2</f>
        <v>16384</v>
      </c>
      <c r="D17">
        <v>5568</v>
      </c>
      <c r="E17">
        <f t="shared" ref="E17:E21" si="16">E16/2</f>
        <v>5073</v>
      </c>
      <c r="F17" s="6">
        <f t="shared" si="2"/>
        <v>0.91109913793103448</v>
      </c>
      <c r="G17" s="8">
        <f t="shared" si="7"/>
        <v>3.6443965517241379</v>
      </c>
      <c r="I17" s="11"/>
      <c r="J17">
        <f t="shared" ref="J17:J21" si="17">J16*2</f>
        <v>4</v>
      </c>
      <c r="K17">
        <f t="shared" ref="K17:K21" si="18">K16*2</f>
        <v>16384</v>
      </c>
      <c r="L17">
        <v>5583</v>
      </c>
      <c r="M17">
        <f t="shared" ref="M17:M21" si="19">M16/2</f>
        <v>5073</v>
      </c>
      <c r="N17" s="6">
        <f t="shared" si="6"/>
        <v>0.90865126276195596</v>
      </c>
      <c r="O17" s="8">
        <f t="shared" si="8"/>
        <v>3.6346050510478238</v>
      </c>
    </row>
    <row r="18" spans="1:15" x14ac:dyDescent="0.3">
      <c r="A18" s="11"/>
      <c r="B18">
        <f t="shared" si="9"/>
        <v>8</v>
      </c>
      <c r="C18">
        <f t="shared" si="15"/>
        <v>32768</v>
      </c>
      <c r="D18">
        <v>3116</v>
      </c>
      <c r="E18">
        <f t="shared" si="16"/>
        <v>2536.5</v>
      </c>
      <c r="F18" s="6">
        <f t="shared" si="2"/>
        <v>0.81402439024390238</v>
      </c>
      <c r="G18" s="8">
        <f t="shared" si="7"/>
        <v>6.5121951219512191</v>
      </c>
      <c r="I18" s="11"/>
      <c r="J18">
        <f t="shared" si="17"/>
        <v>8</v>
      </c>
      <c r="K18">
        <f t="shared" si="18"/>
        <v>32768</v>
      </c>
      <c r="L18">
        <v>3148</v>
      </c>
      <c r="M18">
        <f t="shared" si="19"/>
        <v>2536.5</v>
      </c>
      <c r="N18" s="6">
        <f t="shared" si="6"/>
        <v>0.80574968233799238</v>
      </c>
      <c r="O18" s="8">
        <f t="shared" si="8"/>
        <v>6.445997458703939</v>
      </c>
    </row>
    <row r="19" spans="1:15" x14ac:dyDescent="0.3">
      <c r="A19" s="11"/>
      <c r="B19">
        <f t="shared" si="9"/>
        <v>16</v>
      </c>
      <c r="C19">
        <f t="shared" si="15"/>
        <v>65536</v>
      </c>
      <c r="D19">
        <v>5254</v>
      </c>
      <c r="E19">
        <f t="shared" si="16"/>
        <v>1268.25</v>
      </c>
      <c r="F19" s="6">
        <f t="shared" si="2"/>
        <v>0.24138751427483821</v>
      </c>
      <c r="G19" s="8">
        <f t="shared" si="7"/>
        <v>3.8622002283974113</v>
      </c>
      <c r="I19" s="11"/>
      <c r="J19">
        <f t="shared" si="17"/>
        <v>16</v>
      </c>
      <c r="K19">
        <f t="shared" si="18"/>
        <v>65536</v>
      </c>
      <c r="L19">
        <v>5239</v>
      </c>
      <c r="M19">
        <f t="shared" si="19"/>
        <v>1268.25</v>
      </c>
      <c r="N19" s="6">
        <f t="shared" si="6"/>
        <v>0.24207864096201565</v>
      </c>
      <c r="O19" s="8">
        <f t="shared" si="8"/>
        <v>3.8732582553922503</v>
      </c>
    </row>
    <row r="20" spans="1:15" x14ac:dyDescent="0.3">
      <c r="A20" s="11"/>
      <c r="B20">
        <f t="shared" si="9"/>
        <v>32</v>
      </c>
      <c r="C20">
        <f t="shared" si="15"/>
        <v>131072</v>
      </c>
      <c r="D20">
        <v>10321</v>
      </c>
      <c r="E20">
        <f t="shared" si="16"/>
        <v>634.125</v>
      </c>
      <c r="F20" s="6">
        <f t="shared" si="2"/>
        <v>6.1440267415948067E-2</v>
      </c>
      <c r="G20" s="8">
        <f t="shared" si="7"/>
        <v>1.9660885573103382</v>
      </c>
      <c r="I20" s="11"/>
      <c r="J20">
        <f t="shared" si="17"/>
        <v>32</v>
      </c>
      <c r="K20">
        <f t="shared" si="18"/>
        <v>131072</v>
      </c>
      <c r="L20">
        <v>6692</v>
      </c>
      <c r="M20">
        <f t="shared" si="19"/>
        <v>634.125</v>
      </c>
      <c r="N20" s="6">
        <f t="shared" si="6"/>
        <v>9.4758667065152416E-2</v>
      </c>
      <c r="O20" s="8">
        <f t="shared" si="8"/>
        <v>3.0322773460848773</v>
      </c>
    </row>
    <row r="21" spans="1:15" x14ac:dyDescent="0.3">
      <c r="A21" s="12"/>
      <c r="B21" s="7">
        <f t="shared" si="9"/>
        <v>64</v>
      </c>
      <c r="C21" s="7">
        <f t="shared" si="15"/>
        <v>262144</v>
      </c>
      <c r="D21" s="7">
        <v>9688</v>
      </c>
      <c r="E21" s="7">
        <f t="shared" si="16"/>
        <v>317.0625</v>
      </c>
      <c r="F21" s="6">
        <f t="shared" si="2"/>
        <v>3.2727343104872006E-2</v>
      </c>
      <c r="G21" s="8">
        <f t="shared" si="7"/>
        <v>2.0945499587118084</v>
      </c>
      <c r="I21" s="12"/>
      <c r="J21" s="7">
        <f t="shared" si="17"/>
        <v>64</v>
      </c>
      <c r="K21" s="7">
        <f t="shared" si="18"/>
        <v>262144</v>
      </c>
      <c r="L21" s="7">
        <v>10001</v>
      </c>
      <c r="M21" s="7">
        <f t="shared" si="19"/>
        <v>317.0625</v>
      </c>
      <c r="N21" s="6">
        <f t="shared" si="6"/>
        <v>3.1703079692030796E-2</v>
      </c>
      <c r="O21" s="8">
        <f t="shared" si="8"/>
        <v>2.0289971002899709</v>
      </c>
    </row>
    <row r="22" spans="1:15" x14ac:dyDescent="0.3">
      <c r="A22" s="1"/>
      <c r="F22" s="2"/>
      <c r="G22" s="2"/>
      <c r="I22" s="1"/>
      <c r="N22" s="2"/>
    </row>
    <row r="23" spans="1:15" x14ac:dyDescent="0.3">
      <c r="A23" s="1"/>
      <c r="F23" s="2"/>
      <c r="G23" s="2"/>
      <c r="I23" s="1"/>
      <c r="N23" s="2"/>
    </row>
    <row r="24" spans="1:15" x14ac:dyDescent="0.3">
      <c r="A24" s="13" t="s">
        <v>11</v>
      </c>
      <c r="B24" s="13"/>
      <c r="C24" s="13"/>
      <c r="D24" s="13"/>
      <c r="E24" s="13"/>
      <c r="F24" s="13"/>
      <c r="G24" s="13"/>
      <c r="I24" s="13" t="s">
        <v>12</v>
      </c>
      <c r="J24" s="13"/>
      <c r="K24" s="13"/>
      <c r="L24" s="13"/>
      <c r="M24" s="13"/>
      <c r="N24" s="13"/>
      <c r="O24" s="13"/>
    </row>
    <row r="25" spans="1:15" x14ac:dyDescent="0.3">
      <c r="A25" s="3" t="s">
        <v>0</v>
      </c>
      <c r="B25" s="4" t="s">
        <v>1</v>
      </c>
      <c r="C25" s="4" t="s">
        <v>2</v>
      </c>
      <c r="D25" s="4" t="s">
        <v>3</v>
      </c>
      <c r="E25" s="4" t="s">
        <v>4</v>
      </c>
      <c r="F25" s="4" t="s">
        <v>5</v>
      </c>
      <c r="G25" s="4" t="s">
        <v>15</v>
      </c>
      <c r="I25" s="3" t="s">
        <v>0</v>
      </c>
      <c r="J25" s="4" t="s">
        <v>1</v>
      </c>
      <c r="K25" s="4" t="s">
        <v>2</v>
      </c>
      <c r="L25" s="4" t="s">
        <v>3</v>
      </c>
      <c r="M25" s="4" t="s">
        <v>4</v>
      </c>
      <c r="N25" s="4" t="s">
        <v>5</v>
      </c>
      <c r="O25" s="4" t="s">
        <v>15</v>
      </c>
    </row>
    <row r="26" spans="1:15" x14ac:dyDescent="0.3">
      <c r="A26" s="1" t="s">
        <v>16</v>
      </c>
      <c r="B26">
        <v>1</v>
      </c>
      <c r="C26">
        <v>1</v>
      </c>
      <c r="D26">
        <v>20292</v>
      </c>
      <c r="E26">
        <v>20292</v>
      </c>
      <c r="F26" s="2">
        <f>D26/E26</f>
        <v>1</v>
      </c>
      <c r="G26" s="2"/>
      <c r="I26" s="1" t="s">
        <v>16</v>
      </c>
      <c r="J26">
        <v>1</v>
      </c>
      <c r="K26">
        <v>1</v>
      </c>
      <c r="L26">
        <v>20292</v>
      </c>
      <c r="M26">
        <v>20292</v>
      </c>
      <c r="N26" s="2">
        <f>L26/M26</f>
        <v>1</v>
      </c>
      <c r="O26" s="2"/>
    </row>
    <row r="27" spans="1:15" x14ac:dyDescent="0.3">
      <c r="A27" s="10" t="s">
        <v>6</v>
      </c>
      <c r="B27" s="5">
        <f>B26*2</f>
        <v>2</v>
      </c>
      <c r="C27" s="5">
        <f>C26*2</f>
        <v>2</v>
      </c>
      <c r="D27" s="5">
        <v>11073</v>
      </c>
      <c r="E27" s="5">
        <f>E26/2</f>
        <v>10146</v>
      </c>
      <c r="F27" s="6">
        <f>E27/D27</f>
        <v>0.916282850176104</v>
      </c>
      <c r="G27" s="8">
        <f>D$3/D27</f>
        <v>1.832565700352208</v>
      </c>
      <c r="I27" s="10" t="s">
        <v>6</v>
      </c>
      <c r="J27" s="5">
        <f>J26*2</f>
        <v>2</v>
      </c>
      <c r="K27" s="5">
        <f>K26*2</f>
        <v>2</v>
      </c>
      <c r="L27" s="5">
        <v>10862</v>
      </c>
      <c r="M27" s="5">
        <f>M26/2</f>
        <v>10146</v>
      </c>
      <c r="N27" s="6">
        <f>M27/L27</f>
        <v>0.93408212115632483</v>
      </c>
      <c r="O27" s="8">
        <f>L$3/L27</f>
        <v>1.8681642423126497</v>
      </c>
    </row>
    <row r="28" spans="1:15" x14ac:dyDescent="0.3">
      <c r="A28" s="11"/>
      <c r="B28">
        <f t="shared" ref="B28:B32" si="20">B27*2</f>
        <v>4</v>
      </c>
      <c r="C28">
        <f t="shared" ref="C28:C32" si="21">C27*2</f>
        <v>4</v>
      </c>
      <c r="D28">
        <v>5912</v>
      </c>
      <c r="E28">
        <f t="shared" ref="E28:E32" si="22">E27/2</f>
        <v>5073</v>
      </c>
      <c r="F28" s="6">
        <f t="shared" ref="F28:F44" si="23">E28/D28</f>
        <v>0.85808525033829497</v>
      </c>
      <c r="G28" s="8">
        <f>D$3/D28</f>
        <v>3.4323410013531799</v>
      </c>
      <c r="I28" s="11"/>
      <c r="J28">
        <f t="shared" ref="J28:J32" si="24">J27*2</f>
        <v>4</v>
      </c>
      <c r="K28">
        <f t="shared" ref="K28:K32" si="25">K27*2</f>
        <v>4</v>
      </c>
      <c r="L28">
        <v>5753</v>
      </c>
      <c r="M28">
        <f t="shared" ref="M28:M32" si="26">M27/2</f>
        <v>5073</v>
      </c>
      <c r="N28" s="6">
        <f t="shared" ref="N28:N44" si="27">M28/L28</f>
        <v>0.88180079958282631</v>
      </c>
      <c r="O28" s="8">
        <f>L$3/L28</f>
        <v>3.5272031983313052</v>
      </c>
    </row>
    <row r="29" spans="1:15" x14ac:dyDescent="0.3">
      <c r="A29" s="11"/>
      <c r="B29">
        <f t="shared" si="20"/>
        <v>8</v>
      </c>
      <c r="C29">
        <f t="shared" si="21"/>
        <v>8</v>
      </c>
      <c r="D29">
        <v>3850</v>
      </c>
      <c r="E29">
        <f t="shared" si="22"/>
        <v>2536.5</v>
      </c>
      <c r="F29" s="6">
        <f t="shared" si="23"/>
        <v>0.65883116883116888</v>
      </c>
      <c r="G29" s="8">
        <f t="shared" ref="G29:G44" si="28">D$3/D29</f>
        <v>5.270649350649351</v>
      </c>
      <c r="I29" s="11"/>
      <c r="J29">
        <f t="shared" si="24"/>
        <v>8</v>
      </c>
      <c r="K29">
        <f t="shared" si="25"/>
        <v>8</v>
      </c>
      <c r="L29">
        <v>3912</v>
      </c>
      <c r="M29">
        <f t="shared" si="26"/>
        <v>2536.5</v>
      </c>
      <c r="N29" s="6">
        <f t="shared" si="27"/>
        <v>0.64838957055214719</v>
      </c>
      <c r="O29" s="8">
        <f t="shared" ref="O29:O44" si="29">L$3/L29</f>
        <v>5.1871165644171775</v>
      </c>
    </row>
    <row r="30" spans="1:15" x14ac:dyDescent="0.3">
      <c r="A30" s="11"/>
      <c r="B30">
        <f t="shared" si="20"/>
        <v>16</v>
      </c>
      <c r="C30">
        <f t="shared" si="21"/>
        <v>16</v>
      </c>
      <c r="D30">
        <v>5973</v>
      </c>
      <c r="E30">
        <f t="shared" si="22"/>
        <v>1268.25</v>
      </c>
      <c r="F30" s="6">
        <f t="shared" si="23"/>
        <v>0.21233048719236564</v>
      </c>
      <c r="G30" s="8">
        <f t="shared" si="28"/>
        <v>3.3972877950778502</v>
      </c>
      <c r="I30" s="11"/>
      <c r="J30">
        <f t="shared" si="24"/>
        <v>16</v>
      </c>
      <c r="K30">
        <f t="shared" si="25"/>
        <v>16</v>
      </c>
      <c r="L30">
        <v>6313</v>
      </c>
      <c r="M30">
        <f t="shared" si="26"/>
        <v>1268.25</v>
      </c>
      <c r="N30" s="6">
        <f t="shared" si="27"/>
        <v>0.20089497861555519</v>
      </c>
      <c r="O30" s="8">
        <f t="shared" si="29"/>
        <v>3.2143196578488831</v>
      </c>
    </row>
    <row r="31" spans="1:15" x14ac:dyDescent="0.3">
      <c r="A31" s="11"/>
      <c r="B31">
        <f t="shared" si="20"/>
        <v>32</v>
      </c>
      <c r="C31">
        <f t="shared" si="21"/>
        <v>32</v>
      </c>
      <c r="D31">
        <v>7765</v>
      </c>
      <c r="E31">
        <f t="shared" si="22"/>
        <v>634.125</v>
      </c>
      <c r="F31" s="6">
        <f t="shared" si="23"/>
        <v>8.1664520283322606E-2</v>
      </c>
      <c r="G31" s="8">
        <f t="shared" si="28"/>
        <v>2.6132646490663234</v>
      </c>
      <c r="I31" s="11"/>
      <c r="J31">
        <f t="shared" si="24"/>
        <v>32</v>
      </c>
      <c r="K31">
        <f t="shared" si="25"/>
        <v>32</v>
      </c>
      <c r="L31">
        <v>8117</v>
      </c>
      <c r="M31">
        <f t="shared" si="26"/>
        <v>634.125</v>
      </c>
      <c r="N31" s="6">
        <f t="shared" si="27"/>
        <v>7.8123075027719605E-2</v>
      </c>
      <c r="O31" s="8">
        <f t="shared" si="29"/>
        <v>2.4999384008870273</v>
      </c>
    </row>
    <row r="32" spans="1:15" x14ac:dyDescent="0.3">
      <c r="A32" s="12"/>
      <c r="B32" s="7">
        <f t="shared" si="20"/>
        <v>64</v>
      </c>
      <c r="C32" s="7">
        <f t="shared" si="21"/>
        <v>64</v>
      </c>
      <c r="D32" s="7">
        <v>14893</v>
      </c>
      <c r="E32" s="7">
        <f t="shared" si="22"/>
        <v>317.0625</v>
      </c>
      <c r="F32" s="6">
        <f t="shared" si="23"/>
        <v>2.1289364130799706E-2</v>
      </c>
      <c r="G32" s="8">
        <f t="shared" si="28"/>
        <v>1.3625193043711812</v>
      </c>
      <c r="I32" s="12"/>
      <c r="J32" s="7">
        <f t="shared" si="24"/>
        <v>64</v>
      </c>
      <c r="K32" s="7">
        <f t="shared" si="25"/>
        <v>64</v>
      </c>
      <c r="L32" s="7">
        <v>15094</v>
      </c>
      <c r="M32" s="7">
        <f t="shared" si="26"/>
        <v>317.0625</v>
      </c>
      <c r="N32" s="6">
        <f t="shared" si="27"/>
        <v>2.1005863256923281E-2</v>
      </c>
      <c r="O32" s="8">
        <f t="shared" si="29"/>
        <v>1.34437524844309</v>
      </c>
    </row>
    <row r="33" spans="1:15" x14ac:dyDescent="0.3">
      <c r="A33" s="10" t="s">
        <v>7</v>
      </c>
      <c r="B33" s="5">
        <f>B$3*2</f>
        <v>2</v>
      </c>
      <c r="C33" s="5">
        <f>C32*2</f>
        <v>128</v>
      </c>
      <c r="D33" s="5"/>
      <c r="E33" s="5">
        <f>E26/2</f>
        <v>10146</v>
      </c>
      <c r="F33" s="6" t="e">
        <f t="shared" si="23"/>
        <v>#DIV/0!</v>
      </c>
      <c r="G33" s="8" t="e">
        <f t="shared" si="28"/>
        <v>#DIV/0!</v>
      </c>
      <c r="I33" s="10" t="s">
        <v>7</v>
      </c>
      <c r="J33" s="5">
        <f>J$3*2</f>
        <v>2</v>
      </c>
      <c r="K33" s="5">
        <f>K32*2</f>
        <v>128</v>
      </c>
      <c r="L33" s="5"/>
      <c r="M33" s="5">
        <f>M26/2</f>
        <v>10146</v>
      </c>
      <c r="N33" s="6" t="e">
        <f t="shared" si="27"/>
        <v>#DIV/0!</v>
      </c>
      <c r="O33" s="8" t="e">
        <f t="shared" si="29"/>
        <v>#DIV/0!</v>
      </c>
    </row>
    <row r="34" spans="1:15" x14ac:dyDescent="0.3">
      <c r="A34" s="11"/>
      <c r="B34">
        <f t="shared" ref="B34:B38" si="30">B33*2</f>
        <v>4</v>
      </c>
      <c r="C34">
        <f t="shared" ref="C34:C38" si="31">C33*2</f>
        <v>256</v>
      </c>
      <c r="D34">
        <v>5567</v>
      </c>
      <c r="E34">
        <f t="shared" ref="E34:E38" si="32">E33/2</f>
        <v>5073</v>
      </c>
      <c r="F34" s="6">
        <f t="shared" si="23"/>
        <v>0.9112627986348123</v>
      </c>
      <c r="G34" s="8">
        <f t="shared" si="28"/>
        <v>3.6450511945392492</v>
      </c>
      <c r="I34" s="11"/>
      <c r="J34">
        <f t="shared" ref="J34:J38" si="33">J33*2</f>
        <v>4</v>
      </c>
      <c r="K34">
        <f t="shared" ref="K34:K38" si="34">K33*2</f>
        <v>256</v>
      </c>
      <c r="L34">
        <v>5604</v>
      </c>
      <c r="M34">
        <f t="shared" ref="M34:M38" si="35">M33/2</f>
        <v>5073</v>
      </c>
      <c r="N34" s="6">
        <f t="shared" si="27"/>
        <v>0.90524625267665948</v>
      </c>
      <c r="O34" s="8">
        <f t="shared" si="29"/>
        <v>3.6209850107066379</v>
      </c>
    </row>
    <row r="35" spans="1:15" x14ac:dyDescent="0.3">
      <c r="A35" s="11"/>
      <c r="B35">
        <f t="shared" si="30"/>
        <v>8</v>
      </c>
      <c r="C35">
        <f t="shared" si="31"/>
        <v>512</v>
      </c>
      <c r="D35">
        <v>2886</v>
      </c>
      <c r="E35">
        <f t="shared" si="32"/>
        <v>2536.5</v>
      </c>
      <c r="F35" s="6">
        <f t="shared" si="23"/>
        <v>0.87889812889812891</v>
      </c>
      <c r="G35" s="8">
        <f t="shared" si="28"/>
        <v>7.0311850311850312</v>
      </c>
      <c r="I35" s="11"/>
      <c r="J35">
        <f t="shared" si="33"/>
        <v>8</v>
      </c>
      <c r="K35">
        <f t="shared" si="34"/>
        <v>512</v>
      </c>
      <c r="L35">
        <v>2862</v>
      </c>
      <c r="M35">
        <f t="shared" si="35"/>
        <v>2536.5</v>
      </c>
      <c r="N35" s="6">
        <f t="shared" si="27"/>
        <v>0.88626834381551367</v>
      </c>
      <c r="O35" s="8">
        <f t="shared" si="29"/>
        <v>7.0901467505241094</v>
      </c>
    </row>
    <row r="36" spans="1:15" x14ac:dyDescent="0.3">
      <c r="A36" s="11"/>
      <c r="B36">
        <f t="shared" si="30"/>
        <v>16</v>
      </c>
      <c r="C36">
        <f t="shared" si="31"/>
        <v>1024</v>
      </c>
      <c r="D36">
        <v>4532</v>
      </c>
      <c r="E36">
        <f t="shared" si="32"/>
        <v>1268.25</v>
      </c>
      <c r="F36" s="6">
        <f t="shared" si="23"/>
        <v>0.27984333627537511</v>
      </c>
      <c r="G36" s="8">
        <f t="shared" si="28"/>
        <v>4.4774933804060018</v>
      </c>
      <c r="I36" s="11"/>
      <c r="J36">
        <f t="shared" si="33"/>
        <v>16</v>
      </c>
      <c r="K36">
        <f t="shared" si="34"/>
        <v>1024</v>
      </c>
      <c r="L36">
        <v>4562</v>
      </c>
      <c r="M36">
        <f t="shared" si="35"/>
        <v>1268.25</v>
      </c>
      <c r="N36" s="6">
        <f t="shared" si="27"/>
        <v>0.27800306882946074</v>
      </c>
      <c r="O36" s="8">
        <f t="shared" si="29"/>
        <v>4.4480491012713719</v>
      </c>
    </row>
    <row r="37" spans="1:15" x14ac:dyDescent="0.3">
      <c r="A37" s="11"/>
      <c r="B37">
        <f t="shared" si="30"/>
        <v>32</v>
      </c>
      <c r="C37">
        <f t="shared" si="31"/>
        <v>2048</v>
      </c>
      <c r="D37">
        <v>7422</v>
      </c>
      <c r="E37">
        <f t="shared" si="32"/>
        <v>634.125</v>
      </c>
      <c r="F37" s="6">
        <f t="shared" si="23"/>
        <v>8.5438561034761523E-2</v>
      </c>
      <c r="G37" s="8">
        <f t="shared" si="28"/>
        <v>2.7340339531123687</v>
      </c>
      <c r="I37" s="11"/>
      <c r="J37">
        <f t="shared" si="33"/>
        <v>32</v>
      </c>
      <c r="K37">
        <f t="shared" si="34"/>
        <v>2048</v>
      </c>
      <c r="L37">
        <v>7424</v>
      </c>
      <c r="M37">
        <f t="shared" si="35"/>
        <v>634.125</v>
      </c>
      <c r="N37" s="6">
        <f t="shared" si="27"/>
        <v>8.5415544181034489E-2</v>
      </c>
      <c r="O37" s="8">
        <f t="shared" si="29"/>
        <v>2.7332974137931036</v>
      </c>
    </row>
    <row r="38" spans="1:15" x14ac:dyDescent="0.3">
      <c r="A38" s="12"/>
      <c r="B38" s="7">
        <f t="shared" si="30"/>
        <v>64</v>
      </c>
      <c r="C38" s="7">
        <f t="shared" si="31"/>
        <v>4096</v>
      </c>
      <c r="D38" s="7">
        <v>15922</v>
      </c>
      <c r="E38" s="7">
        <f t="shared" si="32"/>
        <v>317.0625</v>
      </c>
      <c r="F38" s="6">
        <f t="shared" si="23"/>
        <v>1.9913484486873509E-2</v>
      </c>
      <c r="G38" s="8">
        <f t="shared" si="28"/>
        <v>1.2744630071599046</v>
      </c>
      <c r="I38" s="12"/>
      <c r="J38" s="7">
        <f t="shared" si="33"/>
        <v>64</v>
      </c>
      <c r="K38" s="7">
        <f t="shared" si="34"/>
        <v>4096</v>
      </c>
      <c r="L38" s="7">
        <v>13418</v>
      </c>
      <c r="M38" s="7">
        <f t="shared" si="35"/>
        <v>317.0625</v>
      </c>
      <c r="N38" s="6">
        <f t="shared" si="27"/>
        <v>2.3629639290505291E-2</v>
      </c>
      <c r="O38" s="8">
        <f t="shared" si="29"/>
        <v>1.5122969145923386</v>
      </c>
    </row>
    <row r="39" spans="1:15" x14ac:dyDescent="0.3">
      <c r="A39" s="10" t="s">
        <v>8</v>
      </c>
      <c r="B39" s="5">
        <f>B$3*2</f>
        <v>2</v>
      </c>
      <c r="C39" s="5">
        <f>C38*2</f>
        <v>8192</v>
      </c>
      <c r="D39" s="5"/>
      <c r="E39" s="5">
        <f>E26/2</f>
        <v>10146</v>
      </c>
      <c r="F39" s="6" t="e">
        <f t="shared" si="23"/>
        <v>#DIV/0!</v>
      </c>
      <c r="G39" s="8" t="e">
        <f t="shared" si="28"/>
        <v>#DIV/0!</v>
      </c>
      <c r="I39" s="10" t="s">
        <v>8</v>
      </c>
      <c r="J39" s="5">
        <f>J$3*2</f>
        <v>2</v>
      </c>
      <c r="K39" s="5">
        <f>K38*2</f>
        <v>8192</v>
      </c>
      <c r="L39" s="5"/>
      <c r="M39" s="5">
        <f>M26/2</f>
        <v>10146</v>
      </c>
      <c r="N39" s="6" t="e">
        <f t="shared" si="27"/>
        <v>#DIV/0!</v>
      </c>
      <c r="O39" s="8" t="e">
        <f t="shared" si="29"/>
        <v>#DIV/0!</v>
      </c>
    </row>
    <row r="40" spans="1:15" x14ac:dyDescent="0.3">
      <c r="A40" s="11"/>
      <c r="B40">
        <f t="shared" ref="B40:B44" si="36">B39*2</f>
        <v>4</v>
      </c>
      <c r="C40">
        <f t="shared" ref="C40:C44" si="37">C39*2</f>
        <v>16384</v>
      </c>
      <c r="D40">
        <v>5866</v>
      </c>
      <c r="E40">
        <f t="shared" ref="E40:E44" si="38">E39/2</f>
        <v>5073</v>
      </c>
      <c r="F40" s="6">
        <f t="shared" si="23"/>
        <v>0.86481418342993521</v>
      </c>
      <c r="G40" s="8">
        <f t="shared" si="28"/>
        <v>3.4592567337197409</v>
      </c>
      <c r="I40" s="11"/>
      <c r="J40">
        <f t="shared" ref="J40:J44" si="39">J39*2</f>
        <v>4</v>
      </c>
      <c r="K40">
        <f t="shared" ref="K40:K44" si="40">K39*2</f>
        <v>16384</v>
      </c>
      <c r="L40">
        <v>5877</v>
      </c>
      <c r="M40">
        <f t="shared" ref="M40:M44" si="41">M39/2</f>
        <v>5073</v>
      </c>
      <c r="N40" s="6">
        <f t="shared" si="27"/>
        <v>0.86319550791220012</v>
      </c>
      <c r="O40" s="8">
        <f t="shared" si="29"/>
        <v>3.4527820316488005</v>
      </c>
    </row>
    <row r="41" spans="1:15" x14ac:dyDescent="0.3">
      <c r="A41" s="11"/>
      <c r="B41">
        <f t="shared" si="36"/>
        <v>8</v>
      </c>
      <c r="C41">
        <f t="shared" si="37"/>
        <v>32768</v>
      </c>
      <c r="D41">
        <v>4338</v>
      </c>
      <c r="E41">
        <f t="shared" si="38"/>
        <v>2536.5</v>
      </c>
      <c r="F41" s="6">
        <f t="shared" si="23"/>
        <v>0.58471645919778703</v>
      </c>
      <c r="G41" s="8">
        <f t="shared" si="28"/>
        <v>4.6777316735822962</v>
      </c>
      <c r="I41" s="11"/>
      <c r="J41">
        <f t="shared" si="39"/>
        <v>8</v>
      </c>
      <c r="K41">
        <f t="shared" si="40"/>
        <v>32768</v>
      </c>
      <c r="L41">
        <v>4343</v>
      </c>
      <c r="M41">
        <f t="shared" si="41"/>
        <v>2536.5</v>
      </c>
      <c r="N41" s="6">
        <f t="shared" si="27"/>
        <v>0.58404328804973515</v>
      </c>
      <c r="O41" s="8">
        <f t="shared" si="29"/>
        <v>4.6723463043978812</v>
      </c>
    </row>
    <row r="42" spans="1:15" x14ac:dyDescent="0.3">
      <c r="A42" s="11"/>
      <c r="B42">
        <f t="shared" si="36"/>
        <v>16</v>
      </c>
      <c r="C42">
        <f t="shared" si="37"/>
        <v>65536</v>
      </c>
      <c r="D42">
        <v>6080</v>
      </c>
      <c r="E42">
        <f t="shared" si="38"/>
        <v>1268.25</v>
      </c>
      <c r="F42" s="6">
        <f t="shared" si="23"/>
        <v>0.20859374999999999</v>
      </c>
      <c r="G42" s="8">
        <f t="shared" si="28"/>
        <v>3.3374999999999999</v>
      </c>
      <c r="I42" s="11"/>
      <c r="J42">
        <f t="shared" si="39"/>
        <v>16</v>
      </c>
      <c r="K42">
        <f t="shared" si="40"/>
        <v>65536</v>
      </c>
      <c r="L42">
        <v>6146</v>
      </c>
      <c r="M42">
        <f t="shared" si="41"/>
        <v>1268.25</v>
      </c>
      <c r="N42" s="6">
        <f t="shared" si="27"/>
        <v>0.20635372600065083</v>
      </c>
      <c r="O42" s="8">
        <f t="shared" si="29"/>
        <v>3.3016596160104132</v>
      </c>
    </row>
    <row r="43" spans="1:15" x14ac:dyDescent="0.3">
      <c r="A43" s="11"/>
      <c r="B43">
        <f t="shared" si="36"/>
        <v>32</v>
      </c>
      <c r="C43">
        <f t="shared" si="37"/>
        <v>131072</v>
      </c>
      <c r="D43">
        <v>6957</v>
      </c>
      <c r="E43">
        <f t="shared" si="38"/>
        <v>634.125</v>
      </c>
      <c r="F43" s="6">
        <f t="shared" si="23"/>
        <v>9.1149202242345836E-2</v>
      </c>
      <c r="G43" s="8">
        <f t="shared" si="28"/>
        <v>2.9167744717550668</v>
      </c>
      <c r="I43" s="11"/>
      <c r="J43">
        <f t="shared" si="39"/>
        <v>32</v>
      </c>
      <c r="K43">
        <f t="shared" si="40"/>
        <v>131072</v>
      </c>
      <c r="L43">
        <v>6953</v>
      </c>
      <c r="M43">
        <f t="shared" si="41"/>
        <v>634.125</v>
      </c>
      <c r="N43" s="6">
        <f t="shared" si="27"/>
        <v>9.1201639580037394E-2</v>
      </c>
      <c r="O43" s="8">
        <f t="shared" si="29"/>
        <v>2.9184524665611966</v>
      </c>
    </row>
    <row r="44" spans="1:15" x14ac:dyDescent="0.3">
      <c r="A44" s="12"/>
      <c r="B44" s="7">
        <f t="shared" si="36"/>
        <v>64</v>
      </c>
      <c r="C44" s="7">
        <f t="shared" si="37"/>
        <v>262144</v>
      </c>
      <c r="D44" s="7">
        <v>11519</v>
      </c>
      <c r="E44" s="7">
        <f t="shared" si="38"/>
        <v>317.0625</v>
      </c>
      <c r="F44" s="6">
        <f t="shared" si="23"/>
        <v>2.7525175796510114E-2</v>
      </c>
      <c r="G44" s="8">
        <f t="shared" si="28"/>
        <v>1.7616112509766473</v>
      </c>
      <c r="I44" s="12"/>
      <c r="J44" s="7">
        <f t="shared" si="39"/>
        <v>64</v>
      </c>
      <c r="K44" s="7">
        <f t="shared" si="40"/>
        <v>262144</v>
      </c>
      <c r="L44" s="7">
        <v>11509</v>
      </c>
      <c r="M44" s="7">
        <f t="shared" si="41"/>
        <v>317.0625</v>
      </c>
      <c r="N44" s="6">
        <f t="shared" si="27"/>
        <v>2.7549092014944827E-2</v>
      </c>
      <c r="O44" s="8">
        <f t="shared" si="29"/>
        <v>1.763141888956469</v>
      </c>
    </row>
    <row r="45" spans="1:15" x14ac:dyDescent="0.3">
      <c r="A45" s="1"/>
      <c r="F45" s="2"/>
      <c r="G45" s="2"/>
      <c r="I45" s="1"/>
      <c r="N45" s="2"/>
    </row>
    <row r="46" spans="1:15" x14ac:dyDescent="0.3">
      <c r="A46" s="1"/>
      <c r="F46" s="2"/>
      <c r="G46" s="2"/>
      <c r="I46" s="1"/>
      <c r="N46" s="2"/>
    </row>
    <row r="47" spans="1:15" x14ac:dyDescent="0.3">
      <c r="A47" s="13" t="s">
        <v>13</v>
      </c>
      <c r="B47" s="13"/>
      <c r="C47" s="13"/>
      <c r="D47" s="13"/>
      <c r="E47" s="13"/>
      <c r="F47" s="13"/>
      <c r="G47" s="13"/>
      <c r="I47" s="13" t="s">
        <v>14</v>
      </c>
      <c r="J47" s="13"/>
      <c r="K47" s="13"/>
      <c r="L47" s="13"/>
      <c r="M47" s="13"/>
      <c r="N47" s="13"/>
      <c r="O47" s="13"/>
    </row>
    <row r="48" spans="1:15" x14ac:dyDescent="0.3">
      <c r="A48" s="3" t="s">
        <v>0</v>
      </c>
      <c r="B48" s="4" t="s">
        <v>1</v>
      </c>
      <c r="C48" s="4" t="s">
        <v>2</v>
      </c>
      <c r="D48" s="4" t="s">
        <v>3</v>
      </c>
      <c r="E48" s="4" t="s">
        <v>4</v>
      </c>
      <c r="F48" s="4" t="s">
        <v>5</v>
      </c>
      <c r="G48" s="4" t="s">
        <v>15</v>
      </c>
      <c r="I48" s="3" t="s">
        <v>0</v>
      </c>
      <c r="J48" s="4" t="s">
        <v>1</v>
      </c>
      <c r="K48" s="4" t="s">
        <v>2</v>
      </c>
      <c r="L48" s="4" t="s">
        <v>3</v>
      </c>
      <c r="M48" s="4" t="s">
        <v>4</v>
      </c>
      <c r="N48" s="4" t="s">
        <v>5</v>
      </c>
      <c r="O48" s="4" t="s">
        <v>15</v>
      </c>
    </row>
    <row r="49" spans="1:15" x14ac:dyDescent="0.3">
      <c r="A49" s="1" t="s">
        <v>16</v>
      </c>
      <c r="B49">
        <v>1</v>
      </c>
      <c r="C49">
        <v>1</v>
      </c>
      <c r="D49">
        <v>20292</v>
      </c>
      <c r="E49">
        <v>20292</v>
      </c>
      <c r="F49" s="2">
        <f>D49/E49</f>
        <v>1</v>
      </c>
      <c r="G49" s="2"/>
      <c r="I49" s="1" t="s">
        <v>16</v>
      </c>
      <c r="J49">
        <v>1</v>
      </c>
      <c r="K49">
        <v>1</v>
      </c>
      <c r="L49">
        <v>20292</v>
      </c>
      <c r="M49">
        <v>20292</v>
      </c>
      <c r="N49" s="2">
        <f>L49/M49</f>
        <v>1</v>
      </c>
      <c r="O49" s="2"/>
    </row>
    <row r="50" spans="1:15" x14ac:dyDescent="0.3">
      <c r="A50" s="10" t="s">
        <v>6</v>
      </c>
      <c r="B50" s="5">
        <f>B49*2</f>
        <v>2</v>
      </c>
      <c r="C50" s="5">
        <f>C49*2</f>
        <v>2</v>
      </c>
      <c r="D50" s="5">
        <v>10556</v>
      </c>
      <c r="E50" s="5">
        <f>E49/2</f>
        <v>10146</v>
      </c>
      <c r="F50" s="6">
        <f>E50/D50</f>
        <v>0.9611595301250474</v>
      </c>
      <c r="G50" s="8">
        <f>D$3/D50</f>
        <v>1.9223190602500948</v>
      </c>
      <c r="I50" s="10" t="s">
        <v>6</v>
      </c>
      <c r="J50" s="5">
        <f>J49*2</f>
        <v>2</v>
      </c>
      <c r="K50" s="5">
        <f>K49*2</f>
        <v>2</v>
      </c>
      <c r="L50" s="5">
        <v>9933</v>
      </c>
      <c r="M50" s="5">
        <f>M49/2</f>
        <v>10146</v>
      </c>
      <c r="N50" s="6">
        <f>M50/L50</f>
        <v>1.0214436726064633</v>
      </c>
      <c r="O50" s="8">
        <f>L$3/L50</f>
        <v>2.0428873452129266</v>
      </c>
    </row>
    <row r="51" spans="1:15" x14ac:dyDescent="0.3">
      <c r="A51" s="11"/>
      <c r="B51">
        <f t="shared" ref="B51:B55" si="42">B50*2</f>
        <v>4</v>
      </c>
      <c r="C51">
        <f t="shared" ref="C51:C55" si="43">C50*2</f>
        <v>4</v>
      </c>
      <c r="D51">
        <v>5713</v>
      </c>
      <c r="E51">
        <f t="shared" ref="E51:E55" si="44">E50/2</f>
        <v>5073</v>
      </c>
      <c r="F51" s="6">
        <f t="shared" ref="F51:F67" si="45">E51/D51</f>
        <v>0.88797479432872395</v>
      </c>
      <c r="G51" s="8">
        <f>D$3/D51</f>
        <v>3.5518991773148958</v>
      </c>
      <c r="I51" s="11"/>
      <c r="J51">
        <f t="shared" ref="J51:J55" si="46">J50*2</f>
        <v>4</v>
      </c>
      <c r="K51">
        <f t="shared" ref="K51:K55" si="47">K50*2</f>
        <v>4</v>
      </c>
      <c r="L51">
        <v>5551</v>
      </c>
      <c r="M51">
        <f t="shared" ref="M51:M55" si="48">M50/2</f>
        <v>5073</v>
      </c>
      <c r="N51" s="6">
        <f t="shared" ref="N51:N67" si="49">M51/L51</f>
        <v>0.91388938929922536</v>
      </c>
      <c r="O51" s="8">
        <f>L$3/L51</f>
        <v>3.6555575571969015</v>
      </c>
    </row>
    <row r="52" spans="1:15" x14ac:dyDescent="0.3">
      <c r="A52" s="11"/>
      <c r="B52">
        <f t="shared" si="42"/>
        <v>8</v>
      </c>
      <c r="C52">
        <f t="shared" si="43"/>
        <v>8</v>
      </c>
      <c r="D52">
        <v>3408</v>
      </c>
      <c r="E52">
        <f t="shared" si="44"/>
        <v>2536.5</v>
      </c>
      <c r="F52" s="6">
        <f t="shared" si="45"/>
        <v>0.7442781690140845</v>
      </c>
      <c r="G52" s="8">
        <f t="shared" ref="G52:G67" si="50">D$3/D52</f>
        <v>5.954225352112676</v>
      </c>
      <c r="I52" s="11"/>
      <c r="J52">
        <f t="shared" si="46"/>
        <v>8</v>
      </c>
      <c r="K52">
        <f t="shared" si="47"/>
        <v>8</v>
      </c>
      <c r="L52">
        <v>3330</v>
      </c>
      <c r="M52">
        <f t="shared" si="48"/>
        <v>2536.5</v>
      </c>
      <c r="N52" s="6">
        <f t="shared" si="49"/>
        <v>0.7617117117117117</v>
      </c>
      <c r="O52" s="8">
        <f t="shared" ref="O52:O67" si="51">L$3/L52</f>
        <v>6.0936936936936936</v>
      </c>
    </row>
    <row r="53" spans="1:15" x14ac:dyDescent="0.3">
      <c r="A53" s="11"/>
      <c r="B53">
        <f t="shared" si="42"/>
        <v>16</v>
      </c>
      <c r="C53">
        <f t="shared" si="43"/>
        <v>16</v>
      </c>
      <c r="D53">
        <v>1605</v>
      </c>
      <c r="E53">
        <f t="shared" si="44"/>
        <v>1268.25</v>
      </c>
      <c r="F53" s="6">
        <f t="shared" si="45"/>
        <v>0.79018691588785051</v>
      </c>
      <c r="G53" s="8">
        <f t="shared" si="50"/>
        <v>12.642990654205608</v>
      </c>
      <c r="I53" s="11"/>
      <c r="J53">
        <f t="shared" si="46"/>
        <v>16</v>
      </c>
      <c r="K53">
        <f t="shared" si="47"/>
        <v>16</v>
      </c>
      <c r="L53">
        <v>1484</v>
      </c>
      <c r="M53">
        <f t="shared" si="48"/>
        <v>1268.25</v>
      </c>
      <c r="N53" s="6">
        <f t="shared" si="49"/>
        <v>0.8546159029649596</v>
      </c>
      <c r="O53" s="8">
        <f t="shared" si="51"/>
        <v>13.673854447439354</v>
      </c>
    </row>
    <row r="54" spans="1:15" x14ac:dyDescent="0.3">
      <c r="A54" s="11"/>
      <c r="B54">
        <f t="shared" si="42"/>
        <v>32</v>
      </c>
      <c r="C54">
        <f t="shared" si="43"/>
        <v>32</v>
      </c>
      <c r="D54">
        <v>866</v>
      </c>
      <c r="E54">
        <f t="shared" si="44"/>
        <v>634.125</v>
      </c>
      <c r="F54" s="6">
        <f t="shared" si="45"/>
        <v>0.73224595842956119</v>
      </c>
      <c r="G54" s="8">
        <f t="shared" si="50"/>
        <v>23.431870669745958</v>
      </c>
      <c r="I54" s="11"/>
      <c r="J54">
        <f t="shared" si="46"/>
        <v>32</v>
      </c>
      <c r="K54">
        <f t="shared" si="47"/>
        <v>32</v>
      </c>
      <c r="L54">
        <v>768</v>
      </c>
      <c r="M54">
        <f t="shared" si="48"/>
        <v>634.125</v>
      </c>
      <c r="N54" s="6">
        <f t="shared" si="49"/>
        <v>0.82568359375</v>
      </c>
      <c r="O54" s="8">
        <f t="shared" si="51"/>
        <v>26.421875</v>
      </c>
    </row>
    <row r="55" spans="1:15" x14ac:dyDescent="0.3">
      <c r="A55" s="12"/>
      <c r="B55" s="7">
        <f t="shared" si="42"/>
        <v>64</v>
      </c>
      <c r="C55" s="7">
        <f t="shared" si="43"/>
        <v>64</v>
      </c>
      <c r="D55" s="7">
        <v>564</v>
      </c>
      <c r="E55" s="7">
        <f t="shared" si="44"/>
        <v>317.0625</v>
      </c>
      <c r="F55" s="6">
        <f t="shared" si="45"/>
        <v>0.56216755319148937</v>
      </c>
      <c r="G55" s="8">
        <f t="shared" si="50"/>
        <v>35.978723404255319</v>
      </c>
      <c r="I55" s="12"/>
      <c r="J55" s="7">
        <f t="shared" si="46"/>
        <v>64</v>
      </c>
      <c r="K55" s="7">
        <f t="shared" si="47"/>
        <v>64</v>
      </c>
      <c r="L55" s="7">
        <v>568</v>
      </c>
      <c r="M55" s="7">
        <f t="shared" si="48"/>
        <v>317.0625</v>
      </c>
      <c r="N55" s="6">
        <f t="shared" si="49"/>
        <v>0.55820862676056338</v>
      </c>
      <c r="O55" s="8">
        <f t="shared" si="51"/>
        <v>35.725352112676056</v>
      </c>
    </row>
    <row r="56" spans="1:15" x14ac:dyDescent="0.3">
      <c r="A56" s="10" t="s">
        <v>7</v>
      </c>
      <c r="B56" s="5">
        <f>B$3*2</f>
        <v>2</v>
      </c>
      <c r="C56" s="5">
        <f>C55*2</f>
        <v>128</v>
      </c>
      <c r="D56" s="5">
        <v>10446</v>
      </c>
      <c r="E56" s="5">
        <f>E49/2</f>
        <v>10146</v>
      </c>
      <c r="F56" s="6">
        <f t="shared" si="45"/>
        <v>0.97128087306145894</v>
      </c>
      <c r="G56" s="8">
        <f t="shared" si="50"/>
        <v>1.9425617461229179</v>
      </c>
      <c r="I56" s="10" t="s">
        <v>7</v>
      </c>
      <c r="J56" s="5">
        <f>J$3*2</f>
        <v>2</v>
      </c>
      <c r="K56" s="5">
        <f>K55*2</f>
        <v>128</v>
      </c>
      <c r="L56" s="5">
        <v>10436</v>
      </c>
      <c r="M56" s="5">
        <f>M49/2</f>
        <v>10146</v>
      </c>
      <c r="N56" s="6">
        <f t="shared" si="49"/>
        <v>0.97221157531621316</v>
      </c>
      <c r="O56" s="8">
        <f t="shared" si="51"/>
        <v>1.9444231506324263</v>
      </c>
    </row>
    <row r="57" spans="1:15" x14ac:dyDescent="0.3">
      <c r="A57" s="11"/>
      <c r="B57">
        <f t="shared" ref="B57:B61" si="52">B56*2</f>
        <v>4</v>
      </c>
      <c r="C57">
        <f t="shared" ref="C57:C61" si="53">C56*2</f>
        <v>256</v>
      </c>
      <c r="D57">
        <v>5269</v>
      </c>
      <c r="E57">
        <f t="shared" ref="E57:E61" si="54">E56/2</f>
        <v>5073</v>
      </c>
      <c r="F57" s="6">
        <f t="shared" si="45"/>
        <v>0.9628012905674701</v>
      </c>
      <c r="G57" s="8">
        <f t="shared" si="50"/>
        <v>3.8512051622698804</v>
      </c>
      <c r="I57" s="11"/>
      <c r="J57">
        <f t="shared" ref="J57:J61" si="55">J56*2</f>
        <v>4</v>
      </c>
      <c r="K57">
        <f t="shared" ref="K57:K61" si="56">K56*2</f>
        <v>256</v>
      </c>
      <c r="L57">
        <v>5170</v>
      </c>
      <c r="M57">
        <f t="shared" ref="M57:M61" si="57">M56/2</f>
        <v>5073</v>
      </c>
      <c r="N57" s="6">
        <f t="shared" si="49"/>
        <v>0.98123791102514502</v>
      </c>
      <c r="O57" s="8">
        <f t="shared" si="51"/>
        <v>3.9249516441005801</v>
      </c>
    </row>
    <row r="58" spans="1:15" x14ac:dyDescent="0.3">
      <c r="A58" s="11"/>
      <c r="B58">
        <f t="shared" si="52"/>
        <v>8</v>
      </c>
      <c r="C58">
        <f t="shared" si="53"/>
        <v>512</v>
      </c>
      <c r="D58">
        <v>2710</v>
      </c>
      <c r="E58">
        <f t="shared" si="54"/>
        <v>2536.5</v>
      </c>
      <c r="F58" s="6">
        <f t="shared" si="45"/>
        <v>0.93597785977859782</v>
      </c>
      <c r="G58" s="8">
        <f t="shared" si="50"/>
        <v>7.4878228782287826</v>
      </c>
      <c r="I58" s="11"/>
      <c r="J58">
        <f t="shared" si="55"/>
        <v>8</v>
      </c>
      <c r="K58">
        <f t="shared" si="56"/>
        <v>512</v>
      </c>
      <c r="L58">
        <v>2615</v>
      </c>
      <c r="M58">
        <f t="shared" si="57"/>
        <v>2536.5</v>
      </c>
      <c r="N58" s="6">
        <f t="shared" si="49"/>
        <v>0.96998087954110901</v>
      </c>
      <c r="O58" s="8">
        <f t="shared" si="51"/>
        <v>7.7598470363288721</v>
      </c>
    </row>
    <row r="59" spans="1:15" x14ac:dyDescent="0.3">
      <c r="A59" s="11"/>
      <c r="B59">
        <f t="shared" si="52"/>
        <v>16</v>
      </c>
      <c r="C59">
        <f t="shared" si="53"/>
        <v>1024</v>
      </c>
      <c r="D59">
        <v>1446</v>
      </c>
      <c r="E59">
        <f t="shared" si="54"/>
        <v>1268.25</v>
      </c>
      <c r="F59" s="6">
        <f t="shared" si="45"/>
        <v>0.87707468879668049</v>
      </c>
      <c r="G59" s="8">
        <f t="shared" si="50"/>
        <v>14.033195020746888</v>
      </c>
      <c r="I59" s="11"/>
      <c r="J59">
        <f t="shared" si="55"/>
        <v>16</v>
      </c>
      <c r="K59">
        <f t="shared" si="56"/>
        <v>1024</v>
      </c>
      <c r="L59">
        <v>1372</v>
      </c>
      <c r="M59">
        <f t="shared" si="57"/>
        <v>1268.25</v>
      </c>
      <c r="N59" s="6">
        <f t="shared" si="49"/>
        <v>0.92438046647230321</v>
      </c>
      <c r="O59" s="8">
        <f t="shared" si="51"/>
        <v>14.790087463556851</v>
      </c>
    </row>
    <row r="60" spans="1:15" x14ac:dyDescent="0.3">
      <c r="A60" s="11"/>
      <c r="B60">
        <f t="shared" si="52"/>
        <v>32</v>
      </c>
      <c r="C60">
        <f t="shared" si="53"/>
        <v>2048</v>
      </c>
      <c r="D60">
        <v>832</v>
      </c>
      <c r="E60">
        <f t="shared" si="54"/>
        <v>634.125</v>
      </c>
      <c r="F60" s="6">
        <f t="shared" si="45"/>
        <v>0.76216947115384615</v>
      </c>
      <c r="G60" s="8">
        <f t="shared" si="50"/>
        <v>24.389423076923077</v>
      </c>
      <c r="I60" s="11"/>
      <c r="J60">
        <f t="shared" si="55"/>
        <v>32</v>
      </c>
      <c r="K60">
        <f t="shared" si="56"/>
        <v>2048</v>
      </c>
      <c r="L60">
        <v>765</v>
      </c>
      <c r="M60">
        <f t="shared" si="57"/>
        <v>634.125</v>
      </c>
      <c r="N60" s="6">
        <f t="shared" si="49"/>
        <v>0.82892156862745103</v>
      </c>
      <c r="O60" s="8">
        <f t="shared" si="51"/>
        <v>26.525490196078433</v>
      </c>
    </row>
    <row r="61" spans="1:15" x14ac:dyDescent="0.3">
      <c r="A61" s="12"/>
      <c r="B61" s="7">
        <f t="shared" si="52"/>
        <v>64</v>
      </c>
      <c r="C61" s="7">
        <f t="shared" si="53"/>
        <v>4096</v>
      </c>
      <c r="D61" s="7">
        <v>645</v>
      </c>
      <c r="E61" s="7">
        <f t="shared" si="54"/>
        <v>317.0625</v>
      </c>
      <c r="F61" s="6">
        <f t="shared" si="45"/>
        <v>0.49156976744186048</v>
      </c>
      <c r="G61" s="8">
        <f t="shared" si="50"/>
        <v>31.460465116279071</v>
      </c>
      <c r="I61" s="12"/>
      <c r="J61" s="7">
        <f t="shared" si="55"/>
        <v>64</v>
      </c>
      <c r="K61" s="7">
        <f t="shared" si="56"/>
        <v>4096</v>
      </c>
      <c r="L61" s="7">
        <v>629</v>
      </c>
      <c r="M61" s="7">
        <f t="shared" si="57"/>
        <v>317.0625</v>
      </c>
      <c r="N61" s="6">
        <f t="shared" si="49"/>
        <v>0.50407392686804453</v>
      </c>
      <c r="O61" s="8">
        <f t="shared" si="51"/>
        <v>32.26073131955485</v>
      </c>
    </row>
    <row r="62" spans="1:15" x14ac:dyDescent="0.3">
      <c r="A62" s="10" t="s">
        <v>8</v>
      </c>
      <c r="B62" s="5">
        <f>B$3*2</f>
        <v>2</v>
      </c>
      <c r="C62" s="5">
        <f>C61*2</f>
        <v>8192</v>
      </c>
      <c r="D62" s="5"/>
      <c r="E62" s="5">
        <f>E49/2</f>
        <v>10146</v>
      </c>
      <c r="F62" s="6" t="e">
        <f t="shared" si="45"/>
        <v>#DIV/0!</v>
      </c>
      <c r="G62" s="8" t="e">
        <f t="shared" si="50"/>
        <v>#DIV/0!</v>
      </c>
      <c r="I62" s="10" t="s">
        <v>8</v>
      </c>
      <c r="J62" s="5">
        <f>J$3*2</f>
        <v>2</v>
      </c>
      <c r="K62" s="5">
        <f>K61*2</f>
        <v>8192</v>
      </c>
      <c r="L62" s="5">
        <v>10118</v>
      </c>
      <c r="M62" s="5">
        <f>M49/2</f>
        <v>10146</v>
      </c>
      <c r="N62" s="6">
        <f t="shared" si="49"/>
        <v>1.0027673453251631</v>
      </c>
      <c r="O62" s="8">
        <f t="shared" si="51"/>
        <v>2.0055346906503262</v>
      </c>
    </row>
    <row r="63" spans="1:15" x14ac:dyDescent="0.3">
      <c r="A63" s="11"/>
      <c r="B63">
        <f t="shared" ref="B63:B67" si="58">B62*2</f>
        <v>4</v>
      </c>
      <c r="C63">
        <f t="shared" ref="C63:C67" si="59">C62*2</f>
        <v>16384</v>
      </c>
      <c r="D63">
        <v>5073</v>
      </c>
      <c r="E63">
        <f t="shared" ref="E63:E67" si="60">E62/2</f>
        <v>5073</v>
      </c>
      <c r="F63" s="6">
        <f t="shared" si="45"/>
        <v>1</v>
      </c>
      <c r="G63" s="8">
        <f t="shared" si="50"/>
        <v>4</v>
      </c>
      <c r="I63" s="11"/>
      <c r="J63">
        <f t="shared" ref="J63:J67" si="61">J62*2</f>
        <v>4</v>
      </c>
      <c r="K63">
        <f t="shared" ref="K63:K67" si="62">K62*2</f>
        <v>16384</v>
      </c>
      <c r="L63">
        <v>5005</v>
      </c>
      <c r="M63">
        <f t="shared" ref="M63:M67" si="63">M62/2</f>
        <v>5073</v>
      </c>
      <c r="N63" s="6">
        <f t="shared" si="49"/>
        <v>1.0135864135864137</v>
      </c>
      <c r="O63" s="8">
        <f t="shared" si="51"/>
        <v>4.0543456543456546</v>
      </c>
    </row>
    <row r="64" spans="1:15" x14ac:dyDescent="0.3">
      <c r="A64" s="11"/>
      <c r="B64">
        <f t="shared" si="58"/>
        <v>8</v>
      </c>
      <c r="C64">
        <f t="shared" si="59"/>
        <v>32768</v>
      </c>
      <c r="D64">
        <v>2615</v>
      </c>
      <c r="E64">
        <f t="shared" si="60"/>
        <v>2536.5</v>
      </c>
      <c r="F64" s="6">
        <f t="shared" si="45"/>
        <v>0.96998087954110901</v>
      </c>
      <c r="G64" s="8">
        <f t="shared" si="50"/>
        <v>7.7598470363288721</v>
      </c>
      <c r="I64" s="11"/>
      <c r="J64">
        <f t="shared" si="61"/>
        <v>8</v>
      </c>
      <c r="K64">
        <f t="shared" si="62"/>
        <v>32768</v>
      </c>
      <c r="L64">
        <v>2498</v>
      </c>
      <c r="M64">
        <f t="shared" si="63"/>
        <v>2536.5</v>
      </c>
      <c r="N64" s="6">
        <f t="shared" si="49"/>
        <v>1.0154123298638911</v>
      </c>
      <c r="O64" s="8">
        <f t="shared" si="51"/>
        <v>8.1232986389111286</v>
      </c>
    </row>
    <row r="65" spans="1:15" x14ac:dyDescent="0.3">
      <c r="A65" s="11"/>
      <c r="B65">
        <f t="shared" si="58"/>
        <v>16</v>
      </c>
      <c r="C65">
        <f t="shared" si="59"/>
        <v>65536</v>
      </c>
      <c r="D65">
        <v>1409</v>
      </c>
      <c r="E65">
        <f t="shared" si="60"/>
        <v>1268.25</v>
      </c>
      <c r="F65" s="6">
        <f t="shared" si="45"/>
        <v>0.90010645848119231</v>
      </c>
      <c r="G65" s="8">
        <f t="shared" si="50"/>
        <v>14.401703335699077</v>
      </c>
      <c r="I65" s="11"/>
      <c r="J65">
        <f t="shared" si="61"/>
        <v>16</v>
      </c>
      <c r="K65">
        <f t="shared" si="62"/>
        <v>65536</v>
      </c>
      <c r="L65">
        <v>1315</v>
      </c>
      <c r="M65">
        <f t="shared" si="63"/>
        <v>1268.25</v>
      </c>
      <c r="N65" s="6">
        <f t="shared" si="49"/>
        <v>0.96444866920152095</v>
      </c>
      <c r="O65" s="8">
        <f t="shared" si="51"/>
        <v>15.431178707224335</v>
      </c>
    </row>
    <row r="66" spans="1:15" x14ac:dyDescent="0.3">
      <c r="A66" s="11"/>
      <c r="B66">
        <f t="shared" si="58"/>
        <v>32</v>
      </c>
      <c r="C66">
        <f t="shared" si="59"/>
        <v>131072</v>
      </c>
      <c r="D66">
        <v>815</v>
      </c>
      <c r="E66">
        <f t="shared" si="60"/>
        <v>634.125</v>
      </c>
      <c r="F66" s="6">
        <f t="shared" si="45"/>
        <v>0.77806748466257669</v>
      </c>
      <c r="G66" s="8">
        <f t="shared" si="50"/>
        <v>24.898159509202454</v>
      </c>
      <c r="I66" s="11"/>
      <c r="J66">
        <f t="shared" si="61"/>
        <v>32</v>
      </c>
      <c r="K66">
        <f t="shared" si="62"/>
        <v>131072</v>
      </c>
      <c r="L66">
        <v>740</v>
      </c>
      <c r="M66">
        <f t="shared" si="63"/>
        <v>634.125</v>
      </c>
      <c r="N66" s="6">
        <f t="shared" si="49"/>
        <v>0.85692567567567568</v>
      </c>
      <c r="O66" s="8">
        <f t="shared" si="51"/>
        <v>27.421621621621622</v>
      </c>
    </row>
    <row r="67" spans="1:15" x14ac:dyDescent="0.3">
      <c r="A67" s="12"/>
      <c r="B67" s="7">
        <f t="shared" si="58"/>
        <v>64</v>
      </c>
      <c r="C67" s="7">
        <f t="shared" si="59"/>
        <v>262144</v>
      </c>
      <c r="D67" s="7">
        <v>678</v>
      </c>
      <c r="E67" s="7">
        <f t="shared" si="60"/>
        <v>317.0625</v>
      </c>
      <c r="F67" s="6">
        <f t="shared" si="45"/>
        <v>0.46764380530973454</v>
      </c>
      <c r="G67" s="8">
        <f t="shared" si="50"/>
        <v>29.929203539823011</v>
      </c>
      <c r="I67" s="12"/>
      <c r="J67" s="7">
        <f t="shared" si="61"/>
        <v>64</v>
      </c>
      <c r="K67" s="7">
        <f t="shared" si="62"/>
        <v>262144</v>
      </c>
      <c r="L67" s="7">
        <v>646</v>
      </c>
      <c r="M67" s="7">
        <f t="shared" si="63"/>
        <v>317.0625</v>
      </c>
      <c r="N67" s="6">
        <f t="shared" si="49"/>
        <v>0.49080882352941174</v>
      </c>
      <c r="O67" s="8">
        <f t="shared" si="51"/>
        <v>31.411764705882351</v>
      </c>
    </row>
    <row r="68" spans="1:15" x14ac:dyDescent="0.3">
      <c r="A68" s="1"/>
      <c r="F68" s="2"/>
      <c r="G68" s="2"/>
      <c r="I68" s="1"/>
      <c r="N68" s="2"/>
    </row>
    <row r="69" spans="1:15" x14ac:dyDescent="0.3">
      <c r="A69" s="1"/>
      <c r="F69" s="2"/>
      <c r="G69" s="2"/>
      <c r="I69" s="1"/>
      <c r="N69" s="2"/>
    </row>
    <row r="70" spans="1:15" x14ac:dyDescent="0.3">
      <c r="A70" s="13" t="s">
        <v>17</v>
      </c>
      <c r="B70" s="13"/>
      <c r="C70" s="13"/>
      <c r="D70" s="13"/>
      <c r="E70" s="13"/>
      <c r="F70" s="13"/>
      <c r="G70" s="13"/>
      <c r="I70" s="1"/>
      <c r="N70" s="2"/>
    </row>
    <row r="71" spans="1:15" x14ac:dyDescent="0.3">
      <c r="A71" s="3" t="s">
        <v>0</v>
      </c>
      <c r="B71" s="4" t="s">
        <v>1</v>
      </c>
      <c r="C71" s="4" t="s">
        <v>2</v>
      </c>
      <c r="D71" s="4" t="s">
        <v>3</v>
      </c>
      <c r="E71" s="4" t="s">
        <v>4</v>
      </c>
      <c r="F71" s="4" t="s">
        <v>5</v>
      </c>
      <c r="G71" s="4" t="s">
        <v>15</v>
      </c>
      <c r="I71" s="1"/>
      <c r="N71" s="2"/>
    </row>
    <row r="72" spans="1:15" x14ac:dyDescent="0.3">
      <c r="A72" s="1" t="s">
        <v>16</v>
      </c>
      <c r="B72">
        <v>1</v>
      </c>
      <c r="C72">
        <v>1</v>
      </c>
      <c r="D72">
        <v>20292</v>
      </c>
      <c r="E72">
        <v>20292</v>
      </c>
      <c r="F72" s="2">
        <f>D72/E72</f>
        <v>1</v>
      </c>
      <c r="G72" s="2"/>
      <c r="I72" s="1"/>
      <c r="N72" s="2"/>
    </row>
    <row r="73" spans="1:15" x14ac:dyDescent="0.3">
      <c r="A73" s="10" t="s">
        <v>6</v>
      </c>
      <c r="B73" s="5">
        <f>B72*2</f>
        <v>2</v>
      </c>
      <c r="C73" s="5">
        <f>C72*2</f>
        <v>2</v>
      </c>
      <c r="D73" s="5">
        <v>10623</v>
      </c>
      <c r="E73" s="5">
        <f>E72/2</f>
        <v>10146</v>
      </c>
      <c r="F73" s="6">
        <f>E73/D73</f>
        <v>0.95509743010449022</v>
      </c>
      <c r="G73" s="8">
        <f>D$3/D73</f>
        <v>1.9101948602089804</v>
      </c>
      <c r="I73" s="1"/>
      <c r="N73" s="2"/>
    </row>
    <row r="74" spans="1:15" x14ac:dyDescent="0.3">
      <c r="A74" s="11"/>
      <c r="B74">
        <f t="shared" ref="B74:B78" si="64">B73*2</f>
        <v>4</v>
      </c>
      <c r="C74">
        <f t="shared" ref="C74:C78" si="65">C73*2</f>
        <v>4</v>
      </c>
      <c r="D74">
        <v>5503</v>
      </c>
      <c r="E74">
        <f t="shared" ref="E74:E78" si="66">E73/2</f>
        <v>5073</v>
      </c>
      <c r="F74" s="6">
        <f t="shared" ref="F74:F90" si="67">E74/D74</f>
        <v>0.92186080319825547</v>
      </c>
      <c r="G74" s="8">
        <f>D$3/D74</f>
        <v>3.6874432127930219</v>
      </c>
    </row>
    <row r="75" spans="1:15" x14ac:dyDescent="0.3">
      <c r="A75" s="11"/>
      <c r="B75">
        <f t="shared" si="64"/>
        <v>8</v>
      </c>
      <c r="C75">
        <f t="shared" si="65"/>
        <v>8</v>
      </c>
      <c r="D75">
        <v>3068</v>
      </c>
      <c r="E75">
        <f t="shared" si="66"/>
        <v>2536.5</v>
      </c>
      <c r="F75" s="6">
        <f t="shared" si="67"/>
        <v>0.82676010430247715</v>
      </c>
      <c r="G75" s="8">
        <f t="shared" ref="G75:G90" si="68">D$3/D75</f>
        <v>6.6140808344198172</v>
      </c>
    </row>
    <row r="76" spans="1:15" x14ac:dyDescent="0.3">
      <c r="A76" s="11"/>
      <c r="B76">
        <f t="shared" si="64"/>
        <v>16</v>
      </c>
      <c r="C76">
        <f t="shared" si="65"/>
        <v>16</v>
      </c>
      <c r="D76">
        <v>1709</v>
      </c>
      <c r="E76">
        <f t="shared" si="66"/>
        <v>1268.25</v>
      </c>
      <c r="F76" s="6">
        <f t="shared" si="67"/>
        <v>0.74210064365125805</v>
      </c>
      <c r="G76" s="8">
        <f t="shared" si="68"/>
        <v>11.873610298420129</v>
      </c>
    </row>
    <row r="77" spans="1:15" x14ac:dyDescent="0.3">
      <c r="A77" s="11"/>
      <c r="B77">
        <f t="shared" si="64"/>
        <v>32</v>
      </c>
      <c r="C77">
        <f t="shared" si="65"/>
        <v>32</v>
      </c>
      <c r="D77">
        <v>1606</v>
      </c>
      <c r="E77">
        <f t="shared" si="66"/>
        <v>634.125</v>
      </c>
      <c r="F77" s="6">
        <f t="shared" si="67"/>
        <v>0.39484744707347447</v>
      </c>
      <c r="G77" s="8">
        <f t="shared" si="68"/>
        <v>12.635118306351183</v>
      </c>
    </row>
    <row r="78" spans="1:15" x14ac:dyDescent="0.3">
      <c r="A78" s="12"/>
      <c r="B78" s="7">
        <f t="shared" si="64"/>
        <v>64</v>
      </c>
      <c r="C78" s="7">
        <f t="shared" si="65"/>
        <v>64</v>
      </c>
      <c r="D78" s="7">
        <v>2671</v>
      </c>
      <c r="E78" s="7">
        <f t="shared" si="66"/>
        <v>317.0625</v>
      </c>
      <c r="F78" s="6">
        <f t="shared" si="67"/>
        <v>0.11870554099588169</v>
      </c>
      <c r="G78" s="8">
        <f t="shared" si="68"/>
        <v>7.5971546237364285</v>
      </c>
    </row>
    <row r="79" spans="1:15" x14ac:dyDescent="0.3">
      <c r="A79" s="10" t="s">
        <v>7</v>
      </c>
      <c r="B79" s="5">
        <f>B$3*2</f>
        <v>2</v>
      </c>
      <c r="C79" s="5">
        <f>C78*2</f>
        <v>128</v>
      </c>
      <c r="D79" s="5">
        <v>10783</v>
      </c>
      <c r="E79" s="5">
        <f>E72/2</f>
        <v>10146</v>
      </c>
      <c r="F79" s="6">
        <f t="shared" si="67"/>
        <v>0.9409255309283131</v>
      </c>
      <c r="G79" s="8">
        <f t="shared" si="68"/>
        <v>1.8818510618566262</v>
      </c>
      <c r="J79" s="9"/>
    </row>
    <row r="80" spans="1:15" x14ac:dyDescent="0.3">
      <c r="A80" s="11"/>
      <c r="B80">
        <f t="shared" ref="B80:B84" si="69">B79*2</f>
        <v>4</v>
      </c>
      <c r="C80">
        <f t="shared" ref="C80:C84" si="70">C79*2</f>
        <v>256</v>
      </c>
      <c r="D80">
        <v>5484</v>
      </c>
      <c r="E80">
        <f t="shared" ref="E80:E84" si="71">E79/2</f>
        <v>5073</v>
      </c>
      <c r="F80" s="6">
        <f t="shared" si="67"/>
        <v>0.92505470459518602</v>
      </c>
      <c r="G80" s="8">
        <f t="shared" si="68"/>
        <v>3.7002188183807441</v>
      </c>
    </row>
    <row r="81" spans="1:7" x14ac:dyDescent="0.3">
      <c r="A81" s="11"/>
      <c r="B81">
        <f t="shared" si="69"/>
        <v>8</v>
      </c>
      <c r="C81">
        <f t="shared" si="70"/>
        <v>512</v>
      </c>
      <c r="D81">
        <v>2876</v>
      </c>
      <c r="E81">
        <f t="shared" si="71"/>
        <v>2536.5</v>
      </c>
      <c r="F81" s="6">
        <f t="shared" si="67"/>
        <v>0.88195410292072318</v>
      </c>
      <c r="G81" s="8">
        <f t="shared" si="68"/>
        <v>7.0556328233657855</v>
      </c>
    </row>
    <row r="82" spans="1:7" x14ac:dyDescent="0.3">
      <c r="A82" s="11"/>
      <c r="B82">
        <f t="shared" si="69"/>
        <v>16</v>
      </c>
      <c r="C82">
        <f t="shared" si="70"/>
        <v>1024</v>
      </c>
      <c r="D82">
        <v>1546</v>
      </c>
      <c r="E82">
        <f t="shared" si="71"/>
        <v>1268.25</v>
      </c>
      <c r="F82" s="6">
        <f t="shared" si="67"/>
        <v>0.8203428201811126</v>
      </c>
      <c r="G82" s="8">
        <f t="shared" si="68"/>
        <v>13.125485122897802</v>
      </c>
    </row>
    <row r="83" spans="1:7" x14ac:dyDescent="0.3">
      <c r="A83" s="11"/>
      <c r="B83">
        <f t="shared" si="69"/>
        <v>32</v>
      </c>
      <c r="C83">
        <f t="shared" si="70"/>
        <v>2048</v>
      </c>
      <c r="D83">
        <v>1116</v>
      </c>
      <c r="E83">
        <f t="shared" si="71"/>
        <v>634.125</v>
      </c>
      <c r="F83" s="6">
        <f t="shared" si="67"/>
        <v>0.56821236559139787</v>
      </c>
      <c r="G83" s="8">
        <f t="shared" si="68"/>
        <v>18.182795698924732</v>
      </c>
    </row>
    <row r="84" spans="1:7" x14ac:dyDescent="0.3">
      <c r="A84" s="12"/>
      <c r="B84" s="7">
        <f t="shared" si="69"/>
        <v>64</v>
      </c>
      <c r="C84" s="7">
        <f t="shared" si="70"/>
        <v>4096</v>
      </c>
      <c r="D84" s="7">
        <v>1814</v>
      </c>
      <c r="E84" s="7">
        <f t="shared" si="71"/>
        <v>317.0625</v>
      </c>
      <c r="F84" s="6">
        <f t="shared" si="67"/>
        <v>0.17478638368246968</v>
      </c>
      <c r="G84" s="8">
        <f t="shared" si="68"/>
        <v>11.18632855567806</v>
      </c>
    </row>
    <row r="85" spans="1:7" x14ac:dyDescent="0.3">
      <c r="A85" s="10" t="s">
        <v>8</v>
      </c>
      <c r="B85" s="5">
        <f>B$3*2</f>
        <v>2</v>
      </c>
      <c r="C85" s="5">
        <f>C84*2</f>
        <v>8192</v>
      </c>
      <c r="D85" s="5">
        <v>10429</v>
      </c>
      <c r="E85" s="5">
        <f>E72/2</f>
        <v>10146</v>
      </c>
      <c r="F85" s="6">
        <f t="shared" si="67"/>
        <v>0.97286412887141627</v>
      </c>
      <c r="G85" s="8">
        <f t="shared" si="68"/>
        <v>1.9457282577428325</v>
      </c>
    </row>
    <row r="86" spans="1:7" x14ac:dyDescent="0.3">
      <c r="A86" s="11"/>
      <c r="B86">
        <f t="shared" ref="B86:B90" si="72">B85*2</f>
        <v>4</v>
      </c>
      <c r="C86">
        <f t="shared" ref="C86:C90" si="73">C85*2</f>
        <v>16384</v>
      </c>
      <c r="D86">
        <v>5285</v>
      </c>
      <c r="E86">
        <f t="shared" ref="E86:E90" si="74">E85/2</f>
        <v>5073</v>
      </c>
      <c r="F86" s="6">
        <f t="shared" si="67"/>
        <v>0.95988647114474934</v>
      </c>
      <c r="G86" s="8">
        <f t="shared" si="68"/>
        <v>3.8395458845789974</v>
      </c>
    </row>
    <row r="87" spans="1:7" x14ac:dyDescent="0.3">
      <c r="A87" s="11"/>
      <c r="B87">
        <f t="shared" si="72"/>
        <v>8</v>
      </c>
      <c r="C87">
        <f t="shared" si="73"/>
        <v>32768</v>
      </c>
      <c r="D87">
        <v>2732</v>
      </c>
      <c r="E87">
        <f t="shared" si="74"/>
        <v>2536.5</v>
      </c>
      <c r="F87" s="6">
        <f t="shared" si="67"/>
        <v>0.92844070278184476</v>
      </c>
      <c r="G87" s="8">
        <f t="shared" si="68"/>
        <v>7.4275256222547581</v>
      </c>
    </row>
    <row r="88" spans="1:7" x14ac:dyDescent="0.3">
      <c r="A88" s="11"/>
      <c r="B88">
        <f t="shared" si="72"/>
        <v>16</v>
      </c>
      <c r="C88">
        <f t="shared" si="73"/>
        <v>65536</v>
      </c>
      <c r="D88">
        <v>1508</v>
      </c>
      <c r="E88">
        <f t="shared" si="74"/>
        <v>1268.25</v>
      </c>
      <c r="F88" s="6">
        <f t="shared" si="67"/>
        <v>0.84101458885941649</v>
      </c>
      <c r="G88" s="8">
        <f t="shared" si="68"/>
        <v>13.456233421750664</v>
      </c>
    </row>
    <row r="89" spans="1:7" x14ac:dyDescent="0.3">
      <c r="A89" s="11"/>
      <c r="B89">
        <f t="shared" si="72"/>
        <v>32</v>
      </c>
      <c r="C89">
        <f t="shared" si="73"/>
        <v>131072</v>
      </c>
      <c r="D89">
        <v>1695</v>
      </c>
      <c r="E89">
        <f t="shared" si="74"/>
        <v>634.125</v>
      </c>
      <c r="F89" s="6">
        <f t="shared" si="67"/>
        <v>0.37411504424778763</v>
      </c>
      <c r="G89" s="8">
        <f t="shared" si="68"/>
        <v>11.971681415929204</v>
      </c>
    </row>
    <row r="90" spans="1:7" x14ac:dyDescent="0.3">
      <c r="A90" s="12"/>
      <c r="B90" s="7">
        <f t="shared" si="72"/>
        <v>64</v>
      </c>
      <c r="C90" s="7">
        <f t="shared" si="73"/>
        <v>262144</v>
      </c>
      <c r="D90" s="7">
        <v>2725</v>
      </c>
      <c r="E90" s="7">
        <f t="shared" si="74"/>
        <v>317.0625</v>
      </c>
      <c r="F90" s="6">
        <f t="shared" si="67"/>
        <v>0.11635321100917431</v>
      </c>
      <c r="G90" s="8">
        <f t="shared" si="68"/>
        <v>7.446605504587156</v>
      </c>
    </row>
  </sheetData>
  <mergeCells count="28">
    <mergeCell ref="A33:A38"/>
    <mergeCell ref="A39:A44"/>
    <mergeCell ref="I33:I38"/>
    <mergeCell ref="I39:I44"/>
    <mergeCell ref="A47:G47"/>
    <mergeCell ref="A27:A32"/>
    <mergeCell ref="I24:O24"/>
    <mergeCell ref="I27:I32"/>
    <mergeCell ref="A4:A9"/>
    <mergeCell ref="A10:A15"/>
    <mergeCell ref="A16:A21"/>
    <mergeCell ref="I1:O1"/>
    <mergeCell ref="I4:I9"/>
    <mergeCell ref="I10:I15"/>
    <mergeCell ref="I16:I21"/>
    <mergeCell ref="A24:G24"/>
    <mergeCell ref="A1:G1"/>
    <mergeCell ref="A73:A78"/>
    <mergeCell ref="A79:A84"/>
    <mergeCell ref="A85:A90"/>
    <mergeCell ref="A62:A67"/>
    <mergeCell ref="I47:O47"/>
    <mergeCell ref="I50:I55"/>
    <mergeCell ref="I56:I61"/>
    <mergeCell ref="I62:I67"/>
    <mergeCell ref="A70:G70"/>
    <mergeCell ref="A50:A55"/>
    <mergeCell ref="A56:A6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1EDA6-D2FD-46C6-877F-FE7DEA8E95A9}">
  <dimension ref="A1:G21"/>
  <sheetViews>
    <sheetView workbookViewId="0">
      <selection activeCell="F16" sqref="F16:F21"/>
    </sheetView>
  </sheetViews>
  <sheetFormatPr defaultRowHeight="14.4" x14ac:dyDescent="0.3"/>
  <cols>
    <col min="2" max="2" width="10.5546875" customWidth="1"/>
    <col min="3" max="3" width="14.88671875" customWidth="1"/>
    <col min="4" max="4" width="13.88671875" customWidth="1"/>
    <col min="5" max="5" width="14.33203125" customWidth="1"/>
    <col min="6" max="6" width="12" customWidth="1"/>
    <col min="7" max="7" width="13.88671875" customWidth="1"/>
  </cols>
  <sheetData>
    <row r="1" spans="1:7" x14ac:dyDescent="0.3">
      <c r="A1" s="13" t="s">
        <v>18</v>
      </c>
      <c r="B1" s="13"/>
      <c r="C1" s="13"/>
      <c r="D1" s="13"/>
      <c r="E1" s="13"/>
      <c r="F1" s="13"/>
      <c r="G1" s="13"/>
    </row>
    <row r="2" spans="1:7" x14ac:dyDescent="0.3">
      <c r="A2" s="3" t="s">
        <v>0</v>
      </c>
      <c r="B2" s="4" t="s">
        <v>1</v>
      </c>
      <c r="C2" s="4" t="s">
        <v>2</v>
      </c>
      <c r="D2" s="19" t="s">
        <v>3</v>
      </c>
      <c r="E2" s="19" t="s">
        <v>4</v>
      </c>
      <c r="F2" s="4" t="s">
        <v>5</v>
      </c>
      <c r="G2" s="4" t="s">
        <v>15</v>
      </c>
    </row>
    <row r="3" spans="1:7" x14ac:dyDescent="0.3">
      <c r="A3" s="1" t="s">
        <v>16</v>
      </c>
      <c r="B3">
        <v>1</v>
      </c>
      <c r="C3">
        <v>1</v>
      </c>
      <c r="D3" s="7">
        <v>15743</v>
      </c>
      <c r="E3" s="7">
        <f>D3</f>
        <v>15743</v>
      </c>
      <c r="F3" s="17">
        <f>D3/E3</f>
        <v>1</v>
      </c>
      <c r="G3" s="17"/>
    </row>
    <row r="4" spans="1:7" x14ac:dyDescent="0.3">
      <c r="A4" s="10" t="s">
        <v>6</v>
      </c>
      <c r="B4" s="5">
        <f>B3*2</f>
        <v>2</v>
      </c>
      <c r="C4" s="5">
        <f>C3*2</f>
        <v>2</v>
      </c>
      <c r="D4" s="14">
        <v>15249</v>
      </c>
      <c r="E4">
        <f>$D$3</f>
        <v>15743</v>
      </c>
      <c r="F4" s="15">
        <f>E4/D4</f>
        <v>1.0323955669224212</v>
      </c>
      <c r="G4" s="16">
        <f>D$3/D4</f>
        <v>1.0323955669224212</v>
      </c>
    </row>
    <row r="5" spans="1:7" x14ac:dyDescent="0.3">
      <c r="A5" s="11"/>
      <c r="B5">
        <f t="shared" ref="B5:C9" si="0">B4*2</f>
        <v>4</v>
      </c>
      <c r="C5">
        <f t="shared" si="0"/>
        <v>4</v>
      </c>
      <c r="D5">
        <v>15431</v>
      </c>
      <c r="E5">
        <f>$D$3</f>
        <v>15743</v>
      </c>
      <c r="F5" s="15">
        <f t="shared" ref="F5:F21" si="1">E5/D5</f>
        <v>1.0202190395956192</v>
      </c>
      <c r="G5" s="16">
        <f>D$3/D5</f>
        <v>1.0202190395956192</v>
      </c>
    </row>
    <row r="6" spans="1:7" x14ac:dyDescent="0.3">
      <c r="A6" s="11"/>
      <c r="B6">
        <f t="shared" si="0"/>
        <v>8</v>
      </c>
      <c r="C6">
        <f t="shared" si="0"/>
        <v>8</v>
      </c>
      <c r="D6">
        <v>15686</v>
      </c>
      <c r="E6">
        <f t="shared" ref="E6:E9" si="2">$D$3</f>
        <v>15743</v>
      </c>
      <c r="F6" s="15">
        <f t="shared" si="1"/>
        <v>1.0036338135917378</v>
      </c>
      <c r="G6" s="16">
        <f t="shared" ref="G6:G21" si="3">D$3/D6</f>
        <v>1.0036338135917378</v>
      </c>
    </row>
    <row r="7" spans="1:7" x14ac:dyDescent="0.3">
      <c r="A7" s="11"/>
      <c r="B7">
        <f t="shared" si="0"/>
        <v>16</v>
      </c>
      <c r="C7">
        <f t="shared" si="0"/>
        <v>16</v>
      </c>
      <c r="D7">
        <v>16521</v>
      </c>
      <c r="E7">
        <f t="shared" si="2"/>
        <v>15743</v>
      </c>
      <c r="F7" s="15">
        <f t="shared" si="1"/>
        <v>0.95290841958719208</v>
      </c>
      <c r="G7" s="16">
        <f t="shared" si="3"/>
        <v>0.95290841958719208</v>
      </c>
    </row>
    <row r="8" spans="1:7" x14ac:dyDescent="0.3">
      <c r="A8" s="11"/>
      <c r="B8">
        <f t="shared" si="0"/>
        <v>32</v>
      </c>
      <c r="C8">
        <f t="shared" si="0"/>
        <v>32</v>
      </c>
      <c r="D8">
        <v>18107</v>
      </c>
      <c r="E8">
        <f t="shared" si="2"/>
        <v>15743</v>
      </c>
      <c r="F8" s="15">
        <f t="shared" si="1"/>
        <v>0.86944275694482798</v>
      </c>
      <c r="G8" s="16">
        <f t="shared" si="3"/>
        <v>0.86944275694482798</v>
      </c>
    </row>
    <row r="9" spans="1:7" x14ac:dyDescent="0.3">
      <c r="A9" s="12"/>
      <c r="B9" s="7">
        <f t="shared" si="0"/>
        <v>64</v>
      </c>
      <c r="C9" s="7">
        <f t="shared" si="0"/>
        <v>64</v>
      </c>
      <c r="D9" s="7">
        <v>19339</v>
      </c>
      <c r="E9" s="7">
        <f t="shared" si="2"/>
        <v>15743</v>
      </c>
      <c r="F9" s="17">
        <f t="shared" si="1"/>
        <v>0.81405450126687007</v>
      </c>
      <c r="G9" s="18">
        <f t="shared" si="3"/>
        <v>0.81405450126687007</v>
      </c>
    </row>
    <row r="10" spans="1:7" x14ac:dyDescent="0.3">
      <c r="A10" s="10" t="s">
        <v>7</v>
      </c>
      <c r="B10" s="5">
        <f>B$3*2</f>
        <v>2</v>
      </c>
      <c r="C10" s="14">
        <f>B10</f>
        <v>2</v>
      </c>
      <c r="D10" s="5">
        <v>15922</v>
      </c>
      <c r="E10" s="14">
        <f>$D$3</f>
        <v>15743</v>
      </c>
      <c r="F10" s="15">
        <f t="shared" si="1"/>
        <v>0.98875769375706568</v>
      </c>
      <c r="G10" s="16">
        <f t="shared" si="3"/>
        <v>0.98875769375706568</v>
      </c>
    </row>
    <row r="11" spans="1:7" x14ac:dyDescent="0.3">
      <c r="A11" s="11"/>
      <c r="B11">
        <f t="shared" ref="B11:C15" si="4">B10*2</f>
        <v>4</v>
      </c>
      <c r="C11" s="14">
        <f t="shared" ref="C11:C21" si="5">B11</f>
        <v>4</v>
      </c>
      <c r="D11">
        <v>16062</v>
      </c>
      <c r="E11" s="14">
        <f t="shared" ref="E11:E16" si="6">$D$3</f>
        <v>15743</v>
      </c>
      <c r="F11" s="15">
        <f t="shared" si="1"/>
        <v>0.980139459594073</v>
      </c>
      <c r="G11" s="16">
        <f t="shared" si="3"/>
        <v>0.980139459594073</v>
      </c>
    </row>
    <row r="12" spans="1:7" x14ac:dyDescent="0.3">
      <c r="A12" s="11"/>
      <c r="B12">
        <f t="shared" si="4"/>
        <v>8</v>
      </c>
      <c r="C12" s="14">
        <f t="shared" si="5"/>
        <v>8</v>
      </c>
      <c r="D12">
        <v>16171</v>
      </c>
      <c r="E12" s="14">
        <f t="shared" si="6"/>
        <v>15743</v>
      </c>
      <c r="F12" s="15">
        <f t="shared" si="1"/>
        <v>0.97353286747882006</v>
      </c>
      <c r="G12" s="16">
        <f t="shared" si="3"/>
        <v>0.97353286747882006</v>
      </c>
    </row>
    <row r="13" spans="1:7" x14ac:dyDescent="0.3">
      <c r="A13" s="11"/>
      <c r="B13">
        <f t="shared" si="4"/>
        <v>16</v>
      </c>
      <c r="C13" s="14">
        <f t="shared" si="5"/>
        <v>16</v>
      </c>
      <c r="D13">
        <v>16939</v>
      </c>
      <c r="E13" s="14">
        <f t="shared" si="6"/>
        <v>15743</v>
      </c>
      <c r="F13" s="15">
        <f t="shared" si="1"/>
        <v>0.92939370683039135</v>
      </c>
      <c r="G13" s="16">
        <f t="shared" si="3"/>
        <v>0.92939370683039135</v>
      </c>
    </row>
    <row r="14" spans="1:7" x14ac:dyDescent="0.3">
      <c r="A14" s="11"/>
      <c r="B14">
        <f t="shared" si="4"/>
        <v>32</v>
      </c>
      <c r="C14" s="14">
        <f t="shared" si="5"/>
        <v>32</v>
      </c>
      <c r="D14">
        <v>18877</v>
      </c>
      <c r="E14" s="14">
        <f t="shared" si="6"/>
        <v>15743</v>
      </c>
      <c r="F14" s="15">
        <f t="shared" si="1"/>
        <v>0.83397785665095092</v>
      </c>
      <c r="G14" s="16">
        <f t="shared" si="3"/>
        <v>0.83397785665095092</v>
      </c>
    </row>
    <row r="15" spans="1:7" x14ac:dyDescent="0.3">
      <c r="A15" s="12"/>
      <c r="B15" s="7">
        <f t="shared" si="4"/>
        <v>64</v>
      </c>
      <c r="C15" s="7">
        <f t="shared" si="5"/>
        <v>64</v>
      </c>
      <c r="D15" s="7">
        <v>19440</v>
      </c>
      <c r="E15" s="7">
        <f t="shared" si="6"/>
        <v>15743</v>
      </c>
      <c r="F15" s="15">
        <f t="shared" si="1"/>
        <v>0.80982510288065845</v>
      </c>
      <c r="G15" s="16">
        <f t="shared" si="3"/>
        <v>0.80982510288065845</v>
      </c>
    </row>
    <row r="16" spans="1:7" x14ac:dyDescent="0.3">
      <c r="A16" s="10" t="s">
        <v>8</v>
      </c>
      <c r="B16" s="5">
        <f>B$3*2</f>
        <v>2</v>
      </c>
      <c r="C16" s="14">
        <f t="shared" si="5"/>
        <v>2</v>
      </c>
      <c r="D16" s="5">
        <v>15238</v>
      </c>
      <c r="E16" s="14">
        <f t="shared" si="6"/>
        <v>15743</v>
      </c>
      <c r="F16" s="6">
        <f t="shared" si="1"/>
        <v>1.0331408321302009</v>
      </c>
      <c r="G16" s="8">
        <f t="shared" si="3"/>
        <v>1.0331408321302009</v>
      </c>
    </row>
    <row r="17" spans="1:7" x14ac:dyDescent="0.3">
      <c r="A17" s="11"/>
      <c r="B17">
        <f t="shared" ref="B17:C21" si="7">B16*2</f>
        <v>4</v>
      </c>
      <c r="C17" s="14">
        <f t="shared" si="5"/>
        <v>4</v>
      </c>
      <c r="D17">
        <v>15347</v>
      </c>
      <c r="E17" s="20">
        <f>$D$3</f>
        <v>15743</v>
      </c>
      <c r="F17" s="15">
        <f t="shared" si="1"/>
        <v>1.0258030885515084</v>
      </c>
      <c r="G17" s="16">
        <f t="shared" si="3"/>
        <v>1.0258030885515084</v>
      </c>
    </row>
    <row r="18" spans="1:7" x14ac:dyDescent="0.3">
      <c r="A18" s="11"/>
      <c r="B18">
        <f t="shared" si="7"/>
        <v>8</v>
      </c>
      <c r="C18" s="14">
        <f t="shared" si="5"/>
        <v>8</v>
      </c>
      <c r="D18">
        <v>15474</v>
      </c>
      <c r="E18" s="20">
        <f t="shared" ref="E18:E21" si="8">$D$3</f>
        <v>15743</v>
      </c>
      <c r="F18" s="15">
        <f t="shared" si="1"/>
        <v>1.0173839989660074</v>
      </c>
      <c r="G18" s="16">
        <f t="shared" si="3"/>
        <v>1.0173839989660074</v>
      </c>
    </row>
    <row r="19" spans="1:7" x14ac:dyDescent="0.3">
      <c r="A19" s="11"/>
      <c r="B19">
        <f t="shared" si="7"/>
        <v>16</v>
      </c>
      <c r="C19" s="14">
        <f t="shared" si="5"/>
        <v>16</v>
      </c>
      <c r="D19">
        <v>16434</v>
      </c>
      <c r="E19" s="20">
        <f t="shared" si="8"/>
        <v>15743</v>
      </c>
      <c r="F19" s="15">
        <f t="shared" si="1"/>
        <v>0.95795302421808448</v>
      </c>
      <c r="G19" s="16">
        <f t="shared" si="3"/>
        <v>0.95795302421808448</v>
      </c>
    </row>
    <row r="20" spans="1:7" x14ac:dyDescent="0.3">
      <c r="A20" s="11"/>
      <c r="B20">
        <f t="shared" si="7"/>
        <v>32</v>
      </c>
      <c r="C20" s="14">
        <f t="shared" si="5"/>
        <v>32</v>
      </c>
      <c r="D20">
        <v>18087</v>
      </c>
      <c r="E20" s="20">
        <f t="shared" si="8"/>
        <v>15743</v>
      </c>
      <c r="F20" s="15">
        <f t="shared" si="1"/>
        <v>0.87040415768231327</v>
      </c>
      <c r="G20" s="16">
        <f t="shared" si="3"/>
        <v>0.87040415768231327</v>
      </c>
    </row>
    <row r="21" spans="1:7" x14ac:dyDescent="0.3">
      <c r="A21" s="12"/>
      <c r="B21" s="7">
        <f t="shared" si="7"/>
        <v>64</v>
      </c>
      <c r="C21" s="7">
        <f t="shared" si="5"/>
        <v>64</v>
      </c>
      <c r="D21" s="7">
        <v>19385</v>
      </c>
      <c r="E21" s="21">
        <f t="shared" si="8"/>
        <v>15743</v>
      </c>
      <c r="F21" s="17">
        <f t="shared" si="1"/>
        <v>0.81212277534175914</v>
      </c>
      <c r="G21" s="18">
        <f t="shared" si="3"/>
        <v>0.81212277534175914</v>
      </c>
    </row>
  </sheetData>
  <mergeCells count="4">
    <mergeCell ref="A1:G1"/>
    <mergeCell ref="A4:A9"/>
    <mergeCell ref="A10:A15"/>
    <mergeCell ref="A16:A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Strong Scaling</vt:lpstr>
      <vt:lpstr>Weak Scaling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Botarelli</dc:creator>
  <cp:lastModifiedBy>Tommaso Botarelli</cp:lastModifiedBy>
  <dcterms:created xsi:type="dcterms:W3CDTF">2025-03-12T10:13:55Z</dcterms:created>
  <dcterms:modified xsi:type="dcterms:W3CDTF">2025-03-16T08:49:40Z</dcterms:modified>
</cp:coreProperties>
</file>