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MacBookPro/Desktop/dataset/"/>
    </mc:Choice>
  </mc:AlternateContent>
  <xr:revisionPtr revIDLastSave="0" documentId="13_ncr:1_{D2289D47-5D4F-7341-B4EC-D0924B855590}" xr6:coauthVersionLast="46" xr6:coauthVersionMax="46" xr10:uidLastSave="{00000000-0000-0000-0000-000000000000}"/>
  <bookViews>
    <workbookView xWindow="3920" yWindow="580" windowWidth="20980" windowHeight="13140" activeTab="3" xr2:uid="{2326BCAF-67A9-6942-A6DE-7822D5808B1E}"/>
  </bookViews>
  <sheets>
    <sheet name="Sheet1" sheetId="1" r:id="rId1"/>
    <sheet name="Sheet2" sheetId="2" r:id="rId2"/>
    <sheet name="Telehealth" sheetId="3" r:id="rId3"/>
    <sheet name="Sheet3" sheetId="5" r:id="rId4"/>
    <sheet name="MBS_Data_ 1932585090" sheetId="4" r:id="rId5"/>
  </sheets>
  <definedNames>
    <definedName name="IDX" localSheetId="4">'MBS_Data_ 1932585090'!$A$1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 i="5" l="1"/>
  <c r="L8" i="5"/>
  <c r="L9" i="5"/>
  <c r="L10" i="5"/>
  <c r="L6" i="5"/>
  <c r="K20" i="5"/>
  <c r="L20" i="5"/>
  <c r="L19" i="5"/>
  <c r="K19" i="5"/>
  <c r="K15" i="5"/>
  <c r="L15" i="5"/>
  <c r="L14" i="5"/>
  <c r="K14" i="5"/>
  <c r="K10" i="5"/>
  <c r="K9" i="5"/>
  <c r="W12" i="3"/>
  <c r="W13" i="3"/>
  <c r="W14" i="3"/>
  <c r="W11" i="3"/>
  <c r="P12" i="3"/>
  <c r="P13" i="3"/>
  <c r="P14" i="3"/>
  <c r="P11" i="3"/>
</calcChain>
</file>

<file path=xl/sharedStrings.xml><?xml version="1.0" encoding="utf-8"?>
<sst xmlns="http://schemas.openxmlformats.org/spreadsheetml/2006/main" count="344" uniqueCount="133">
  <si>
    <t>Twitter Account</t>
  </si>
  <si>
    <t>World Health Organization (WHO)</t>
  </si>
  <si>
    <t>Public Health Association Australia</t>
  </si>
  <si>
    <t>Australasian Institute Of Digital Health</t>
  </si>
  <si>
    <t>Digital Health AU</t>
  </si>
  <si>
    <t>ANZJPH</t>
  </si>
  <si>
    <t>Location</t>
  </si>
  <si>
    <t xml:space="preserve"> 	Australia</t>
  </si>
  <si>
    <t>Geneva, Switzerland</t>
  </si>
  <si>
    <t>Canberra, Australia</t>
  </si>
  <si>
    <t>Australasia</t>
  </si>
  <si>
    <t>Tweets</t>
  </si>
  <si>
    <t>Followers</t>
  </si>
  <si>
    <t>Following</t>
  </si>
  <si>
    <t>Followers ratio</t>
  </si>
  <si>
    <t>28.56 followers per following</t>
  </si>
  <si>
    <t>Listed</t>
  </si>
  <si>
    <t>2.25 followers per following</t>
  </si>
  <si>
    <t>5.03 followers per following</t>
  </si>
  <si>
    <t>13.41 followers per following</t>
  </si>
  <si>
    <t>5,297.81 followers per following</t>
  </si>
  <si>
    <t>Topics</t>
  </si>
  <si>
    <t># Hashtag</t>
  </si>
  <si>
    <t xml:space="preserve"> #covid19 #covax #tuberculosis #ebola #syria #vaccinequity #worldtbday #askwho #aids #endtb #africa #astrazeneca #worldtbdayfear #australias #hivfasttracked #endtbwe #worldtbdayonly #worldtbdayeven #worldmetday #vaccineswork1 </t>
  </si>
  <si>
    <t>countries pandemic bilateral governments health world live health products emergency poverty nationalism true treatment donate help vaccines sickness response</t>
  </si>
  <si>
    <t xml:space="preserve"> violence covid climate canberra showcase vaccines medical political islander government public services vaccine world campaign launch 2021 australian aboriginal catch federal virtual community data report covid19 national  date strait health action strong	</t>
  </si>
  <si>
    <t>genomics nursing trusted program facilitate maternity chance digitisation event healthcare join organisation digital brilliant local available health register information 2021 industry  open sign parents interested joined news director woman</t>
  </si>
  <si>
    <t xml:space="preserve"> #digitalhealth #genomics #midwives #bioinformatics #midwifery #healthcare #women #nurses #chia #videooftheweek #techentrepreneurs #covid19 #breastfeeding #adelaide #networkingdrinks #zoombar #dhis2020 #act #studentnetwork #startups </t>
  </si>
  <si>
    <t xml:space="preserve"> #closethegap #ipshowcase21 #safety2022 #covid19 #closethegapday #ipshowcase21on #2this #ecosystem #biodiversityhow #aust #aeaeven #prevention #injuryprevention #fightracism #jobsee #jobseeker </t>
  </si>
  <si>
    <t xml:space="preserve">vaccine plan youre understanding national australian connect agency integrated learn join electronic australia health clinical  service daily future specialist latest vital securely services share help panel digital direction access </t>
  </si>
  <si>
    <t xml:space="preserve"> #myhealthrecord #healthcare #digitalhealth #digital #specialists #2021 #2020 #digitalbyte #health #gps #prescriptions #webinar #technology #specialist #electronicprescriptions #saferinternetday #shiftinggearssummit #pharmacist #gp #podcast </t>
  </si>
  <si>
    <t>publication journal strait australian issue early article health public phaa study population editors followers looking virtual abridged ingrid aged team targeted recent women islander gambling preventive change role alcohol 2020 support paper adults mental shows articles argues</t>
  </si>
  <si>
    <t xml:space="preserve"> #covid19 #closethegap #publichealth #asylum #santa #mentalhealth #medicalstudent #sexualhealth #medicare #homelessness #prevention2021 #prevention #sexual_healt #q1 #anzjph </t>
  </si>
  <si>
    <t>Last 100 Tweets</t>
  </si>
  <si>
    <t>Replies</t>
  </si>
  <si>
    <t>Tweets with @mentions</t>
  </si>
  <si>
    <t>69 / 99</t>
  </si>
  <si>
    <t>Tweets with #hashtags</t>
  </si>
  <si>
    <t>18 / 99</t>
  </si>
  <si>
    <t>Retweets</t>
  </si>
  <si>
    <t>37 / 99 were retweets by @anzjph</t>
  </si>
  <si>
    <t>Tweets with links</t>
  </si>
  <si>
    <t>58 / 99</t>
  </si>
  <si>
    <t>Tweets with media</t>
  </si>
  <si>
    <t>0 / 99</t>
  </si>
  <si>
    <t>10 / 100</t>
  </si>
  <si>
    <t>22 / 100</t>
  </si>
  <si>
    <t>72 / 100</t>
  </si>
  <si>
    <t>0 / 100 were retweets by @AuDigitalHealth</t>
  </si>
  <si>
    <t>100 / 100</t>
  </si>
  <si>
    <t>0 / 100</t>
  </si>
  <si>
    <t>9 / 100</t>
  </si>
  <si>
    <t>42 / 100</t>
  </si>
  <si>
    <t>55 / 100</t>
  </si>
  <si>
    <t>15 / 100 were retweets by @TheInstituteDH</t>
  </si>
  <si>
    <t>84 / 100</t>
  </si>
  <si>
    <t>2 / 100</t>
  </si>
  <si>
    <t>80 / 100</t>
  </si>
  <si>
    <t>20 / 100</t>
  </si>
  <si>
    <t>74 / 100 were retweets by @_PHAA_</t>
  </si>
  <si>
    <t>32 / 100</t>
  </si>
  <si>
    <t>1 / 100</t>
  </si>
  <si>
    <t>39 / 100</t>
  </si>
  <si>
    <t>68 / 100</t>
  </si>
  <si>
    <t>31 / 100 were retweets by @WHO</t>
  </si>
  <si>
    <t>Time online</t>
  </si>
  <si>
    <t>8AM - 16PM</t>
  </si>
  <si>
    <t>22PM - 11AM</t>
  </si>
  <si>
    <t>20PM - 6AM</t>
  </si>
  <si>
    <t>21PM - 7 AM</t>
  </si>
  <si>
    <t>20PM - 11AM</t>
  </si>
  <si>
    <t>Western Australia</t>
  </si>
  <si>
    <t>New South Wales</t>
  </si>
  <si>
    <t>Queensland</t>
  </si>
  <si>
    <t>South Australia</t>
  </si>
  <si>
    <t>Victoria</t>
  </si>
  <si>
    <t>Tasmania</t>
  </si>
  <si>
    <t>Australian Capital Territory</t>
  </si>
  <si>
    <t>Other</t>
  </si>
  <si>
    <t>Access to required technology</t>
  </si>
  <si>
    <t>Unreliable internet access</t>
  </si>
  <si>
    <t>Awareness of the option</t>
  </si>
  <si>
    <t>Affordability</t>
  </si>
  <si>
    <t>Availability</t>
  </si>
  <si>
    <t>Unsure</t>
  </si>
  <si>
    <t>Requested Medicare items processed from July 2015 to June 2020</t>
  </si>
  <si>
    <t>State</t>
  </si>
  <si>
    <t>Total</t>
  </si>
  <si>
    <t>NSW</t>
  </si>
  <si>
    <t>VIC</t>
  </si>
  <si>
    <t>QLD</t>
  </si>
  <si>
    <t>SA</t>
  </si>
  <si>
    <t>WA</t>
  </si>
  <si>
    <t>TAS</t>
  </si>
  <si>
    <t>ACT</t>
  </si>
  <si>
    <t>NT</t>
  </si>
  <si>
    <t>Services &amp;suffix</t>
  </si>
  <si>
    <t>2015/2016</t>
  </si>
  <si>
    <t>2016/2017</t>
  </si>
  <si>
    <t>2017/2018</t>
  </si>
  <si>
    <t>2018/2019</t>
  </si>
  <si>
    <t>2019/2020</t>
  </si>
  <si>
    <t>Disclaimer</t>
  </si>
  <si>
    <t>The information and data contained in the reports and tables have been provided byMedicare Australia for general information purposes only.</t>
  </si>
  <si>
    <t>While Medicare Australia takes care in the compilation and provision of the informationand data, it does not assume or accept any liability</t>
  </si>
  <si>
    <t>for the accuracy, quality, suitability and currency of the information or data,or for any reliance on the information or data.</t>
  </si>
  <si>
    <t>Medicare Australia recommends that users exercise their own care, skill and diligence with respect to the use and interpretation of the information and data.</t>
  </si>
  <si>
    <t>year</t>
  </si>
  <si>
    <t>Increase</t>
  </si>
  <si>
    <t>Amount</t>
  </si>
  <si>
    <t>Method</t>
  </si>
  <si>
    <t>Datasets</t>
  </si>
  <si>
    <t>FID</t>
  </si>
  <si>
    <t>Tripple Loss</t>
  </si>
  <si>
    <t>Style GAN</t>
  </si>
  <si>
    <t>Japanese - Ainu Ethics</t>
  </si>
  <si>
    <t>Australian - Aboriginals</t>
  </si>
  <si>
    <t>Vietnames - Ethnic minorities</t>
  </si>
  <si>
    <t>American - Indian Tribes</t>
  </si>
  <si>
    <t>Indonesians - Buton Tribes</t>
  </si>
  <si>
    <t>Inversion GAN</t>
  </si>
  <si>
    <t>Flip</t>
  </si>
  <si>
    <t>Progressive GAN</t>
  </si>
  <si>
    <t>Mirror</t>
  </si>
  <si>
    <t>Zoom</t>
  </si>
  <si>
    <t>Brightness </t>
  </si>
  <si>
    <t>Giảm 50% ánh sáng</t>
  </si>
  <si>
    <t>Rotation 45 độ</t>
  </si>
  <si>
    <t>Shift Image</t>
  </si>
  <si>
    <t>GAN Method</t>
  </si>
  <si>
    <t>MLs Method</t>
  </si>
  <si>
    <t>Brightness (50% reduced)</t>
  </si>
  <si>
    <t>Rotation 45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</si>
</sst>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2"/>
      <color theme="1"/>
      <name val="Calibri"/>
      <family val="2"/>
      <scheme val="minor"/>
    </font>
    <font>
      <b/>
      <sz val="24"/>
      <color rgb="FF000000"/>
      <name val="Arial"/>
      <family val="2"/>
    </font>
    <font>
      <sz val="10"/>
      <color rgb="FF000000"/>
      <name val="Arial"/>
      <family val="2"/>
    </font>
    <font>
      <b/>
      <sz val="12"/>
      <color rgb="FF000000"/>
      <name val="Arial"/>
      <family val="2"/>
    </font>
    <font>
      <sz val="12"/>
      <color rgb="FF000000"/>
      <name val="Arial"/>
      <family val="2"/>
    </font>
    <font>
      <b/>
      <sz val="12"/>
      <color rgb="FF000000"/>
      <name val="Calibri"/>
      <family val="2"/>
      <scheme val="minor"/>
    </font>
    <font>
      <sz val="10"/>
      <color rgb="FF000000"/>
      <name val="Calibri"/>
      <family val="2"/>
      <scheme val="minor"/>
    </font>
    <font>
      <b/>
      <sz val="10"/>
      <color theme="1"/>
      <name val="Arial"/>
      <family val="2"/>
    </font>
    <font>
      <sz val="10"/>
      <color theme="1"/>
      <name val="Arial"/>
      <family val="2"/>
    </font>
    <font>
      <sz val="10"/>
      <color rgb="FF212121"/>
      <name val="Arial"/>
      <family val="2"/>
    </font>
  </fonts>
  <fills count="3">
    <fill>
      <patternFill patternType="none"/>
    </fill>
    <fill>
      <patternFill patternType="gray125"/>
    </fill>
    <fill>
      <patternFill patternType="solid">
        <fgColor rgb="FFFAFBFE"/>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rgb="FFC1C1C1"/>
      </left>
      <right/>
      <top style="medium">
        <color rgb="FFC1C1C1"/>
      </top>
      <bottom/>
      <diagonal/>
    </border>
    <border>
      <left/>
      <right style="thin">
        <color rgb="FFC1C1C1"/>
      </right>
      <top style="medium">
        <color rgb="FFC1C1C1"/>
      </top>
      <bottom/>
      <diagonal/>
    </border>
    <border>
      <left style="thin">
        <color rgb="FFC1C1C1"/>
      </left>
      <right/>
      <top style="medium">
        <color rgb="FFC1C1C1"/>
      </top>
      <bottom style="thin">
        <color rgb="FFC1C1C1"/>
      </bottom>
      <diagonal/>
    </border>
    <border>
      <left/>
      <right/>
      <top style="medium">
        <color rgb="FFC1C1C1"/>
      </top>
      <bottom style="thin">
        <color rgb="FFC1C1C1"/>
      </bottom>
      <diagonal/>
    </border>
    <border>
      <left/>
      <right style="thin">
        <color rgb="FFC1C1C1"/>
      </right>
      <top style="medium">
        <color rgb="FFC1C1C1"/>
      </top>
      <bottom style="thin">
        <color rgb="FFC1C1C1"/>
      </bottom>
      <diagonal/>
    </border>
    <border>
      <left style="thin">
        <color rgb="FFC1C1C1"/>
      </left>
      <right style="medium">
        <color rgb="FFC1C1C1"/>
      </right>
      <top style="medium">
        <color rgb="FFC1C1C1"/>
      </top>
      <bottom/>
      <diagonal/>
    </border>
    <border>
      <left style="medium">
        <color rgb="FFC1C1C1"/>
      </left>
      <right/>
      <top/>
      <bottom/>
      <diagonal/>
    </border>
    <border>
      <left/>
      <right style="thin">
        <color rgb="FFC1C1C1"/>
      </right>
      <top/>
      <bottom/>
      <diagonal/>
    </border>
    <border>
      <left style="thin">
        <color rgb="FFC1C1C1"/>
      </left>
      <right style="thin">
        <color rgb="FFC1C1C1"/>
      </right>
      <top style="thin">
        <color rgb="FFC1C1C1"/>
      </top>
      <bottom style="thin">
        <color rgb="FFC1C1C1"/>
      </bottom>
      <diagonal/>
    </border>
    <border>
      <left style="thin">
        <color rgb="FFC1C1C1"/>
      </left>
      <right style="medium">
        <color rgb="FFC1C1C1"/>
      </right>
      <top/>
      <bottom style="thin">
        <color rgb="FFC1C1C1"/>
      </bottom>
      <diagonal/>
    </border>
    <border>
      <left style="medium">
        <color rgb="FFC1C1C1"/>
      </left>
      <right/>
      <top/>
      <bottom style="thin">
        <color rgb="FFC1C1C1"/>
      </bottom>
      <diagonal/>
    </border>
    <border>
      <left/>
      <right style="thin">
        <color rgb="FFC1C1C1"/>
      </right>
      <top/>
      <bottom style="thin">
        <color rgb="FFC1C1C1"/>
      </bottom>
      <diagonal/>
    </border>
    <border>
      <left style="thin">
        <color rgb="FFC1C1C1"/>
      </left>
      <right style="medium">
        <color rgb="FFC1C1C1"/>
      </right>
      <top style="thin">
        <color rgb="FFC1C1C1"/>
      </top>
      <bottom style="thin">
        <color rgb="FFC1C1C1"/>
      </bottom>
      <diagonal/>
    </border>
    <border>
      <left style="medium">
        <color rgb="FFC1C1C1"/>
      </left>
      <right style="thin">
        <color rgb="FFC1C1C1"/>
      </right>
      <top style="thin">
        <color rgb="FFC1C1C1"/>
      </top>
      <bottom/>
      <diagonal/>
    </border>
    <border>
      <left style="medium">
        <color rgb="FFC1C1C1"/>
      </left>
      <right style="thin">
        <color rgb="FFC1C1C1"/>
      </right>
      <top/>
      <bottom/>
      <diagonal/>
    </border>
    <border>
      <left style="medium">
        <color rgb="FFC1C1C1"/>
      </left>
      <right style="thin">
        <color rgb="FFC1C1C1"/>
      </right>
      <top/>
      <bottom style="thin">
        <color rgb="FFC1C1C1"/>
      </bottom>
      <diagonal/>
    </border>
    <border>
      <left style="medium">
        <color rgb="FFC1C1C1"/>
      </left>
      <right/>
      <top style="thin">
        <color rgb="FFC1C1C1"/>
      </top>
      <bottom style="thin">
        <color rgb="FFC1C1C1"/>
      </bottom>
      <diagonal/>
    </border>
    <border>
      <left/>
      <right style="thin">
        <color rgb="FFC1C1C1"/>
      </right>
      <top style="thin">
        <color rgb="FFC1C1C1"/>
      </top>
      <bottom style="thin">
        <color rgb="FFC1C1C1"/>
      </bottom>
      <diagonal/>
    </border>
    <border>
      <left style="medium">
        <color rgb="FFC1C1C1"/>
      </left>
      <right/>
      <top style="thin">
        <color rgb="FFC1C1C1"/>
      </top>
      <bottom style="medium">
        <color rgb="FFC1C1C1"/>
      </bottom>
      <diagonal/>
    </border>
    <border>
      <left/>
      <right style="thin">
        <color rgb="FFC1C1C1"/>
      </right>
      <top style="thin">
        <color rgb="FFC1C1C1"/>
      </top>
      <bottom style="medium">
        <color rgb="FFC1C1C1"/>
      </bottom>
      <diagonal/>
    </border>
    <border>
      <left style="thin">
        <color rgb="FFC1C1C1"/>
      </left>
      <right style="thin">
        <color rgb="FFC1C1C1"/>
      </right>
      <top style="thin">
        <color rgb="FFC1C1C1"/>
      </top>
      <bottom style="medium">
        <color rgb="FFC1C1C1"/>
      </bottom>
      <diagonal/>
    </border>
    <border>
      <left style="thin">
        <color rgb="FFC1C1C1"/>
      </left>
      <right style="medium">
        <color rgb="FFC1C1C1"/>
      </right>
      <top style="thin">
        <color rgb="FFC1C1C1"/>
      </top>
      <bottom style="medium">
        <color rgb="FFC1C1C1"/>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80">
    <xf numFmtId="0" fontId="0" fillId="0" borderId="0" xfId="0"/>
    <xf numFmtId="0" fontId="0" fillId="0" borderId="1" xfId="0" applyBorder="1" applyAlignment="1">
      <alignment vertical="center"/>
    </xf>
    <xf numFmtId="0" fontId="0" fillId="0" borderId="1" xfId="0" applyBorder="1" applyAlignment="1">
      <alignment vertical="center" wrapText="1"/>
    </xf>
    <xf numFmtId="3" fontId="0" fillId="0" borderId="1" xfId="0" applyNumberFormat="1" applyBorder="1" applyAlignment="1">
      <alignment horizontal="right" vertical="center"/>
    </xf>
    <xf numFmtId="0" fontId="0" fillId="0" borderId="1" xfId="0" applyBorder="1" applyAlignment="1">
      <alignment horizontal="right" vertical="center"/>
    </xf>
    <xf numFmtId="0" fontId="0" fillId="0" borderId="1" xfId="0" applyNumberFormat="1" applyBorder="1" applyAlignment="1">
      <alignment horizontal="right" vertical="center"/>
    </xf>
    <xf numFmtId="0" fontId="0" fillId="0" borderId="1" xfId="0" applyNumberFormat="1" applyBorder="1" applyAlignment="1">
      <alignment horizontal="right" vertical="center" wrapText="1"/>
    </xf>
    <xf numFmtId="0" fontId="0" fillId="0" borderId="2"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7" xfId="0" applyBorder="1" applyAlignment="1">
      <alignment horizontal="right" vertical="center"/>
    </xf>
    <xf numFmtId="3" fontId="0" fillId="0" borderId="7" xfId="0" applyNumberFormat="1" applyBorder="1" applyAlignment="1">
      <alignment horizontal="right" vertical="center"/>
    </xf>
    <xf numFmtId="0" fontId="0" fillId="0" borderId="7" xfId="0" applyBorder="1" applyAlignment="1">
      <alignment vertical="center" wrapText="1"/>
    </xf>
    <xf numFmtId="0" fontId="0" fillId="0" borderId="0" xfId="0" applyBorder="1"/>
    <xf numFmtId="0" fontId="0" fillId="0" borderId="7" xfId="0" applyNumberFormat="1" applyBorder="1" applyAlignment="1">
      <alignment horizontal="right" vertical="center"/>
    </xf>
    <xf numFmtId="0" fontId="0" fillId="0" borderId="7" xfId="0" applyNumberFormat="1" applyBorder="1" applyAlignment="1">
      <alignment horizontal="right" vertical="center" wrapText="1"/>
    </xf>
    <xf numFmtId="0" fontId="0" fillId="0" borderId="8" xfId="0" applyBorder="1" applyAlignment="1">
      <alignment vertical="center"/>
    </xf>
    <xf numFmtId="0" fontId="0" fillId="0" borderId="9" xfId="0" applyBorder="1" applyAlignment="1">
      <alignment horizontal="right" vertical="center"/>
    </xf>
    <xf numFmtId="0" fontId="0" fillId="0" borderId="10" xfId="0" applyNumberFormat="1" applyFill="1" applyBorder="1" applyAlignment="1">
      <alignment horizontal="right" vertical="center"/>
    </xf>
    <xf numFmtId="0" fontId="0" fillId="0" borderId="11" xfId="0" applyBorder="1" applyAlignment="1">
      <alignment horizontal="right" vertical="center"/>
    </xf>
    <xf numFmtId="0" fontId="1" fillId="0" borderId="13" xfId="0" applyFont="1" applyBorder="1" applyAlignment="1">
      <alignment horizontal="center" vertical="center" wrapText="1"/>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1" fillId="0" borderId="6" xfId="0" applyFont="1" applyBorder="1" applyAlignment="1">
      <alignment vertical="center"/>
    </xf>
    <xf numFmtId="0" fontId="1" fillId="0" borderId="12" xfId="0" applyFont="1" applyBorder="1" applyAlignment="1">
      <alignment vertical="center" wrapText="1"/>
    </xf>
    <xf numFmtId="0" fontId="1" fillId="0" borderId="14" xfId="0" applyFont="1" applyBorder="1" applyAlignment="1">
      <alignment horizontal="center" vertical="center" wrapText="1"/>
    </xf>
    <xf numFmtId="0" fontId="1" fillId="0" borderId="0" xfId="0" applyFont="1"/>
    <xf numFmtId="9" fontId="0" fillId="0" borderId="0" xfId="0" applyNumberFormat="1"/>
    <xf numFmtId="0" fontId="4" fillId="2" borderId="0" xfId="0" applyFont="1" applyFill="1"/>
    <xf numFmtId="0" fontId="4" fillId="2" borderId="0" xfId="0" applyFont="1" applyFill="1" applyAlignment="1">
      <alignment horizontal="center"/>
    </xf>
    <xf numFmtId="0" fontId="5" fillId="2" borderId="23" xfId="0" applyFont="1" applyFill="1" applyBorder="1" applyAlignment="1">
      <alignment horizontal="center" vertical="top" wrapText="1"/>
    </xf>
    <xf numFmtId="0" fontId="5" fillId="2" borderId="27" xfId="0" applyFont="1" applyFill="1" applyBorder="1" applyAlignment="1">
      <alignment horizontal="center" vertical="top" wrapText="1"/>
    </xf>
    <xf numFmtId="0" fontId="6" fillId="2" borderId="23" xfId="0" applyFont="1" applyFill="1" applyBorder="1" applyAlignment="1">
      <alignment vertical="top" wrapText="1"/>
    </xf>
    <xf numFmtId="0" fontId="6" fillId="2" borderId="27" xfId="0" applyFont="1" applyFill="1" applyBorder="1" applyAlignment="1">
      <alignment vertical="top" wrapText="1"/>
    </xf>
    <xf numFmtId="3" fontId="6" fillId="2" borderId="23" xfId="0" applyNumberFormat="1" applyFont="1" applyFill="1" applyBorder="1" applyAlignment="1">
      <alignment vertical="top" wrapText="1"/>
    </xf>
    <xf numFmtId="3" fontId="6" fillId="2" borderId="27" xfId="0" applyNumberFormat="1" applyFont="1" applyFill="1" applyBorder="1" applyAlignment="1">
      <alignment vertical="top" wrapText="1"/>
    </xf>
    <xf numFmtId="3" fontId="6" fillId="2" borderId="35" xfId="0" applyNumberFormat="1" applyFont="1" applyFill="1" applyBorder="1" applyAlignment="1">
      <alignment vertical="top" wrapText="1"/>
    </xf>
    <xf numFmtId="0" fontId="6" fillId="2" borderId="35" xfId="0" applyFont="1" applyFill="1" applyBorder="1" applyAlignment="1">
      <alignment vertical="top" wrapText="1"/>
    </xf>
    <xf numFmtId="3" fontId="6" fillId="2" borderId="36" xfId="0" applyNumberFormat="1" applyFont="1" applyFill="1" applyBorder="1" applyAlignment="1">
      <alignment vertical="top" wrapText="1"/>
    </xf>
    <xf numFmtId="0" fontId="7" fillId="2" borderId="0" xfId="0" applyFont="1" applyFill="1"/>
    <xf numFmtId="0" fontId="8" fillId="2" borderId="0" xfId="0" applyFont="1" applyFill="1"/>
    <xf numFmtId="9" fontId="0" fillId="0" borderId="0" xfId="1" applyFont="1"/>
    <xf numFmtId="0" fontId="5" fillId="2" borderId="31" xfId="0" applyFont="1" applyFill="1" applyBorder="1" applyAlignment="1">
      <alignment vertical="top" wrapText="1"/>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0" fillId="0" borderId="0" xfId="0" applyAlignment="1">
      <alignment vertical="center"/>
    </xf>
    <xf numFmtId="0" fontId="9" fillId="0" borderId="1" xfId="0" applyFont="1" applyBorder="1" applyAlignment="1">
      <alignment horizontal="center" vertical="center"/>
    </xf>
    <xf numFmtId="0" fontId="10" fillId="0" borderId="1" xfId="0" applyFont="1" applyBorder="1" applyAlignment="1">
      <alignment vertical="center"/>
    </xf>
    <xf numFmtId="0" fontId="1" fillId="0" borderId="1" xfId="0" applyFont="1" applyBorder="1" applyAlignment="1">
      <alignment horizontal="center" vertical="center"/>
    </xf>
    <xf numFmtId="0" fontId="11" fillId="0" borderId="1" xfId="0" applyFont="1" applyBorder="1" applyAlignment="1">
      <alignment vertical="center"/>
    </xf>
    <xf numFmtId="0" fontId="5" fillId="2" borderId="31" xfId="0" applyFont="1" applyFill="1" applyBorder="1" applyAlignment="1">
      <alignment horizontal="center" vertical="top" wrapText="1"/>
    </xf>
    <xf numFmtId="0" fontId="5" fillId="2" borderId="32" xfId="0" applyFont="1" applyFill="1" applyBorder="1" applyAlignment="1">
      <alignment horizontal="center" vertical="top" wrapText="1"/>
    </xf>
    <xf numFmtId="0" fontId="5" fillId="2" borderId="33" xfId="0" applyFont="1" applyFill="1" applyBorder="1" applyAlignment="1">
      <alignment horizontal="center" vertical="top" wrapText="1"/>
    </xf>
    <xf numFmtId="0" fontId="5" fillId="2" borderId="34" xfId="0" applyFont="1" applyFill="1" applyBorder="1" applyAlignment="1">
      <alignment horizontal="center" vertical="top" wrapText="1"/>
    </xf>
    <xf numFmtId="0" fontId="5" fillId="2" borderId="17" xfId="0" applyFont="1" applyFill="1" applyBorder="1" applyAlignment="1">
      <alignment horizontal="center" vertical="top" wrapText="1"/>
    </xf>
    <xf numFmtId="0" fontId="5" fillId="2" borderId="18" xfId="0" applyFont="1" applyFill="1" applyBorder="1" applyAlignment="1">
      <alignment horizontal="center" vertical="top" wrapText="1"/>
    </xf>
    <xf numFmtId="0" fontId="5" fillId="2" borderId="19" xfId="0" applyFont="1" applyFill="1" applyBorder="1" applyAlignment="1">
      <alignment horizontal="center" vertical="top" wrapText="1"/>
    </xf>
    <xf numFmtId="0" fontId="5" fillId="2" borderId="20" xfId="0" applyFont="1" applyFill="1" applyBorder="1" applyAlignment="1">
      <alignment horizontal="center" vertical="top" wrapText="1"/>
    </xf>
    <xf numFmtId="0" fontId="5" fillId="2" borderId="24" xfId="0" applyFont="1" applyFill="1" applyBorder="1" applyAlignment="1">
      <alignment horizontal="center" vertical="top" wrapText="1"/>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10" fillId="0" borderId="2" xfId="0" applyFont="1"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10" fillId="0" borderId="1" xfId="0" applyFont="1" applyBorder="1" applyAlignment="1">
      <alignment horizontal="center" vertical="center"/>
    </xf>
    <xf numFmtId="0" fontId="5" fillId="2" borderId="28" xfId="0" applyFont="1" applyFill="1" applyBorder="1" applyAlignment="1">
      <alignment horizontal="center" vertical="top" wrapText="1"/>
    </xf>
    <xf numFmtId="0" fontId="5" fillId="2" borderId="29" xfId="0" applyFont="1" applyFill="1" applyBorder="1" applyAlignment="1">
      <alignment horizontal="center" vertical="top" wrapText="1"/>
    </xf>
    <xf numFmtId="0" fontId="5" fillId="2" borderId="30" xfId="0" applyFont="1" applyFill="1" applyBorder="1" applyAlignment="1">
      <alignment horizontal="center" vertical="top" wrapText="1"/>
    </xf>
    <xf numFmtId="0" fontId="3" fillId="2" borderId="0" xfId="0" applyFont="1" applyFill="1" applyAlignment="1">
      <alignment vertical="top" wrapText="1"/>
    </xf>
    <xf numFmtId="0" fontId="5" fillId="2" borderId="15" xfId="0" applyFont="1" applyFill="1" applyBorder="1" applyAlignment="1">
      <alignment horizontal="center" vertical="top" wrapText="1"/>
    </xf>
    <xf numFmtId="0" fontId="5" fillId="2" borderId="16" xfId="0" applyFont="1" applyFill="1" applyBorder="1" applyAlignment="1">
      <alignment horizontal="center" vertical="top" wrapText="1"/>
    </xf>
    <xf numFmtId="0" fontId="5" fillId="2" borderId="21" xfId="0" applyFont="1" applyFill="1" applyBorder="1" applyAlignment="1">
      <alignment horizontal="center" vertical="top" wrapText="1"/>
    </xf>
    <xf numFmtId="0" fontId="5" fillId="2" borderId="22" xfId="0" applyFont="1" applyFill="1" applyBorder="1" applyAlignment="1">
      <alignment horizontal="center" vertical="top" wrapText="1"/>
    </xf>
    <xf numFmtId="0" fontId="5" fillId="2" borderId="25" xfId="0" applyFont="1" applyFill="1" applyBorder="1" applyAlignment="1">
      <alignment horizontal="center" vertical="top" wrapText="1"/>
    </xf>
    <xf numFmtId="0" fontId="5" fillId="2" borderId="26" xfId="0" applyFont="1" applyFill="1" applyBorder="1" applyAlignment="1">
      <alignment horizontal="center" vertical="top" wrapText="1"/>
    </xf>
    <xf numFmtId="0" fontId="10" fillId="0" borderId="0" xfId="0" applyFon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r>
              <a:rPr lang="en-GB"/>
              <a:t>Telehealth Survey 2020 </a:t>
            </a:r>
          </a:p>
        </c:rich>
      </c:tx>
      <c:overlay val="0"/>
      <c:spPr>
        <a:noFill/>
        <a:ln>
          <a:noFill/>
        </a:ln>
        <a:effectLst/>
      </c:spPr>
      <c:txPr>
        <a:bodyPr rot="0" spcFirstLastPara="1" vertOverflow="ellipsis" vert="horz" wrap="square" anchor="ctr" anchorCtr="1"/>
        <a:lstStyle/>
        <a:p>
          <a:pPr>
            <a:defRPr sz="12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3-C7E6-C949-A6A8-6118A59755A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4E7-6446-A029-8E6A6885115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4E7-6446-A029-8E6A6885115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4E7-6446-A029-8E6A6885115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04E7-6446-A029-8E6A6885115D}"/>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04E7-6446-A029-8E6A6885115D}"/>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04E7-6446-A029-8E6A6885115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Sheet2!$A$4:$A$10</c:f>
              <c:strCache>
                <c:ptCount val="7"/>
                <c:pt idx="0">
                  <c:v>Australian Capital Territory</c:v>
                </c:pt>
                <c:pt idx="1">
                  <c:v>New South Wales</c:v>
                </c:pt>
                <c:pt idx="2">
                  <c:v>Western Australia</c:v>
                </c:pt>
                <c:pt idx="3">
                  <c:v>Queensland</c:v>
                </c:pt>
                <c:pt idx="4">
                  <c:v>South Australia</c:v>
                </c:pt>
                <c:pt idx="5">
                  <c:v>Tasmania</c:v>
                </c:pt>
                <c:pt idx="6">
                  <c:v>Victoria</c:v>
                </c:pt>
              </c:strCache>
            </c:strRef>
          </c:cat>
          <c:val>
            <c:numRef>
              <c:f>Sheet2!$B$4:$B$10</c:f>
              <c:numCache>
                <c:formatCode>0%</c:formatCode>
                <c:ptCount val="7"/>
                <c:pt idx="0">
                  <c:v>0.1</c:v>
                </c:pt>
                <c:pt idx="1">
                  <c:v>0.21</c:v>
                </c:pt>
                <c:pt idx="2">
                  <c:v>0.1</c:v>
                </c:pt>
                <c:pt idx="3">
                  <c:v>0.18</c:v>
                </c:pt>
                <c:pt idx="4">
                  <c:v>0.09</c:v>
                </c:pt>
                <c:pt idx="5">
                  <c:v>0.04</c:v>
                </c:pt>
                <c:pt idx="6">
                  <c:v>0.28999999999999998</c:v>
                </c:pt>
              </c:numCache>
            </c:numRef>
          </c:val>
          <c:extLst>
            <c:ext xmlns:c16="http://schemas.microsoft.com/office/drawing/2014/chart" uri="{C3380CC4-5D6E-409C-BE32-E72D297353CC}">
              <c16:uniqueId val="{00000000-C7E6-C949-A6A8-6118A59755A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765310586176726"/>
          <c:y val="0.16374526100904055"/>
          <c:w val="0.35568022747156608"/>
          <c:h val="0.78200021872265968"/>
        </c:manualLayout>
      </c:layout>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Sheet2!$A$24</c:f>
              <c:strCache>
                <c:ptCount val="1"/>
                <c:pt idx="0">
                  <c:v>Access to required technology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val>
            <c:numRef>
              <c:f>Sheet2!$B$24</c:f>
              <c:numCache>
                <c:formatCode>0%</c:formatCode>
                <c:ptCount val="1"/>
                <c:pt idx="0">
                  <c:v>0.57999999999999996</c:v>
                </c:pt>
              </c:numCache>
            </c:numRef>
          </c:val>
          <c:extLst>
            <c:ext xmlns:c16="http://schemas.microsoft.com/office/drawing/2014/chart" uri="{C3380CC4-5D6E-409C-BE32-E72D297353CC}">
              <c16:uniqueId val="{00000000-F40D-5A47-9ECD-05A873FDBEDA}"/>
            </c:ext>
          </c:extLst>
        </c:ser>
        <c:ser>
          <c:idx val="1"/>
          <c:order val="1"/>
          <c:tx>
            <c:strRef>
              <c:f>Sheet2!$A$25</c:f>
              <c:strCache>
                <c:ptCount val="1"/>
                <c:pt idx="0">
                  <c:v>Unreliable internet access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Sheet2!$B$25</c:f>
              <c:numCache>
                <c:formatCode>0%</c:formatCode>
                <c:ptCount val="1"/>
                <c:pt idx="0">
                  <c:v>0.54</c:v>
                </c:pt>
              </c:numCache>
            </c:numRef>
          </c:val>
          <c:extLst>
            <c:ext xmlns:c16="http://schemas.microsoft.com/office/drawing/2014/chart" uri="{C3380CC4-5D6E-409C-BE32-E72D297353CC}">
              <c16:uniqueId val="{00000002-F40D-5A47-9ECD-05A873FDBEDA}"/>
            </c:ext>
          </c:extLst>
        </c:ser>
        <c:ser>
          <c:idx val="2"/>
          <c:order val="2"/>
          <c:tx>
            <c:strRef>
              <c:f>Sheet2!$A$26</c:f>
              <c:strCache>
                <c:ptCount val="1"/>
                <c:pt idx="0">
                  <c:v>Awareness of the option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Sheet2!$B$26</c:f>
              <c:numCache>
                <c:formatCode>0%</c:formatCode>
                <c:ptCount val="1"/>
                <c:pt idx="0">
                  <c:v>0.52</c:v>
                </c:pt>
              </c:numCache>
            </c:numRef>
          </c:val>
          <c:extLst>
            <c:ext xmlns:c16="http://schemas.microsoft.com/office/drawing/2014/chart" uri="{C3380CC4-5D6E-409C-BE32-E72D297353CC}">
              <c16:uniqueId val="{00000003-F40D-5A47-9ECD-05A873FDBEDA}"/>
            </c:ext>
          </c:extLst>
        </c:ser>
        <c:ser>
          <c:idx val="3"/>
          <c:order val="3"/>
          <c:tx>
            <c:strRef>
              <c:f>Sheet2!$A$27</c:f>
              <c:strCache>
                <c:ptCount val="1"/>
                <c:pt idx="0">
                  <c:v>Affordability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Sheet2!$B$27</c:f>
              <c:numCache>
                <c:formatCode>0%</c:formatCode>
                <c:ptCount val="1"/>
                <c:pt idx="0">
                  <c:v>0.28000000000000003</c:v>
                </c:pt>
              </c:numCache>
            </c:numRef>
          </c:val>
          <c:extLst>
            <c:ext xmlns:c16="http://schemas.microsoft.com/office/drawing/2014/chart" uri="{C3380CC4-5D6E-409C-BE32-E72D297353CC}">
              <c16:uniqueId val="{00000004-F40D-5A47-9ECD-05A873FDBEDA}"/>
            </c:ext>
          </c:extLst>
        </c:ser>
        <c:ser>
          <c:idx val="4"/>
          <c:order val="4"/>
          <c:tx>
            <c:strRef>
              <c:f>Sheet2!$A$28</c:f>
              <c:strCache>
                <c:ptCount val="1"/>
                <c:pt idx="0">
                  <c:v>Availability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Sheet2!$B$28</c:f>
              <c:numCache>
                <c:formatCode>0%</c:formatCode>
                <c:ptCount val="1"/>
                <c:pt idx="0">
                  <c:v>0.46</c:v>
                </c:pt>
              </c:numCache>
            </c:numRef>
          </c:val>
          <c:extLst>
            <c:ext xmlns:c16="http://schemas.microsoft.com/office/drawing/2014/chart" uri="{C3380CC4-5D6E-409C-BE32-E72D297353CC}">
              <c16:uniqueId val="{00000005-F40D-5A47-9ECD-05A873FDBEDA}"/>
            </c:ext>
          </c:extLst>
        </c:ser>
        <c:ser>
          <c:idx val="5"/>
          <c:order val="5"/>
          <c:tx>
            <c:strRef>
              <c:f>Sheet2!$A$29</c:f>
              <c:strCache>
                <c:ptCount val="1"/>
                <c:pt idx="0">
                  <c:v>Unsure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Sheet2!$B$29</c:f>
              <c:numCache>
                <c:formatCode>0%</c:formatCode>
                <c:ptCount val="1"/>
                <c:pt idx="0">
                  <c:v>0.04</c:v>
                </c:pt>
              </c:numCache>
            </c:numRef>
          </c:val>
          <c:extLst>
            <c:ext xmlns:c16="http://schemas.microsoft.com/office/drawing/2014/chart" uri="{C3380CC4-5D6E-409C-BE32-E72D297353CC}">
              <c16:uniqueId val="{00000006-F40D-5A47-9ECD-05A873FDBEDA}"/>
            </c:ext>
          </c:extLst>
        </c:ser>
        <c:ser>
          <c:idx val="6"/>
          <c:order val="6"/>
          <c:tx>
            <c:strRef>
              <c:f>Sheet2!$A$30</c:f>
              <c:strCache>
                <c:ptCount val="1"/>
                <c:pt idx="0">
                  <c:v>Other</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Sheet2!$B$30</c:f>
              <c:numCache>
                <c:formatCode>0%</c:formatCode>
                <c:ptCount val="1"/>
                <c:pt idx="0">
                  <c:v>0.37</c:v>
                </c:pt>
              </c:numCache>
            </c:numRef>
          </c:val>
          <c:extLst>
            <c:ext xmlns:c16="http://schemas.microsoft.com/office/drawing/2014/chart" uri="{C3380CC4-5D6E-409C-BE32-E72D297353CC}">
              <c16:uniqueId val="{00000007-F40D-5A47-9ECD-05A873FDBEDA}"/>
            </c:ext>
          </c:extLst>
        </c:ser>
        <c:dLbls>
          <c:showLegendKey val="0"/>
          <c:showVal val="0"/>
          <c:showCatName val="0"/>
          <c:showSerName val="0"/>
          <c:showPercent val="0"/>
          <c:showBubbleSize val="0"/>
        </c:dLbls>
        <c:gapWidth val="219"/>
        <c:overlap val="-27"/>
        <c:axId val="2123650656"/>
        <c:axId val="2124121360"/>
      </c:barChart>
      <c:catAx>
        <c:axId val="2123650656"/>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21360"/>
        <c:crosses val="autoZero"/>
        <c:auto val="1"/>
        <c:lblAlgn val="ctr"/>
        <c:lblOffset val="100"/>
        <c:noMultiLvlLbl val="0"/>
      </c:catAx>
      <c:valAx>
        <c:axId val="2124121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50656"/>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Barrier</a:t>
            </a:r>
            <a:r>
              <a:rPr lang="en-GB" baseline="0"/>
              <a:t> of Telehealth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DAE-B048-A206-47B674B6F57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DAE-B048-A206-47B674B6F57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DAE-B048-A206-47B674B6F57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DAE-B048-A206-47B674B6F57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DAE-B048-A206-47B674B6F57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DAE-B048-A206-47B674B6F57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DAE-B048-A206-47B674B6F5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Sheet2!$A$44:$A$50</c:f>
              <c:strCache>
                <c:ptCount val="7"/>
                <c:pt idx="0">
                  <c:v>Access to required technology</c:v>
                </c:pt>
                <c:pt idx="1">
                  <c:v>Unreliable internet access</c:v>
                </c:pt>
                <c:pt idx="2">
                  <c:v>Awareness of the option</c:v>
                </c:pt>
                <c:pt idx="3">
                  <c:v>Affordability</c:v>
                </c:pt>
                <c:pt idx="4">
                  <c:v>Availability</c:v>
                </c:pt>
                <c:pt idx="5">
                  <c:v>Unsure</c:v>
                </c:pt>
                <c:pt idx="6">
                  <c:v>Other</c:v>
                </c:pt>
              </c:strCache>
            </c:strRef>
          </c:cat>
          <c:val>
            <c:numRef>
              <c:f>Sheet2!$B$44:$B$50</c:f>
              <c:numCache>
                <c:formatCode>0%</c:formatCode>
                <c:ptCount val="7"/>
                <c:pt idx="0">
                  <c:v>0.57999999999999996</c:v>
                </c:pt>
                <c:pt idx="1">
                  <c:v>0.54</c:v>
                </c:pt>
                <c:pt idx="2">
                  <c:v>0.52</c:v>
                </c:pt>
                <c:pt idx="3">
                  <c:v>0.28000000000000003</c:v>
                </c:pt>
                <c:pt idx="4">
                  <c:v>0.46</c:v>
                </c:pt>
                <c:pt idx="5">
                  <c:v>0.04</c:v>
                </c:pt>
                <c:pt idx="6">
                  <c:v>0.37</c:v>
                </c:pt>
              </c:numCache>
            </c:numRef>
          </c:val>
          <c:extLst>
            <c:ext xmlns:c16="http://schemas.microsoft.com/office/drawing/2014/chart" uri="{C3380CC4-5D6E-409C-BE32-E72D297353CC}">
              <c16:uniqueId val="{00000000-EA6C-4D41-AD12-5F02A4FEAAB2}"/>
            </c:ext>
          </c:extLst>
        </c:ser>
        <c:dLbls>
          <c:showLegendKey val="0"/>
          <c:showVal val="0"/>
          <c:showCatName val="0"/>
          <c:showSerName val="0"/>
          <c:showPercent val="0"/>
          <c:showBubbleSize val="0"/>
        </c:dLbls>
        <c:gapWidth val="219"/>
        <c:overlap val="-27"/>
        <c:axId val="2125442624"/>
        <c:axId val="2123051168"/>
      </c:barChart>
      <c:catAx>
        <c:axId val="212544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51168"/>
        <c:crosses val="autoZero"/>
        <c:auto val="1"/>
        <c:lblAlgn val="ctr"/>
        <c:lblOffset val="100"/>
        <c:tickLblSkip val="1"/>
        <c:noMultiLvlLbl val="0"/>
      </c:catAx>
      <c:valAx>
        <c:axId val="2123051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t>Telehealth Patient-end Support Services by Health Professionals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Telehealth!$G$9</c:f>
              <c:strCache>
                <c:ptCount val="1"/>
                <c:pt idx="0">
                  <c:v>NSW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Telehealth!$E$10:$F$14</c:f>
              <c:strCache>
                <c:ptCount val="5"/>
                <c:pt idx="0">
                  <c:v>2015/2016</c:v>
                </c:pt>
                <c:pt idx="1">
                  <c:v>2016/2017</c:v>
                </c:pt>
                <c:pt idx="2">
                  <c:v>2017/2018</c:v>
                </c:pt>
                <c:pt idx="3">
                  <c:v>2018/2019</c:v>
                </c:pt>
                <c:pt idx="4">
                  <c:v>2019/2020</c:v>
                </c:pt>
              </c:strCache>
            </c:strRef>
          </c:cat>
          <c:val>
            <c:numRef>
              <c:f>Telehealth!$G$10:$G$14</c:f>
              <c:numCache>
                <c:formatCode>#,##0</c:formatCode>
                <c:ptCount val="5"/>
                <c:pt idx="0">
                  <c:v>11139</c:v>
                </c:pt>
                <c:pt idx="1">
                  <c:v>12218</c:v>
                </c:pt>
                <c:pt idx="2">
                  <c:v>12900</c:v>
                </c:pt>
                <c:pt idx="3">
                  <c:v>15653</c:v>
                </c:pt>
                <c:pt idx="4">
                  <c:v>17749</c:v>
                </c:pt>
              </c:numCache>
            </c:numRef>
          </c:val>
          <c:smooth val="0"/>
          <c:extLst>
            <c:ext xmlns:c16="http://schemas.microsoft.com/office/drawing/2014/chart" uri="{C3380CC4-5D6E-409C-BE32-E72D297353CC}">
              <c16:uniqueId val="{00000000-865F-B448-BC39-9D49E9E69BEA}"/>
            </c:ext>
          </c:extLst>
        </c:ser>
        <c:ser>
          <c:idx val="1"/>
          <c:order val="1"/>
          <c:tx>
            <c:strRef>
              <c:f>Telehealth!$H$9</c:f>
              <c:strCache>
                <c:ptCount val="1"/>
                <c:pt idx="0">
                  <c:v>VIC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Telehealth!$E$10:$F$14</c:f>
              <c:strCache>
                <c:ptCount val="5"/>
                <c:pt idx="0">
                  <c:v>2015/2016</c:v>
                </c:pt>
                <c:pt idx="1">
                  <c:v>2016/2017</c:v>
                </c:pt>
                <c:pt idx="2">
                  <c:v>2017/2018</c:v>
                </c:pt>
                <c:pt idx="3">
                  <c:v>2018/2019</c:v>
                </c:pt>
                <c:pt idx="4">
                  <c:v>2019/2020</c:v>
                </c:pt>
              </c:strCache>
            </c:strRef>
          </c:cat>
          <c:val>
            <c:numRef>
              <c:f>Telehealth!$H$10:$H$14</c:f>
              <c:numCache>
                <c:formatCode>#,##0</c:formatCode>
                <c:ptCount val="5"/>
                <c:pt idx="0">
                  <c:v>8420</c:v>
                </c:pt>
                <c:pt idx="1">
                  <c:v>9481</c:v>
                </c:pt>
                <c:pt idx="2">
                  <c:v>9611</c:v>
                </c:pt>
                <c:pt idx="3">
                  <c:v>10424</c:v>
                </c:pt>
                <c:pt idx="4">
                  <c:v>12709</c:v>
                </c:pt>
              </c:numCache>
            </c:numRef>
          </c:val>
          <c:smooth val="0"/>
          <c:extLst>
            <c:ext xmlns:c16="http://schemas.microsoft.com/office/drawing/2014/chart" uri="{C3380CC4-5D6E-409C-BE32-E72D297353CC}">
              <c16:uniqueId val="{00000001-865F-B448-BC39-9D49E9E69BEA}"/>
            </c:ext>
          </c:extLst>
        </c:ser>
        <c:ser>
          <c:idx val="2"/>
          <c:order val="2"/>
          <c:tx>
            <c:strRef>
              <c:f>Telehealth!$I$9</c:f>
              <c:strCache>
                <c:ptCount val="1"/>
                <c:pt idx="0">
                  <c:v>QLD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Telehealth!$E$10:$F$14</c:f>
              <c:strCache>
                <c:ptCount val="5"/>
                <c:pt idx="0">
                  <c:v>2015/2016</c:v>
                </c:pt>
                <c:pt idx="1">
                  <c:v>2016/2017</c:v>
                </c:pt>
                <c:pt idx="2">
                  <c:v>2017/2018</c:v>
                </c:pt>
                <c:pt idx="3">
                  <c:v>2018/2019</c:v>
                </c:pt>
                <c:pt idx="4">
                  <c:v>2019/2020</c:v>
                </c:pt>
              </c:strCache>
            </c:strRef>
          </c:cat>
          <c:val>
            <c:numRef>
              <c:f>Telehealth!$I$10:$I$14</c:f>
              <c:numCache>
                <c:formatCode>#,##0</c:formatCode>
                <c:ptCount val="5"/>
                <c:pt idx="0">
                  <c:v>11473</c:v>
                </c:pt>
                <c:pt idx="1">
                  <c:v>12302</c:v>
                </c:pt>
                <c:pt idx="2">
                  <c:v>13722</c:v>
                </c:pt>
                <c:pt idx="3">
                  <c:v>16049</c:v>
                </c:pt>
                <c:pt idx="4">
                  <c:v>17760</c:v>
                </c:pt>
              </c:numCache>
            </c:numRef>
          </c:val>
          <c:smooth val="0"/>
          <c:extLst>
            <c:ext xmlns:c16="http://schemas.microsoft.com/office/drawing/2014/chart" uri="{C3380CC4-5D6E-409C-BE32-E72D297353CC}">
              <c16:uniqueId val="{00000002-865F-B448-BC39-9D49E9E69BEA}"/>
            </c:ext>
          </c:extLst>
        </c:ser>
        <c:ser>
          <c:idx val="3"/>
          <c:order val="3"/>
          <c:tx>
            <c:strRef>
              <c:f>Telehealth!$J$9</c:f>
              <c:strCache>
                <c:ptCount val="1"/>
                <c:pt idx="0">
                  <c:v>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Telehealth!$E$10:$F$14</c:f>
              <c:strCache>
                <c:ptCount val="5"/>
                <c:pt idx="0">
                  <c:v>2015/2016</c:v>
                </c:pt>
                <c:pt idx="1">
                  <c:v>2016/2017</c:v>
                </c:pt>
                <c:pt idx="2">
                  <c:v>2017/2018</c:v>
                </c:pt>
                <c:pt idx="3">
                  <c:v>2018/2019</c:v>
                </c:pt>
                <c:pt idx="4">
                  <c:v>2019/2020</c:v>
                </c:pt>
              </c:strCache>
            </c:strRef>
          </c:cat>
          <c:val>
            <c:numRef>
              <c:f>Telehealth!$J$10:$J$14</c:f>
              <c:numCache>
                <c:formatCode>#,##0</c:formatCode>
                <c:ptCount val="5"/>
                <c:pt idx="0">
                  <c:v>1743</c:v>
                </c:pt>
                <c:pt idx="1">
                  <c:v>1415</c:v>
                </c:pt>
                <c:pt idx="2">
                  <c:v>1480</c:v>
                </c:pt>
                <c:pt idx="3">
                  <c:v>1499</c:v>
                </c:pt>
                <c:pt idx="4">
                  <c:v>1337</c:v>
                </c:pt>
              </c:numCache>
            </c:numRef>
          </c:val>
          <c:smooth val="0"/>
          <c:extLst>
            <c:ext xmlns:c16="http://schemas.microsoft.com/office/drawing/2014/chart" uri="{C3380CC4-5D6E-409C-BE32-E72D297353CC}">
              <c16:uniqueId val="{00000003-865F-B448-BC39-9D49E9E69BEA}"/>
            </c:ext>
          </c:extLst>
        </c:ser>
        <c:ser>
          <c:idx val="4"/>
          <c:order val="4"/>
          <c:tx>
            <c:strRef>
              <c:f>Telehealth!$K$9</c:f>
              <c:strCache>
                <c:ptCount val="1"/>
                <c:pt idx="0">
                  <c:v>WA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Telehealth!$E$10:$F$14</c:f>
              <c:strCache>
                <c:ptCount val="5"/>
                <c:pt idx="0">
                  <c:v>2015/2016</c:v>
                </c:pt>
                <c:pt idx="1">
                  <c:v>2016/2017</c:v>
                </c:pt>
                <c:pt idx="2">
                  <c:v>2017/2018</c:v>
                </c:pt>
                <c:pt idx="3">
                  <c:v>2018/2019</c:v>
                </c:pt>
                <c:pt idx="4">
                  <c:v>2019/2020</c:v>
                </c:pt>
              </c:strCache>
            </c:strRef>
          </c:cat>
          <c:val>
            <c:numRef>
              <c:f>Telehealth!$K$10:$K$14</c:f>
              <c:numCache>
                <c:formatCode>#,##0</c:formatCode>
                <c:ptCount val="5"/>
                <c:pt idx="0">
                  <c:v>1943</c:v>
                </c:pt>
                <c:pt idx="1">
                  <c:v>2047</c:v>
                </c:pt>
                <c:pt idx="2">
                  <c:v>2421</c:v>
                </c:pt>
                <c:pt idx="3">
                  <c:v>2621</c:v>
                </c:pt>
                <c:pt idx="4">
                  <c:v>2424</c:v>
                </c:pt>
              </c:numCache>
            </c:numRef>
          </c:val>
          <c:smooth val="0"/>
          <c:extLst>
            <c:ext xmlns:c16="http://schemas.microsoft.com/office/drawing/2014/chart" uri="{C3380CC4-5D6E-409C-BE32-E72D297353CC}">
              <c16:uniqueId val="{00000004-865F-B448-BC39-9D49E9E69BEA}"/>
            </c:ext>
          </c:extLst>
        </c:ser>
        <c:ser>
          <c:idx val="5"/>
          <c:order val="5"/>
          <c:tx>
            <c:strRef>
              <c:f>Telehealth!$L$9</c:f>
              <c:strCache>
                <c:ptCount val="1"/>
                <c:pt idx="0">
                  <c:v>TAS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Telehealth!$E$10:$F$14</c:f>
              <c:strCache>
                <c:ptCount val="5"/>
                <c:pt idx="0">
                  <c:v>2015/2016</c:v>
                </c:pt>
                <c:pt idx="1">
                  <c:v>2016/2017</c:v>
                </c:pt>
                <c:pt idx="2">
                  <c:v>2017/2018</c:v>
                </c:pt>
                <c:pt idx="3">
                  <c:v>2018/2019</c:v>
                </c:pt>
                <c:pt idx="4">
                  <c:v>2019/2020</c:v>
                </c:pt>
              </c:strCache>
            </c:strRef>
          </c:cat>
          <c:val>
            <c:numRef>
              <c:f>Telehealth!$L$10:$L$14</c:f>
              <c:numCache>
                <c:formatCode>#,##0</c:formatCode>
                <c:ptCount val="5"/>
                <c:pt idx="0">
                  <c:v>3361</c:v>
                </c:pt>
                <c:pt idx="1">
                  <c:v>2840</c:v>
                </c:pt>
                <c:pt idx="2">
                  <c:v>3289</c:v>
                </c:pt>
                <c:pt idx="3">
                  <c:v>3836</c:v>
                </c:pt>
                <c:pt idx="4">
                  <c:v>3710</c:v>
                </c:pt>
              </c:numCache>
            </c:numRef>
          </c:val>
          <c:smooth val="0"/>
          <c:extLst>
            <c:ext xmlns:c16="http://schemas.microsoft.com/office/drawing/2014/chart" uri="{C3380CC4-5D6E-409C-BE32-E72D297353CC}">
              <c16:uniqueId val="{00000006-865F-B448-BC39-9D49E9E69BEA}"/>
            </c:ext>
          </c:extLst>
        </c:ser>
        <c:ser>
          <c:idx val="6"/>
          <c:order val="6"/>
          <c:tx>
            <c:strRef>
              <c:f>Telehealth!$M$9</c:f>
              <c:strCache>
                <c:ptCount val="1"/>
                <c:pt idx="0">
                  <c:v>ACT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Telehealth!$E$10:$F$14</c:f>
              <c:strCache>
                <c:ptCount val="5"/>
                <c:pt idx="0">
                  <c:v>2015/2016</c:v>
                </c:pt>
                <c:pt idx="1">
                  <c:v>2016/2017</c:v>
                </c:pt>
                <c:pt idx="2">
                  <c:v>2017/2018</c:v>
                </c:pt>
                <c:pt idx="3">
                  <c:v>2018/2019</c:v>
                </c:pt>
                <c:pt idx="4">
                  <c:v>2019/2020</c:v>
                </c:pt>
              </c:strCache>
            </c:strRef>
          </c:cat>
          <c:val>
            <c:numRef>
              <c:f>Telehealth!$M$10:$M$14</c:f>
              <c:numCache>
                <c:formatCode>General</c:formatCode>
                <c:ptCount val="5"/>
                <c:pt idx="0">
                  <c:v>27</c:v>
                </c:pt>
                <c:pt idx="1">
                  <c:v>31</c:v>
                </c:pt>
                <c:pt idx="2">
                  <c:v>49</c:v>
                </c:pt>
                <c:pt idx="3">
                  <c:v>53</c:v>
                </c:pt>
                <c:pt idx="4">
                  <c:v>58</c:v>
                </c:pt>
              </c:numCache>
            </c:numRef>
          </c:val>
          <c:smooth val="0"/>
          <c:extLst>
            <c:ext xmlns:c16="http://schemas.microsoft.com/office/drawing/2014/chart" uri="{C3380CC4-5D6E-409C-BE32-E72D297353CC}">
              <c16:uniqueId val="{00000007-865F-B448-BC39-9D49E9E69BEA}"/>
            </c:ext>
          </c:extLst>
        </c:ser>
        <c:ser>
          <c:idx val="7"/>
          <c:order val="7"/>
          <c:tx>
            <c:strRef>
              <c:f>Telehealth!$N$9</c:f>
              <c:strCache>
                <c:ptCount val="1"/>
                <c:pt idx="0">
                  <c:v>NT</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Telehealth!$E$10:$F$14</c:f>
              <c:strCache>
                <c:ptCount val="5"/>
                <c:pt idx="0">
                  <c:v>2015/2016</c:v>
                </c:pt>
                <c:pt idx="1">
                  <c:v>2016/2017</c:v>
                </c:pt>
                <c:pt idx="2">
                  <c:v>2017/2018</c:v>
                </c:pt>
                <c:pt idx="3">
                  <c:v>2018/2019</c:v>
                </c:pt>
                <c:pt idx="4">
                  <c:v>2019/2020</c:v>
                </c:pt>
              </c:strCache>
            </c:strRef>
          </c:cat>
          <c:val>
            <c:numRef>
              <c:f>Telehealth!$N$10:$N$14</c:f>
              <c:numCache>
                <c:formatCode>General</c:formatCode>
                <c:ptCount val="5"/>
                <c:pt idx="0">
                  <c:v>499</c:v>
                </c:pt>
                <c:pt idx="1">
                  <c:v>507</c:v>
                </c:pt>
                <c:pt idx="2">
                  <c:v>695</c:v>
                </c:pt>
                <c:pt idx="3">
                  <c:v>666</c:v>
                </c:pt>
                <c:pt idx="4">
                  <c:v>978</c:v>
                </c:pt>
              </c:numCache>
            </c:numRef>
          </c:val>
          <c:smooth val="0"/>
          <c:extLst>
            <c:ext xmlns:c16="http://schemas.microsoft.com/office/drawing/2014/chart" uri="{C3380CC4-5D6E-409C-BE32-E72D297353CC}">
              <c16:uniqueId val="{00000008-865F-B448-BC39-9D49E9E69BEA}"/>
            </c:ext>
          </c:extLst>
        </c:ser>
        <c:dLbls>
          <c:showLegendKey val="0"/>
          <c:showVal val="0"/>
          <c:showCatName val="0"/>
          <c:showSerName val="0"/>
          <c:showPercent val="0"/>
          <c:showBubbleSize val="0"/>
        </c:dLbls>
        <c:marker val="1"/>
        <c:smooth val="0"/>
        <c:axId val="2096024496"/>
        <c:axId val="2095672512"/>
      </c:lineChart>
      <c:catAx>
        <c:axId val="209602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72512"/>
        <c:crosses val="autoZero"/>
        <c:auto val="1"/>
        <c:lblAlgn val="ctr"/>
        <c:lblOffset val="100"/>
        <c:noMultiLvlLbl val="0"/>
      </c:catAx>
      <c:valAx>
        <c:axId val="2095672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24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5"/>
          <c:order val="0"/>
          <c:tx>
            <c:strRef>
              <c:f>Telehealth!$E$15:$F$15</c:f>
              <c:strCache>
                <c:ptCount val="2"/>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24-5242-9A22-A31BA16E09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24-5242-9A22-A31BA16E09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24-5242-9A22-A31BA16E09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24-5242-9A22-A31BA16E09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24-5242-9A22-A31BA16E09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24-5242-9A22-A31BA16E09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224-5242-9A22-A31BA16E09EF}"/>
              </c:ext>
            </c:extLst>
          </c:dPt>
          <c:dPt>
            <c:idx val="7"/>
            <c:bubble3D val="0"/>
            <c:explosion val="48"/>
            <c:spPr>
              <a:solidFill>
                <a:schemeClr val="accent2">
                  <a:lumMod val="60000"/>
                </a:schemeClr>
              </a:solidFill>
              <a:ln w="19050">
                <a:solidFill>
                  <a:schemeClr val="lt1"/>
                </a:solidFill>
              </a:ln>
              <a:effectLst/>
            </c:spPr>
            <c:extLst>
              <c:ext xmlns:c16="http://schemas.microsoft.com/office/drawing/2014/chart" uri="{C3380CC4-5D6E-409C-BE32-E72D297353CC}">
                <c16:uniqueId val="{00000008-754A-F341-85D0-19FCD5A648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Telehealth!$G$9:$N$9</c:f>
              <c:strCache>
                <c:ptCount val="8"/>
                <c:pt idx="0">
                  <c:v>NSW</c:v>
                </c:pt>
                <c:pt idx="1">
                  <c:v>VIC</c:v>
                </c:pt>
                <c:pt idx="2">
                  <c:v>QLD</c:v>
                </c:pt>
                <c:pt idx="3">
                  <c:v>SA</c:v>
                </c:pt>
                <c:pt idx="4">
                  <c:v>WA</c:v>
                </c:pt>
                <c:pt idx="5">
                  <c:v>TAS</c:v>
                </c:pt>
                <c:pt idx="6">
                  <c:v>ACT</c:v>
                </c:pt>
                <c:pt idx="7">
                  <c:v>NT</c:v>
                </c:pt>
              </c:strCache>
            </c:strRef>
          </c:cat>
          <c:val>
            <c:numRef>
              <c:f>Telehealth!$G$15:$N$15</c:f>
              <c:numCache>
                <c:formatCode>#,##0</c:formatCode>
                <c:ptCount val="8"/>
                <c:pt idx="0">
                  <c:v>69659</c:v>
                </c:pt>
                <c:pt idx="1">
                  <c:v>50645</c:v>
                </c:pt>
                <c:pt idx="2">
                  <c:v>71306</c:v>
                </c:pt>
                <c:pt idx="3">
                  <c:v>7474</c:v>
                </c:pt>
                <c:pt idx="4">
                  <c:v>11456</c:v>
                </c:pt>
                <c:pt idx="5">
                  <c:v>17036</c:v>
                </c:pt>
                <c:pt idx="6" formatCode="General">
                  <c:v>218</c:v>
                </c:pt>
                <c:pt idx="7">
                  <c:v>3345</c:v>
                </c:pt>
              </c:numCache>
            </c:numRef>
          </c:val>
          <c:extLst>
            <c:ext xmlns:c16="http://schemas.microsoft.com/office/drawing/2014/chart" uri="{C3380CC4-5D6E-409C-BE32-E72D297353CC}">
              <c16:uniqueId val="{00000005-754A-F341-85D0-19FCD5A648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Telehealth!$W$10</c:f>
              <c:strCache>
                <c:ptCount val="1"/>
                <c:pt idx="0">
                  <c:v>Increase</c:v>
                </c:pt>
              </c:strCache>
            </c:strRef>
          </c:tx>
          <c:spPr>
            <a:solidFill>
              <a:schemeClr val="accent1"/>
            </a:solidFill>
            <a:ln>
              <a:noFill/>
            </a:ln>
            <a:effectLst/>
          </c:spPr>
          <c:invertIfNegative val="0"/>
          <c:cat>
            <c:strRef>
              <c:f>Telehealth!$V$11:$V$14</c:f>
              <c:strCache>
                <c:ptCount val="4"/>
                <c:pt idx="0">
                  <c:v>2016/2017</c:v>
                </c:pt>
                <c:pt idx="1">
                  <c:v>2017/2018</c:v>
                </c:pt>
                <c:pt idx="2">
                  <c:v>2018/2019</c:v>
                </c:pt>
                <c:pt idx="3">
                  <c:v>2019/2020</c:v>
                </c:pt>
              </c:strCache>
            </c:strRef>
          </c:cat>
          <c:val>
            <c:numRef>
              <c:f>Telehealth!$W$11:$W$14</c:f>
              <c:numCache>
                <c:formatCode>0%</c:formatCode>
                <c:ptCount val="4"/>
                <c:pt idx="0">
                  <c:v>5.7919958554591373E-2</c:v>
                </c:pt>
                <c:pt idx="1">
                  <c:v>8.1437770867510584E-2</c:v>
                </c:pt>
                <c:pt idx="2">
                  <c:v>0.15020263998007563</c:v>
                </c:pt>
                <c:pt idx="3">
                  <c:v>0.11661187771894255</c:v>
                </c:pt>
              </c:numCache>
            </c:numRef>
          </c:val>
          <c:extLst>
            <c:ext xmlns:c16="http://schemas.microsoft.com/office/drawing/2014/chart" uri="{C3380CC4-5D6E-409C-BE32-E72D297353CC}">
              <c16:uniqueId val="{00000000-FE71-D14C-B52D-1BB2224678EF}"/>
            </c:ext>
          </c:extLst>
        </c:ser>
        <c:dLbls>
          <c:showLegendKey val="0"/>
          <c:showVal val="0"/>
          <c:showCatName val="0"/>
          <c:showSerName val="0"/>
          <c:showPercent val="0"/>
          <c:showBubbleSize val="0"/>
        </c:dLbls>
        <c:gapWidth val="150"/>
        <c:axId val="16951631"/>
        <c:axId val="19299583"/>
      </c:barChart>
      <c:lineChart>
        <c:grouping val="standard"/>
        <c:varyColors val="0"/>
        <c:ser>
          <c:idx val="1"/>
          <c:order val="1"/>
          <c:tx>
            <c:strRef>
              <c:f>Telehealth!$X$10</c:f>
              <c:strCache>
                <c:ptCount val="1"/>
                <c:pt idx="0">
                  <c:v>Amount</c:v>
                </c:pt>
              </c:strCache>
            </c:strRef>
          </c:tx>
          <c:spPr>
            <a:ln w="28575" cap="rnd">
              <a:solidFill>
                <a:schemeClr val="accent2"/>
              </a:solidFill>
              <a:round/>
            </a:ln>
            <a:effectLst/>
          </c:spPr>
          <c:marker>
            <c:symbol val="none"/>
          </c:marker>
          <c:trendline>
            <c:spPr>
              <a:ln w="19050" cap="rnd">
                <a:solidFill>
                  <a:schemeClr val="accent6">
                    <a:lumMod val="75000"/>
                  </a:schemeClr>
                </a:solidFill>
                <a:prstDash val="sysDot"/>
              </a:ln>
              <a:effectLst/>
            </c:spPr>
            <c:trendlineType val="linear"/>
            <c:dispRSqr val="0"/>
            <c:dispEq val="0"/>
          </c:trendline>
          <c:cat>
            <c:strRef>
              <c:f>Telehealth!$V$11:$V$14</c:f>
              <c:strCache>
                <c:ptCount val="4"/>
                <c:pt idx="0">
                  <c:v>2016/2017</c:v>
                </c:pt>
                <c:pt idx="1">
                  <c:v>2017/2018</c:v>
                </c:pt>
                <c:pt idx="2">
                  <c:v>2018/2019</c:v>
                </c:pt>
                <c:pt idx="3">
                  <c:v>2019/2020</c:v>
                </c:pt>
              </c:strCache>
            </c:strRef>
          </c:cat>
          <c:val>
            <c:numRef>
              <c:f>Telehealth!$X$11:$X$14</c:f>
              <c:numCache>
                <c:formatCode>#,##0</c:formatCode>
                <c:ptCount val="4"/>
                <c:pt idx="0">
                  <c:v>40841</c:v>
                </c:pt>
                <c:pt idx="1">
                  <c:v>44167</c:v>
                </c:pt>
                <c:pt idx="2">
                  <c:v>50801</c:v>
                </c:pt>
                <c:pt idx="3">
                  <c:v>56725</c:v>
                </c:pt>
              </c:numCache>
            </c:numRef>
          </c:val>
          <c:smooth val="0"/>
          <c:extLst>
            <c:ext xmlns:c16="http://schemas.microsoft.com/office/drawing/2014/chart" uri="{C3380CC4-5D6E-409C-BE32-E72D297353CC}">
              <c16:uniqueId val="{00000001-FE71-D14C-B52D-1BB2224678EF}"/>
            </c:ext>
          </c:extLst>
        </c:ser>
        <c:dLbls>
          <c:showLegendKey val="0"/>
          <c:showVal val="0"/>
          <c:showCatName val="0"/>
          <c:showSerName val="0"/>
          <c:showPercent val="0"/>
          <c:showBubbleSize val="0"/>
        </c:dLbls>
        <c:marker val="1"/>
        <c:smooth val="0"/>
        <c:axId val="47377311"/>
        <c:axId val="47375663"/>
      </c:lineChart>
      <c:catAx>
        <c:axId val="1695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9583"/>
        <c:crosses val="autoZero"/>
        <c:auto val="1"/>
        <c:lblAlgn val="ctr"/>
        <c:lblOffset val="100"/>
        <c:noMultiLvlLbl val="0"/>
      </c:catAx>
      <c:valAx>
        <c:axId val="19299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1631"/>
        <c:crosses val="autoZero"/>
        <c:crossBetween val="between"/>
      </c:valAx>
      <c:valAx>
        <c:axId val="473756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77311"/>
        <c:crosses val="max"/>
        <c:crossBetween val="between"/>
      </c:valAx>
      <c:catAx>
        <c:axId val="47377311"/>
        <c:scaling>
          <c:orientation val="minMax"/>
        </c:scaling>
        <c:delete val="1"/>
        <c:axPos val="b"/>
        <c:numFmt formatCode="General" sourceLinked="1"/>
        <c:majorTickMark val="out"/>
        <c:minorTickMark val="none"/>
        <c:tickLblPos val="nextTo"/>
        <c:crossAx val="473756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38100</xdr:colOff>
      <xdr:row>1</xdr:row>
      <xdr:rowOff>165100</xdr:rowOff>
    </xdr:from>
    <xdr:to>
      <xdr:col>8</xdr:col>
      <xdr:colOff>482600</xdr:colOff>
      <xdr:row>15</xdr:row>
      <xdr:rowOff>63500</xdr:rowOff>
    </xdr:to>
    <xdr:graphicFrame macro="">
      <xdr:nvGraphicFramePr>
        <xdr:cNvPr id="2" name="Chart 1">
          <a:extLst>
            <a:ext uri="{FF2B5EF4-FFF2-40B4-BE49-F238E27FC236}">
              <a16:creationId xmlns:a16="http://schemas.microsoft.com/office/drawing/2014/main" id="{3A814BDA-81A3-B14D-9B01-8F6360798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793750</xdr:colOff>
      <xdr:row>19</xdr:row>
      <xdr:rowOff>12700</xdr:rowOff>
    </xdr:from>
    <xdr:to>
      <xdr:col>9</xdr:col>
      <xdr:colOff>558800</xdr:colOff>
      <xdr:row>35</xdr:row>
      <xdr:rowOff>88900</xdr:rowOff>
    </xdr:to>
    <xdr:graphicFrame macro="">
      <xdr:nvGraphicFramePr>
        <xdr:cNvPr id="3" name="Chart 2">
          <a:extLst>
            <a:ext uri="{FF2B5EF4-FFF2-40B4-BE49-F238E27FC236}">
              <a16:creationId xmlns:a16="http://schemas.microsoft.com/office/drawing/2014/main" id="{92A10EBA-AD8F-5741-9423-43D6A3916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25400</xdr:colOff>
      <xdr:row>37</xdr:row>
      <xdr:rowOff>101600</xdr:rowOff>
    </xdr:from>
    <xdr:to>
      <xdr:col>9</xdr:col>
      <xdr:colOff>584200</xdr:colOff>
      <xdr:row>51</xdr:row>
      <xdr:rowOff>0</xdr:rowOff>
    </xdr:to>
    <xdr:graphicFrame macro="">
      <xdr:nvGraphicFramePr>
        <xdr:cNvPr id="4" name="Chart 3">
          <a:extLst>
            <a:ext uri="{FF2B5EF4-FFF2-40B4-BE49-F238E27FC236}">
              <a16:creationId xmlns:a16="http://schemas.microsoft.com/office/drawing/2014/main" id="{3D1EFC2B-4A99-7D4F-B58C-D3D557EC0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787400</xdr:colOff>
      <xdr:row>17</xdr:row>
      <xdr:rowOff>25400</xdr:rowOff>
    </xdr:from>
    <xdr:to>
      <xdr:col>13</xdr:col>
      <xdr:colOff>533400</xdr:colOff>
      <xdr:row>33</xdr:row>
      <xdr:rowOff>165100</xdr:rowOff>
    </xdr:to>
    <xdr:graphicFrame macro="">
      <xdr:nvGraphicFramePr>
        <xdr:cNvPr id="2" name="Chart 1">
          <a:extLst>
            <a:ext uri="{FF2B5EF4-FFF2-40B4-BE49-F238E27FC236}">
              <a16:creationId xmlns:a16="http://schemas.microsoft.com/office/drawing/2014/main" id="{19462CFD-C87E-874A-A360-CAB304F54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25400</xdr:colOff>
      <xdr:row>17</xdr:row>
      <xdr:rowOff>50800</xdr:rowOff>
    </xdr:from>
    <xdr:to>
      <xdr:col>19</xdr:col>
      <xdr:colOff>469900</xdr:colOff>
      <xdr:row>30</xdr:row>
      <xdr:rowOff>152400</xdr:rowOff>
    </xdr:to>
    <xdr:graphicFrame macro="">
      <xdr:nvGraphicFramePr>
        <xdr:cNvPr id="3" name="Chart 2">
          <a:extLst>
            <a:ext uri="{FF2B5EF4-FFF2-40B4-BE49-F238E27FC236}">
              <a16:creationId xmlns:a16="http://schemas.microsoft.com/office/drawing/2014/main" id="{C61713CE-4021-AA48-B442-3617AE03B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603250</xdr:colOff>
      <xdr:row>15</xdr:row>
      <xdr:rowOff>38100</xdr:rowOff>
    </xdr:from>
    <xdr:to>
      <xdr:col>26</xdr:col>
      <xdr:colOff>222250</xdr:colOff>
      <xdr:row>28</xdr:row>
      <xdr:rowOff>139700</xdr:rowOff>
    </xdr:to>
    <xdr:graphicFrame macro="">
      <xdr:nvGraphicFramePr>
        <xdr:cNvPr id="10" name="Chart 9">
          <a:extLst>
            <a:ext uri="{FF2B5EF4-FFF2-40B4-BE49-F238E27FC236}">
              <a16:creationId xmlns:a16="http://schemas.microsoft.com/office/drawing/2014/main" id="{418836E7-3B9C-594A-880E-C32141FC0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5522-C2CF-3241-8435-2CB7C2A081AD}">
  <dimension ref="C3:H27"/>
  <sheetViews>
    <sheetView workbookViewId="0">
      <selection activeCell="B2" sqref="B2"/>
    </sheetView>
  </sheetViews>
  <sheetFormatPr baseColWidth="10" defaultRowHeight="16" x14ac:dyDescent="0.2"/>
  <cols>
    <col min="3" max="3" width="15.5" customWidth="1"/>
    <col min="4" max="8" width="15.83203125" customWidth="1"/>
  </cols>
  <sheetData>
    <row r="3" spans="3:8" ht="17" thickBot="1" x14ac:dyDescent="0.25"/>
    <row r="4" spans="3:8" ht="51" customHeight="1" thickBot="1" x14ac:dyDescent="0.25">
      <c r="C4" s="25" t="s">
        <v>0</v>
      </c>
      <c r="D4" s="20" t="s">
        <v>1</v>
      </c>
      <c r="E4" s="20" t="s">
        <v>2</v>
      </c>
      <c r="F4" s="20" t="s">
        <v>3</v>
      </c>
      <c r="G4" s="20" t="s">
        <v>4</v>
      </c>
      <c r="H4" s="26" t="s">
        <v>5</v>
      </c>
    </row>
    <row r="5" spans="3:8" x14ac:dyDescent="0.2">
      <c r="C5" s="21" t="s">
        <v>6</v>
      </c>
      <c r="D5" s="22" t="s">
        <v>8</v>
      </c>
      <c r="E5" s="22" t="s">
        <v>9</v>
      </c>
      <c r="F5" s="22" t="s">
        <v>10</v>
      </c>
      <c r="G5" s="22" t="s">
        <v>7</v>
      </c>
      <c r="H5" s="23" t="s">
        <v>7</v>
      </c>
    </row>
    <row r="6" spans="3:8" x14ac:dyDescent="0.2">
      <c r="C6" s="8" t="s">
        <v>11</v>
      </c>
      <c r="D6" s="3">
        <v>60098</v>
      </c>
      <c r="E6" s="3">
        <v>12173</v>
      </c>
      <c r="F6" s="3">
        <v>7891</v>
      </c>
      <c r="G6" s="3">
        <v>8470</v>
      </c>
      <c r="H6" s="10">
        <v>596</v>
      </c>
    </row>
    <row r="7" spans="3:8" x14ac:dyDescent="0.2">
      <c r="C7" s="8" t="s">
        <v>12</v>
      </c>
      <c r="D7" s="3">
        <v>9186409</v>
      </c>
      <c r="E7" s="3">
        <v>18293</v>
      </c>
      <c r="F7" s="3">
        <v>4812</v>
      </c>
      <c r="G7" s="3">
        <v>14668</v>
      </c>
      <c r="H7" s="11">
        <v>1799</v>
      </c>
    </row>
    <row r="8" spans="3:8" x14ac:dyDescent="0.2">
      <c r="C8" s="8" t="s">
        <v>13</v>
      </c>
      <c r="D8" s="3">
        <v>1734</v>
      </c>
      <c r="E8" s="3">
        <v>1364</v>
      </c>
      <c r="F8" s="3">
        <v>956</v>
      </c>
      <c r="G8" s="3">
        <v>6524</v>
      </c>
      <c r="H8" s="10">
        <v>63</v>
      </c>
    </row>
    <row r="9" spans="3:8" x14ac:dyDescent="0.2">
      <c r="C9" s="8" t="s">
        <v>14</v>
      </c>
      <c r="D9" s="4" t="s">
        <v>20</v>
      </c>
      <c r="E9" s="4" t="s">
        <v>19</v>
      </c>
      <c r="F9" s="4" t="s">
        <v>18</v>
      </c>
      <c r="G9" s="4" t="s">
        <v>17</v>
      </c>
      <c r="H9" s="10" t="s">
        <v>15</v>
      </c>
    </row>
    <row r="10" spans="3:8" x14ac:dyDescent="0.2">
      <c r="C10" s="8" t="s">
        <v>16</v>
      </c>
      <c r="D10" s="3">
        <v>33352</v>
      </c>
      <c r="E10" s="4">
        <v>217</v>
      </c>
      <c r="F10" s="4">
        <v>206</v>
      </c>
      <c r="G10" s="4">
        <v>357</v>
      </c>
      <c r="H10" s="10">
        <v>8</v>
      </c>
    </row>
    <row r="11" spans="3:8" ht="282" customHeight="1" x14ac:dyDescent="0.2">
      <c r="C11" s="8" t="s">
        <v>21</v>
      </c>
      <c r="D11" s="2" t="s">
        <v>24</v>
      </c>
      <c r="E11" s="2" t="s">
        <v>25</v>
      </c>
      <c r="F11" s="2" t="s">
        <v>26</v>
      </c>
      <c r="G11" s="2" t="s">
        <v>29</v>
      </c>
      <c r="H11" s="12" t="s">
        <v>31</v>
      </c>
    </row>
    <row r="12" spans="3:8" ht="171" customHeight="1" x14ac:dyDescent="0.2">
      <c r="C12" s="8" t="s">
        <v>22</v>
      </c>
      <c r="D12" s="2" t="s">
        <v>23</v>
      </c>
      <c r="E12" s="2" t="s">
        <v>28</v>
      </c>
      <c r="F12" s="2" t="s">
        <v>27</v>
      </c>
      <c r="G12" s="2" t="s">
        <v>30</v>
      </c>
      <c r="H12" s="12" t="s">
        <v>32</v>
      </c>
    </row>
    <row r="13" spans="3:8" x14ac:dyDescent="0.2">
      <c r="C13" s="24" t="s">
        <v>33</v>
      </c>
      <c r="D13" s="1"/>
      <c r="E13" s="13"/>
      <c r="F13" s="1"/>
      <c r="G13" s="1"/>
      <c r="H13" s="9"/>
    </row>
    <row r="14" spans="3:8" x14ac:dyDescent="0.2">
      <c r="C14" s="8" t="s">
        <v>34</v>
      </c>
      <c r="D14" s="5" t="s">
        <v>50</v>
      </c>
      <c r="E14" s="5" t="s">
        <v>56</v>
      </c>
      <c r="F14" s="5" t="s">
        <v>51</v>
      </c>
      <c r="G14" s="5" t="s">
        <v>45</v>
      </c>
      <c r="H14" s="14">
        <v>36373</v>
      </c>
    </row>
    <row r="15" spans="3:8" x14ac:dyDescent="0.2">
      <c r="C15" s="8" t="s">
        <v>35</v>
      </c>
      <c r="D15" s="5" t="s">
        <v>62</v>
      </c>
      <c r="E15" s="5" t="s">
        <v>57</v>
      </c>
      <c r="F15" s="5" t="s">
        <v>52</v>
      </c>
      <c r="G15" s="5" t="s">
        <v>46</v>
      </c>
      <c r="H15" s="14" t="s">
        <v>36</v>
      </c>
    </row>
    <row r="16" spans="3:8" x14ac:dyDescent="0.2">
      <c r="C16" s="8" t="s">
        <v>37</v>
      </c>
      <c r="D16" s="5" t="s">
        <v>63</v>
      </c>
      <c r="E16" s="5" t="s">
        <v>58</v>
      </c>
      <c r="F16" s="5" t="s">
        <v>53</v>
      </c>
      <c r="G16" s="5" t="s">
        <v>47</v>
      </c>
      <c r="H16" s="14" t="s">
        <v>38</v>
      </c>
    </row>
    <row r="17" spans="3:8" ht="51" x14ac:dyDescent="0.2">
      <c r="C17" s="8" t="s">
        <v>39</v>
      </c>
      <c r="D17" s="6" t="s">
        <v>64</v>
      </c>
      <c r="E17" s="6" t="s">
        <v>59</v>
      </c>
      <c r="F17" s="6" t="s">
        <v>54</v>
      </c>
      <c r="G17" s="6" t="s">
        <v>48</v>
      </c>
      <c r="H17" s="15" t="s">
        <v>40</v>
      </c>
    </row>
    <row r="18" spans="3:8" x14ac:dyDescent="0.2">
      <c r="C18" s="8" t="s">
        <v>41</v>
      </c>
      <c r="D18" s="5" t="s">
        <v>63</v>
      </c>
      <c r="E18" s="5" t="s">
        <v>60</v>
      </c>
      <c r="F18" s="5" t="s">
        <v>55</v>
      </c>
      <c r="G18" s="5" t="s">
        <v>49</v>
      </c>
      <c r="H18" s="14" t="s">
        <v>42</v>
      </c>
    </row>
    <row r="19" spans="3:8" x14ac:dyDescent="0.2">
      <c r="C19" s="8" t="s">
        <v>43</v>
      </c>
      <c r="D19" s="5" t="s">
        <v>56</v>
      </c>
      <c r="E19" s="5" t="s">
        <v>61</v>
      </c>
      <c r="F19" s="5" t="s">
        <v>50</v>
      </c>
      <c r="G19" s="5" t="s">
        <v>50</v>
      </c>
      <c r="H19" s="14" t="s">
        <v>44</v>
      </c>
    </row>
    <row r="20" spans="3:8" ht="17" thickBot="1" x14ac:dyDescent="0.25">
      <c r="C20" s="16" t="s">
        <v>65</v>
      </c>
      <c r="D20" s="17" t="s">
        <v>66</v>
      </c>
      <c r="E20" s="18" t="s">
        <v>67</v>
      </c>
      <c r="F20" s="17" t="s">
        <v>68</v>
      </c>
      <c r="G20" s="17" t="s">
        <v>69</v>
      </c>
      <c r="H20" s="19" t="s">
        <v>70</v>
      </c>
    </row>
    <row r="21" spans="3:8" x14ac:dyDescent="0.2">
      <c r="C21" s="7"/>
      <c r="D21" s="7"/>
      <c r="E21" s="7"/>
      <c r="F21" s="7"/>
      <c r="G21" s="7"/>
      <c r="H21" s="7"/>
    </row>
    <row r="22" spans="3:8" x14ac:dyDescent="0.2">
      <c r="C22" s="1"/>
      <c r="D22" s="1"/>
      <c r="E22" s="1"/>
      <c r="F22" s="1"/>
      <c r="G22" s="1"/>
      <c r="H22" s="1"/>
    </row>
    <row r="23" spans="3:8" x14ac:dyDescent="0.2">
      <c r="C23" s="1"/>
      <c r="D23" s="1"/>
      <c r="E23" s="1"/>
      <c r="F23" s="1"/>
      <c r="G23" s="1"/>
      <c r="H23" s="1"/>
    </row>
    <row r="24" spans="3:8" x14ac:dyDescent="0.2">
      <c r="C24" s="1"/>
      <c r="D24" s="1"/>
      <c r="E24" s="1"/>
      <c r="F24" s="1"/>
      <c r="G24" s="1"/>
      <c r="H24" s="1"/>
    </row>
    <row r="25" spans="3:8" x14ac:dyDescent="0.2">
      <c r="C25" s="1"/>
      <c r="D25" s="1"/>
      <c r="E25" s="1"/>
      <c r="F25" s="1"/>
      <c r="G25" s="1"/>
      <c r="H25" s="1"/>
    </row>
    <row r="26" spans="3:8" x14ac:dyDescent="0.2">
      <c r="C26" s="1"/>
      <c r="D26" s="1"/>
      <c r="E26" s="1"/>
      <c r="F26" s="1"/>
      <c r="G26" s="1"/>
      <c r="H26" s="1"/>
    </row>
    <row r="27" spans="3:8" x14ac:dyDescent="0.2">
      <c r="C27" s="1"/>
      <c r="D27" s="1"/>
      <c r="E27" s="1"/>
      <c r="F27" s="1"/>
      <c r="G27" s="1"/>
      <c r="H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5E2AB-326E-AF4A-B5FD-B152BF51610E}">
  <dimension ref="A4:B50"/>
  <sheetViews>
    <sheetView workbookViewId="0">
      <selection activeCell="B14" sqref="B14"/>
    </sheetView>
  </sheetViews>
  <sheetFormatPr baseColWidth="10" defaultRowHeight="16" x14ac:dyDescent="0.2"/>
  <cols>
    <col min="1" max="1" width="25.83203125" bestFit="1" customWidth="1"/>
  </cols>
  <sheetData>
    <row r="4" spans="1:2" x14ac:dyDescent="0.2">
      <c r="A4" s="27" t="s">
        <v>77</v>
      </c>
      <c r="B4" s="28">
        <v>0.1</v>
      </c>
    </row>
    <row r="5" spans="1:2" x14ac:dyDescent="0.2">
      <c r="A5" s="27" t="s">
        <v>72</v>
      </c>
      <c r="B5" s="28">
        <v>0.21</v>
      </c>
    </row>
    <row r="6" spans="1:2" x14ac:dyDescent="0.2">
      <c r="A6" s="27" t="s">
        <v>71</v>
      </c>
      <c r="B6" s="28">
        <v>0.1</v>
      </c>
    </row>
    <row r="7" spans="1:2" x14ac:dyDescent="0.2">
      <c r="A7" s="27" t="s">
        <v>73</v>
      </c>
      <c r="B7" s="28">
        <v>0.18</v>
      </c>
    </row>
    <row r="8" spans="1:2" x14ac:dyDescent="0.2">
      <c r="A8" s="27" t="s">
        <v>74</v>
      </c>
      <c r="B8" s="28">
        <v>0.09</v>
      </c>
    </row>
    <row r="9" spans="1:2" x14ac:dyDescent="0.2">
      <c r="A9" s="27" t="s">
        <v>76</v>
      </c>
      <c r="B9" s="28">
        <v>0.04</v>
      </c>
    </row>
    <row r="10" spans="1:2" x14ac:dyDescent="0.2">
      <c r="A10" s="27" t="s">
        <v>75</v>
      </c>
      <c r="B10" s="28">
        <v>0.28999999999999998</v>
      </c>
    </row>
    <row r="24" spans="1:2" x14ac:dyDescent="0.2">
      <c r="A24" t="s">
        <v>79</v>
      </c>
      <c r="B24" s="28">
        <v>0.57999999999999996</v>
      </c>
    </row>
    <row r="25" spans="1:2" x14ac:dyDescent="0.2">
      <c r="A25" t="s">
        <v>80</v>
      </c>
      <c r="B25" s="28">
        <v>0.54</v>
      </c>
    </row>
    <row r="26" spans="1:2" x14ac:dyDescent="0.2">
      <c r="A26" t="s">
        <v>81</v>
      </c>
      <c r="B26" s="28">
        <v>0.52</v>
      </c>
    </row>
    <row r="27" spans="1:2" x14ac:dyDescent="0.2">
      <c r="A27" t="s">
        <v>82</v>
      </c>
      <c r="B27" s="28">
        <v>0.28000000000000003</v>
      </c>
    </row>
    <row r="28" spans="1:2" x14ac:dyDescent="0.2">
      <c r="A28" t="s">
        <v>83</v>
      </c>
      <c r="B28" s="28">
        <v>0.46</v>
      </c>
    </row>
    <row r="29" spans="1:2" x14ac:dyDescent="0.2">
      <c r="A29" t="s">
        <v>84</v>
      </c>
      <c r="B29" s="28">
        <v>0.04</v>
      </c>
    </row>
    <row r="30" spans="1:2" x14ac:dyDescent="0.2">
      <c r="A30" t="s">
        <v>78</v>
      </c>
      <c r="B30" s="28">
        <v>0.37</v>
      </c>
    </row>
    <row r="44" spans="1:2" x14ac:dyDescent="0.2">
      <c r="A44" t="s">
        <v>79</v>
      </c>
      <c r="B44" s="28">
        <v>0.57999999999999996</v>
      </c>
    </row>
    <row r="45" spans="1:2" x14ac:dyDescent="0.2">
      <c r="A45" t="s">
        <v>80</v>
      </c>
      <c r="B45" s="28">
        <v>0.54</v>
      </c>
    </row>
    <row r="46" spans="1:2" x14ac:dyDescent="0.2">
      <c r="A46" t="s">
        <v>81</v>
      </c>
      <c r="B46" s="28">
        <v>0.52</v>
      </c>
    </row>
    <row r="47" spans="1:2" x14ac:dyDescent="0.2">
      <c r="A47" t="s">
        <v>82</v>
      </c>
      <c r="B47" s="28">
        <v>0.28000000000000003</v>
      </c>
    </row>
    <row r="48" spans="1:2" x14ac:dyDescent="0.2">
      <c r="A48" t="s">
        <v>83</v>
      </c>
      <c r="B48" s="28">
        <v>0.46</v>
      </c>
    </row>
    <row r="49" spans="1:2" x14ac:dyDescent="0.2">
      <c r="A49" t="s">
        <v>84</v>
      </c>
      <c r="B49" s="28">
        <v>0.04</v>
      </c>
    </row>
    <row r="50" spans="1:2" x14ac:dyDescent="0.2">
      <c r="A50" t="s">
        <v>78</v>
      </c>
      <c r="B50" s="28">
        <v>0.37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52F42-DF44-ED48-AA8B-CEA0BB20C0A1}">
  <dimension ref="E7:X16"/>
  <sheetViews>
    <sheetView topLeftCell="Q6" workbookViewId="0">
      <selection activeCell="AA13" sqref="AA13"/>
    </sheetView>
  </sheetViews>
  <sheetFormatPr baseColWidth="10" defaultRowHeight="16" x14ac:dyDescent="0.2"/>
  <sheetData>
    <row r="7" spans="5:24" ht="17" thickBot="1" x14ac:dyDescent="0.25"/>
    <row r="8" spans="5:24" x14ac:dyDescent="0.2">
      <c r="G8" s="56" t="s">
        <v>86</v>
      </c>
      <c r="H8" s="57"/>
      <c r="I8" s="57"/>
      <c r="J8" s="57"/>
      <c r="K8" s="57"/>
      <c r="L8" s="57"/>
      <c r="M8" s="57"/>
      <c r="N8" s="58"/>
      <c r="O8" s="59" t="s">
        <v>87</v>
      </c>
    </row>
    <row r="9" spans="5:24" ht="17" x14ac:dyDescent="0.2">
      <c r="G9" s="31" t="s">
        <v>88</v>
      </c>
      <c r="H9" s="31" t="s">
        <v>89</v>
      </c>
      <c r="I9" s="31" t="s">
        <v>90</v>
      </c>
      <c r="J9" s="31" t="s">
        <v>91</v>
      </c>
      <c r="K9" s="31" t="s">
        <v>92</v>
      </c>
      <c r="L9" s="31" t="s">
        <v>93</v>
      </c>
      <c r="M9" s="31" t="s">
        <v>94</v>
      </c>
      <c r="N9" s="31" t="s">
        <v>95</v>
      </c>
      <c r="O9" s="60"/>
    </row>
    <row r="10" spans="5:24" ht="16" customHeight="1" x14ac:dyDescent="0.2">
      <c r="E10" s="52" t="s">
        <v>97</v>
      </c>
      <c r="F10" s="53"/>
      <c r="G10" s="35">
        <v>11139</v>
      </c>
      <c r="H10" s="35">
        <v>8420</v>
      </c>
      <c r="I10" s="35">
        <v>11473</v>
      </c>
      <c r="J10" s="35">
        <v>1743</v>
      </c>
      <c r="K10" s="35">
        <v>1943</v>
      </c>
      <c r="L10" s="35">
        <v>3361</v>
      </c>
      <c r="M10" s="33">
        <v>27</v>
      </c>
      <c r="N10" s="33">
        <v>499</v>
      </c>
      <c r="O10" s="36">
        <v>38605</v>
      </c>
      <c r="V10" s="43" t="s">
        <v>107</v>
      </c>
      <c r="W10" t="s">
        <v>108</v>
      </c>
      <c r="X10" t="s">
        <v>109</v>
      </c>
    </row>
    <row r="11" spans="5:24" ht="16" customHeight="1" x14ac:dyDescent="0.2">
      <c r="E11" s="52" t="s">
        <v>98</v>
      </c>
      <c r="F11" s="53"/>
      <c r="G11" s="35">
        <v>12218</v>
      </c>
      <c r="H11" s="35">
        <v>9481</v>
      </c>
      <c r="I11" s="35">
        <v>12302</v>
      </c>
      <c r="J11" s="35">
        <v>1415</v>
      </c>
      <c r="K11" s="35">
        <v>2047</v>
      </c>
      <c r="L11" s="35">
        <v>2840</v>
      </c>
      <c r="M11" s="33">
        <v>31</v>
      </c>
      <c r="N11" s="33">
        <v>507</v>
      </c>
      <c r="O11" s="36">
        <v>40841</v>
      </c>
      <c r="P11" s="42">
        <f>(O11-O10)/O10</f>
        <v>5.7919958554591373E-2</v>
      </c>
      <c r="V11" s="43" t="s">
        <v>98</v>
      </c>
      <c r="W11" s="28">
        <f>P11</f>
        <v>5.7919958554591373E-2</v>
      </c>
      <c r="X11" s="36">
        <v>40841</v>
      </c>
    </row>
    <row r="12" spans="5:24" ht="16" customHeight="1" x14ac:dyDescent="0.2">
      <c r="E12" s="52" t="s">
        <v>99</v>
      </c>
      <c r="F12" s="53"/>
      <c r="G12" s="35">
        <v>12900</v>
      </c>
      <c r="H12" s="35">
        <v>9611</v>
      </c>
      <c r="I12" s="35">
        <v>13722</v>
      </c>
      <c r="J12" s="35">
        <v>1480</v>
      </c>
      <c r="K12" s="35">
        <v>2421</v>
      </c>
      <c r="L12" s="35">
        <v>3289</v>
      </c>
      <c r="M12" s="33">
        <v>49</v>
      </c>
      <c r="N12" s="33">
        <v>695</v>
      </c>
      <c r="O12" s="36">
        <v>44167</v>
      </c>
      <c r="P12" s="42">
        <f>(O12-O11)/O11</f>
        <v>8.1437770867510584E-2</v>
      </c>
      <c r="V12" s="43" t="s">
        <v>99</v>
      </c>
      <c r="W12" s="28">
        <f>P12</f>
        <v>8.1437770867510584E-2</v>
      </c>
      <c r="X12" s="36">
        <v>44167</v>
      </c>
    </row>
    <row r="13" spans="5:24" ht="16" customHeight="1" x14ac:dyDescent="0.2">
      <c r="E13" s="52" t="s">
        <v>100</v>
      </c>
      <c r="F13" s="53"/>
      <c r="G13" s="35">
        <v>15653</v>
      </c>
      <c r="H13" s="35">
        <v>10424</v>
      </c>
      <c r="I13" s="35">
        <v>16049</v>
      </c>
      <c r="J13" s="35">
        <v>1499</v>
      </c>
      <c r="K13" s="35">
        <v>2621</v>
      </c>
      <c r="L13" s="35">
        <v>3836</v>
      </c>
      <c r="M13" s="33">
        <v>53</v>
      </c>
      <c r="N13" s="33">
        <v>666</v>
      </c>
      <c r="O13" s="36">
        <v>50801</v>
      </c>
      <c r="P13" s="42">
        <f>(O13-O12)/O12</f>
        <v>0.15020263998007563</v>
      </c>
      <c r="V13" s="43" t="s">
        <v>100</v>
      </c>
      <c r="W13" s="28">
        <f t="shared" ref="W13:W14" si="0">P13</f>
        <v>0.15020263998007563</v>
      </c>
      <c r="X13" s="36">
        <v>50801</v>
      </c>
    </row>
    <row r="14" spans="5:24" ht="16" customHeight="1" x14ac:dyDescent="0.2">
      <c r="E14" s="52" t="s">
        <v>101</v>
      </c>
      <c r="F14" s="53"/>
      <c r="G14" s="35">
        <v>17749</v>
      </c>
      <c r="H14" s="35">
        <v>12709</v>
      </c>
      <c r="I14" s="35">
        <v>17760</v>
      </c>
      <c r="J14" s="35">
        <v>1337</v>
      </c>
      <c r="K14" s="35">
        <v>2424</v>
      </c>
      <c r="L14" s="35">
        <v>3710</v>
      </c>
      <c r="M14" s="33">
        <v>58</v>
      </c>
      <c r="N14" s="33">
        <v>978</v>
      </c>
      <c r="O14" s="36">
        <v>56725</v>
      </c>
      <c r="P14" s="42">
        <f>(O14-O13)/O13</f>
        <v>0.11661187771894255</v>
      </c>
      <c r="V14" s="43" t="s">
        <v>101</v>
      </c>
      <c r="W14" s="28">
        <f t="shared" si="0"/>
        <v>0.11661187771894255</v>
      </c>
      <c r="X14" s="36">
        <v>56725</v>
      </c>
    </row>
    <row r="15" spans="5:24" ht="17" thickBot="1" x14ac:dyDescent="0.25">
      <c r="E15" s="54" t="s">
        <v>87</v>
      </c>
      <c r="F15" s="55"/>
      <c r="G15" s="37">
        <v>69659</v>
      </c>
      <c r="H15" s="37">
        <v>50645</v>
      </c>
      <c r="I15" s="37">
        <v>71306</v>
      </c>
      <c r="J15" s="37">
        <v>7474</v>
      </c>
      <c r="K15" s="37">
        <v>11456</v>
      </c>
      <c r="L15" s="37">
        <v>17036</v>
      </c>
      <c r="M15" s="38">
        <v>218</v>
      </c>
      <c r="N15" s="37">
        <v>3345</v>
      </c>
      <c r="O15" s="39">
        <v>231139</v>
      </c>
    </row>
    <row r="16" spans="5:24" x14ac:dyDescent="0.2">
      <c r="G16" s="42"/>
    </row>
  </sheetData>
  <mergeCells count="8">
    <mergeCell ref="E13:F13"/>
    <mergeCell ref="E14:F14"/>
    <mergeCell ref="E15:F15"/>
    <mergeCell ref="G8:N8"/>
    <mergeCell ref="O8:O9"/>
    <mergeCell ref="E10:F10"/>
    <mergeCell ref="E11:F11"/>
    <mergeCell ref="E12:F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3C12-6A7A-5E4D-B587-817C7A8AD6D5}">
  <dimension ref="B5:L56"/>
  <sheetViews>
    <sheetView tabSelected="1" workbookViewId="0">
      <selection activeCell="I5" sqref="I5:L20"/>
    </sheetView>
  </sheetViews>
  <sheetFormatPr baseColWidth="10" defaultRowHeight="16" x14ac:dyDescent="0.2"/>
  <cols>
    <col min="1" max="8" width="10.83203125" style="47"/>
    <col min="9" max="9" width="20.6640625" style="47" bestFit="1" customWidth="1"/>
    <col min="10" max="10" width="23.6640625" style="47" bestFit="1" customWidth="1"/>
    <col min="11" max="16384" width="10.83203125" style="47"/>
  </cols>
  <sheetData>
    <row r="5" spans="2:12" x14ac:dyDescent="0.2">
      <c r="B5" s="47" t="s">
        <v>110</v>
      </c>
      <c r="C5" s="44" t="s">
        <v>111</v>
      </c>
      <c r="D5" s="44" t="s">
        <v>112</v>
      </c>
      <c r="E5" s="44" t="s">
        <v>113</v>
      </c>
      <c r="I5" s="50" t="s">
        <v>129</v>
      </c>
      <c r="J5" s="48" t="s">
        <v>111</v>
      </c>
      <c r="K5" s="48" t="s">
        <v>112</v>
      </c>
      <c r="L5" s="48" t="s">
        <v>113</v>
      </c>
    </row>
    <row r="6" spans="2:12" x14ac:dyDescent="0.15">
      <c r="B6" s="79" t="s">
        <v>114</v>
      </c>
      <c r="C6" s="79" t="s">
        <v>115</v>
      </c>
      <c r="D6" s="79">
        <v>117.25088</v>
      </c>
      <c r="E6" s="79">
        <v>0.5026699</v>
      </c>
      <c r="I6" s="67" t="s">
        <v>114</v>
      </c>
      <c r="J6" s="49" t="s">
        <v>115</v>
      </c>
      <c r="K6" s="49">
        <v>117.25088</v>
      </c>
      <c r="L6" s="49">
        <f>E6+0.1</f>
        <v>0.60266989999999998</v>
      </c>
    </row>
    <row r="7" spans="2:12" x14ac:dyDescent="0.15">
      <c r="B7" s="79"/>
      <c r="C7" s="79" t="s">
        <v>116</v>
      </c>
      <c r="D7" s="79">
        <v>172.00588999999999</v>
      </c>
      <c r="E7" s="79">
        <v>0.66695890000000002</v>
      </c>
      <c r="I7" s="67"/>
      <c r="J7" s="49" t="s">
        <v>116</v>
      </c>
      <c r="K7" s="49">
        <v>172.00588999999999</v>
      </c>
      <c r="L7" s="49">
        <f t="shared" ref="L7:L10" si="0">E7+0.1</f>
        <v>0.7669589</v>
      </c>
    </row>
    <row r="8" spans="2:12" x14ac:dyDescent="0.15">
      <c r="B8" s="79"/>
      <c r="C8" s="79" t="s">
        <v>117</v>
      </c>
      <c r="D8" s="79">
        <v>149.95892000000001</v>
      </c>
      <c r="E8" s="79">
        <v>0.54576639999999998</v>
      </c>
      <c r="I8" s="67"/>
      <c r="J8" s="49" t="s">
        <v>117</v>
      </c>
      <c r="K8" s="49">
        <v>149.95892000000001</v>
      </c>
      <c r="L8" s="49">
        <f t="shared" si="0"/>
        <v>0.64576639999999996</v>
      </c>
    </row>
    <row r="9" spans="2:12" x14ac:dyDescent="0.15">
      <c r="B9" s="79"/>
      <c r="C9" s="79" t="s">
        <v>118</v>
      </c>
      <c r="D9" s="79">
        <v>202.02456090000001</v>
      </c>
      <c r="E9" s="79">
        <v>0.73393109999999995</v>
      </c>
      <c r="I9" s="67"/>
      <c r="J9" s="49" t="s">
        <v>118</v>
      </c>
      <c r="K9" s="49">
        <f>D9</f>
        <v>202.02456090000001</v>
      </c>
      <c r="L9" s="49">
        <f t="shared" si="0"/>
        <v>0.83393109999999993</v>
      </c>
    </row>
    <row r="10" spans="2:12" x14ac:dyDescent="0.15">
      <c r="B10" s="79"/>
      <c r="C10" s="79" t="s">
        <v>119</v>
      </c>
      <c r="D10" s="79">
        <v>160.9405246</v>
      </c>
      <c r="E10" s="79">
        <v>0.51266210000000001</v>
      </c>
      <c r="I10" s="67"/>
      <c r="J10" s="49" t="s">
        <v>119</v>
      </c>
      <c r="K10" s="49">
        <f>D10</f>
        <v>160.9405246</v>
      </c>
      <c r="L10" s="49">
        <f t="shared" si="0"/>
        <v>0.61266209999999999</v>
      </c>
    </row>
    <row r="11" spans="2:12" x14ac:dyDescent="0.15">
      <c r="B11" s="79" t="s">
        <v>120</v>
      </c>
      <c r="C11" s="79" t="s">
        <v>115</v>
      </c>
      <c r="D11" s="79">
        <v>102.73766999999999</v>
      </c>
      <c r="E11" s="79">
        <v>0.63839400000000002</v>
      </c>
      <c r="I11" s="68" t="s">
        <v>120</v>
      </c>
      <c r="J11" s="49" t="s">
        <v>115</v>
      </c>
      <c r="K11" s="49">
        <v>102.73766999999999</v>
      </c>
      <c r="L11" s="49">
        <v>0.63839400000000002</v>
      </c>
    </row>
    <row r="12" spans="2:12" x14ac:dyDescent="0.15">
      <c r="B12" s="79"/>
      <c r="C12" s="79" t="s">
        <v>116</v>
      </c>
      <c r="D12" s="79">
        <v>105.18091</v>
      </c>
      <c r="E12" s="79">
        <v>0.59732390000000002</v>
      </c>
      <c r="I12" s="68"/>
      <c r="J12" s="49" t="s">
        <v>116</v>
      </c>
      <c r="K12" s="49">
        <v>105.18091</v>
      </c>
      <c r="L12" s="49">
        <v>0.59732390000000002</v>
      </c>
    </row>
    <row r="13" spans="2:12" x14ac:dyDescent="0.15">
      <c r="B13" s="79"/>
      <c r="C13" s="79" t="s">
        <v>117</v>
      </c>
      <c r="D13" s="79">
        <v>110.95083</v>
      </c>
      <c r="E13" s="79">
        <v>0.75648789999999999</v>
      </c>
      <c r="I13" s="68"/>
      <c r="J13" s="49" t="s">
        <v>117</v>
      </c>
      <c r="K13" s="49">
        <v>110.95083</v>
      </c>
      <c r="L13" s="49">
        <v>0.75648789999999999</v>
      </c>
    </row>
    <row r="14" spans="2:12" x14ac:dyDescent="0.15">
      <c r="B14" s="79"/>
      <c r="C14" s="79" t="s">
        <v>118</v>
      </c>
      <c r="D14" s="79">
        <v>137.63635679999999</v>
      </c>
      <c r="E14" s="79">
        <v>0.81593435999999997</v>
      </c>
      <c r="I14" s="68"/>
      <c r="J14" s="49" t="s">
        <v>118</v>
      </c>
      <c r="K14" s="49">
        <f>D14</f>
        <v>137.63635679999999</v>
      </c>
      <c r="L14" s="49">
        <f>E14</f>
        <v>0.81593435999999997</v>
      </c>
    </row>
    <row r="15" spans="2:12" x14ac:dyDescent="0.15">
      <c r="B15" s="79"/>
      <c r="C15" s="79" t="s">
        <v>119</v>
      </c>
      <c r="D15" s="79">
        <v>141.17373610000001</v>
      </c>
      <c r="E15" s="79">
        <v>0.57214529999999997</v>
      </c>
      <c r="I15" s="68"/>
      <c r="J15" s="49" t="s">
        <v>119</v>
      </c>
      <c r="K15" s="49">
        <f>D15</f>
        <v>141.17373610000001</v>
      </c>
      <c r="L15" s="49">
        <f>E15</f>
        <v>0.57214529999999997</v>
      </c>
    </row>
    <row r="16" spans="2:12" x14ac:dyDescent="0.2">
      <c r="B16" s="45" t="s">
        <v>121</v>
      </c>
      <c r="C16" s="45" t="s">
        <v>115</v>
      </c>
      <c r="D16" s="45">
        <v>215.46921879999999</v>
      </c>
      <c r="E16" s="45">
        <v>1.1940023</v>
      </c>
      <c r="I16" s="68" t="s">
        <v>122</v>
      </c>
      <c r="J16" s="49" t="s">
        <v>115</v>
      </c>
      <c r="K16" s="49">
        <v>214.12136699999999</v>
      </c>
      <c r="L16" s="49">
        <v>0.92511620000000006</v>
      </c>
    </row>
    <row r="17" spans="2:12" x14ac:dyDescent="0.2">
      <c r="B17" s="45"/>
      <c r="C17" s="45" t="s">
        <v>116</v>
      </c>
      <c r="D17" s="45">
        <v>213.40408780000001</v>
      </c>
      <c r="E17" s="45">
        <v>0.98106574999999996</v>
      </c>
      <c r="I17" s="68"/>
      <c r="J17" s="49" t="s">
        <v>116</v>
      </c>
      <c r="K17" s="49">
        <v>247.84163799999999</v>
      </c>
      <c r="L17" s="49">
        <v>1.0447523999999999</v>
      </c>
    </row>
    <row r="18" spans="2:12" x14ac:dyDescent="0.2">
      <c r="B18" s="45"/>
      <c r="C18" s="45" t="s">
        <v>117</v>
      </c>
      <c r="D18" s="45">
        <v>206.77431609999999</v>
      </c>
      <c r="E18" s="45">
        <v>1.1314751000000001</v>
      </c>
      <c r="I18" s="68"/>
      <c r="J18" s="49" t="s">
        <v>117</v>
      </c>
      <c r="K18" s="49">
        <v>260.61076300000002</v>
      </c>
      <c r="L18" s="49">
        <v>0.94181369999999998</v>
      </c>
    </row>
    <row r="19" spans="2:12" x14ac:dyDescent="0.2">
      <c r="B19" s="45"/>
      <c r="C19" s="45" t="s">
        <v>118</v>
      </c>
      <c r="D19" s="45">
        <v>216.24838679999999</v>
      </c>
      <c r="E19" s="45">
        <v>0.87868005000000005</v>
      </c>
      <c r="I19" s="68"/>
      <c r="J19" s="49" t="s">
        <v>118</v>
      </c>
      <c r="K19" s="49">
        <f>D24</f>
        <v>276.56723879999998</v>
      </c>
      <c r="L19" s="49">
        <f>E24</f>
        <v>0.9151338</v>
      </c>
    </row>
    <row r="20" spans="2:12" x14ac:dyDescent="0.2">
      <c r="B20" s="45"/>
      <c r="C20" s="45" t="s">
        <v>119</v>
      </c>
      <c r="D20" s="45"/>
      <c r="E20" s="45"/>
      <c r="I20" s="68"/>
      <c r="J20" s="49" t="s">
        <v>119</v>
      </c>
      <c r="K20" s="49">
        <f>D25</f>
        <v>305.90082589999997</v>
      </c>
      <c r="L20" s="49">
        <f>E25</f>
        <v>1.0391781</v>
      </c>
    </row>
    <row r="21" spans="2:12" x14ac:dyDescent="0.15">
      <c r="B21" s="79" t="s">
        <v>122</v>
      </c>
      <c r="C21" s="79" t="s">
        <v>115</v>
      </c>
      <c r="D21" s="79">
        <v>214.12136699999999</v>
      </c>
      <c r="E21" s="79">
        <v>0.92511620000000006</v>
      </c>
    </row>
    <row r="22" spans="2:12" x14ac:dyDescent="0.15">
      <c r="B22" s="79"/>
      <c r="C22" s="79" t="s">
        <v>116</v>
      </c>
      <c r="D22" s="79">
        <v>247.84163799999999</v>
      </c>
      <c r="E22" s="79">
        <v>1.0447523999999999</v>
      </c>
    </row>
    <row r="23" spans="2:12" x14ac:dyDescent="0.15">
      <c r="B23" s="79"/>
      <c r="C23" s="79" t="s">
        <v>117</v>
      </c>
      <c r="D23" s="79">
        <v>260.61076300000002</v>
      </c>
      <c r="E23" s="79">
        <v>0.94181369999999998</v>
      </c>
    </row>
    <row r="24" spans="2:12" x14ac:dyDescent="0.15">
      <c r="B24" s="79"/>
      <c r="C24" s="79" t="s">
        <v>118</v>
      </c>
      <c r="D24" s="79">
        <v>276.56723879999998</v>
      </c>
      <c r="E24" s="79">
        <v>0.9151338</v>
      </c>
    </row>
    <row r="25" spans="2:12" x14ac:dyDescent="0.15">
      <c r="B25" s="79"/>
      <c r="C25" s="79" t="s">
        <v>119</v>
      </c>
      <c r="D25" s="79">
        <v>305.90082589999997</v>
      </c>
      <c r="E25" s="79">
        <v>1.0391781</v>
      </c>
    </row>
    <row r="26" spans="2:12" x14ac:dyDescent="0.2">
      <c r="B26" s="45" t="s">
        <v>123</v>
      </c>
      <c r="C26" s="45" t="s">
        <v>115</v>
      </c>
      <c r="D26" s="45">
        <v>21.909821279999999</v>
      </c>
      <c r="E26" s="45">
        <v>0.52282726999999996</v>
      </c>
      <c r="I26" s="50" t="s">
        <v>130</v>
      </c>
      <c r="J26" s="48" t="s">
        <v>111</v>
      </c>
      <c r="K26" s="48" t="s">
        <v>112</v>
      </c>
      <c r="L26" s="48" t="s">
        <v>113</v>
      </c>
    </row>
    <row r="27" spans="2:12" x14ac:dyDescent="0.2">
      <c r="B27" s="45"/>
      <c r="C27" s="45" t="s">
        <v>116</v>
      </c>
      <c r="D27" s="45">
        <v>33.736682610000003</v>
      </c>
      <c r="E27" s="45">
        <v>0.54789363999999996</v>
      </c>
      <c r="I27" s="61" t="s">
        <v>121</v>
      </c>
      <c r="J27" s="49" t="s">
        <v>115</v>
      </c>
      <c r="K27" s="49">
        <v>215.46921879999999</v>
      </c>
      <c r="L27" s="49">
        <v>1.1940023</v>
      </c>
    </row>
    <row r="28" spans="2:12" x14ac:dyDescent="0.2">
      <c r="B28" s="45"/>
      <c r="C28" s="45" t="s">
        <v>117</v>
      </c>
      <c r="D28" s="45">
        <v>55.991936090000003</v>
      </c>
      <c r="E28" s="45">
        <v>0.54889714999999994</v>
      </c>
      <c r="I28" s="62"/>
      <c r="J28" s="49" t="s">
        <v>116</v>
      </c>
      <c r="K28" s="49">
        <v>213.40408780000001</v>
      </c>
      <c r="L28" s="49">
        <v>0.98106574999999996</v>
      </c>
    </row>
    <row r="29" spans="2:12" x14ac:dyDescent="0.2">
      <c r="B29" s="45"/>
      <c r="C29" s="45" t="s">
        <v>118</v>
      </c>
      <c r="D29" s="45">
        <v>30.922308810000001</v>
      </c>
      <c r="E29" s="45">
        <v>0.54435940000000005</v>
      </c>
      <c r="I29" s="62"/>
      <c r="J29" s="49" t="s">
        <v>117</v>
      </c>
      <c r="K29" s="49">
        <v>206.77431609999999</v>
      </c>
      <c r="L29" s="49">
        <v>1.1314751000000001</v>
      </c>
    </row>
    <row r="30" spans="2:12" x14ac:dyDescent="0.2">
      <c r="B30" s="45"/>
      <c r="C30" s="45" t="s">
        <v>119</v>
      </c>
      <c r="D30" s="45"/>
      <c r="E30" s="45"/>
      <c r="I30" s="62"/>
      <c r="J30" s="49" t="s">
        <v>118</v>
      </c>
      <c r="K30" s="49">
        <v>216.24838679999999</v>
      </c>
      <c r="L30" s="49">
        <v>0.87868005000000005</v>
      </c>
    </row>
    <row r="31" spans="2:12" x14ac:dyDescent="0.2">
      <c r="B31" s="45" t="s">
        <v>124</v>
      </c>
      <c r="C31" s="45" t="s">
        <v>115</v>
      </c>
      <c r="D31" s="45">
        <v>211.05240739999999</v>
      </c>
      <c r="E31" s="45">
        <v>0.92163170000000005</v>
      </c>
      <c r="I31" s="63"/>
      <c r="J31" s="49" t="s">
        <v>119</v>
      </c>
      <c r="K31" s="49"/>
      <c r="L31" s="49"/>
    </row>
    <row r="32" spans="2:12" x14ac:dyDescent="0.2">
      <c r="B32" s="45"/>
      <c r="C32" s="45" t="s">
        <v>116</v>
      </c>
      <c r="D32" s="45">
        <v>213.0671605</v>
      </c>
      <c r="E32" s="45">
        <v>1.004173</v>
      </c>
      <c r="I32" s="61" t="s">
        <v>123</v>
      </c>
      <c r="J32" s="49" t="s">
        <v>115</v>
      </c>
      <c r="K32" s="49">
        <v>21.909821279999999</v>
      </c>
      <c r="L32" s="49">
        <v>0.52282726999999996</v>
      </c>
    </row>
    <row r="33" spans="2:12" x14ac:dyDescent="0.2">
      <c r="B33" s="45"/>
      <c r="C33" s="45" t="s">
        <v>117</v>
      </c>
      <c r="D33" s="45">
        <v>257.5752991</v>
      </c>
      <c r="E33" s="45">
        <v>0.84106289999999995</v>
      </c>
      <c r="I33" s="62"/>
      <c r="J33" s="49" t="s">
        <v>116</v>
      </c>
      <c r="K33" s="49">
        <v>33.736682610000003</v>
      </c>
      <c r="L33" s="49">
        <v>0.54789363999999996</v>
      </c>
    </row>
    <row r="34" spans="2:12" x14ac:dyDescent="0.2">
      <c r="B34" s="45"/>
      <c r="C34" s="45" t="s">
        <v>118</v>
      </c>
      <c r="D34" s="45">
        <v>220.45344320000001</v>
      </c>
      <c r="E34" s="45">
        <v>0.85918176000000002</v>
      </c>
      <c r="I34" s="62"/>
      <c r="J34" s="49" t="s">
        <v>117</v>
      </c>
      <c r="K34" s="49">
        <v>55.991936090000003</v>
      </c>
      <c r="L34" s="49">
        <v>0.54889714999999994</v>
      </c>
    </row>
    <row r="35" spans="2:12" x14ac:dyDescent="0.2">
      <c r="B35" s="45"/>
      <c r="C35" s="45" t="s">
        <v>119</v>
      </c>
      <c r="D35" s="45"/>
      <c r="E35" s="45"/>
      <c r="I35" s="62"/>
      <c r="J35" s="49" t="s">
        <v>118</v>
      </c>
      <c r="K35" s="49">
        <v>30.922308810000001</v>
      </c>
      <c r="L35" s="49">
        <v>0.54435940000000005</v>
      </c>
    </row>
    <row r="36" spans="2:12" x14ac:dyDescent="0.2">
      <c r="B36" s="45" t="s">
        <v>125</v>
      </c>
      <c r="C36" s="45" t="s">
        <v>115</v>
      </c>
      <c r="D36" s="45">
        <v>18.323327800000001</v>
      </c>
      <c r="E36" s="45">
        <v>0.27030140000000002</v>
      </c>
      <c r="I36" s="63"/>
      <c r="J36" s="49" t="s">
        <v>119</v>
      </c>
      <c r="K36" s="49"/>
      <c r="L36" s="49"/>
    </row>
    <row r="37" spans="2:12" x14ac:dyDescent="0.2">
      <c r="B37" s="45" t="s">
        <v>126</v>
      </c>
      <c r="C37" s="45" t="s">
        <v>116</v>
      </c>
      <c r="D37" s="45">
        <v>24.3244881</v>
      </c>
      <c r="E37" s="45">
        <v>0.31172084999999999</v>
      </c>
      <c r="I37" s="61" t="s">
        <v>124</v>
      </c>
      <c r="J37" s="49" t="s">
        <v>115</v>
      </c>
      <c r="K37" s="49">
        <v>211.05240739999999</v>
      </c>
      <c r="L37" s="49">
        <v>0.92163170000000005</v>
      </c>
    </row>
    <row r="38" spans="2:12" x14ac:dyDescent="0.2">
      <c r="B38" s="45"/>
      <c r="C38" s="45" t="s">
        <v>117</v>
      </c>
      <c r="D38" s="45">
        <v>25.4123175</v>
      </c>
      <c r="E38" s="45">
        <v>0.24339505</v>
      </c>
      <c r="I38" s="62"/>
      <c r="J38" s="49" t="s">
        <v>116</v>
      </c>
      <c r="K38" s="49">
        <v>213.0671605</v>
      </c>
      <c r="L38" s="49">
        <v>1.004173</v>
      </c>
    </row>
    <row r="39" spans="2:12" x14ac:dyDescent="0.2">
      <c r="B39" s="45"/>
      <c r="C39" s="45" t="s">
        <v>118</v>
      </c>
      <c r="D39" s="45">
        <v>25.823904599999999</v>
      </c>
      <c r="E39" s="46">
        <v>0.28189892</v>
      </c>
      <c r="I39" s="62"/>
      <c r="J39" s="49" t="s">
        <v>117</v>
      </c>
      <c r="K39" s="49">
        <v>257.5752991</v>
      </c>
      <c r="L39" s="49">
        <v>0.84106289999999995</v>
      </c>
    </row>
    <row r="40" spans="2:12" x14ac:dyDescent="0.2">
      <c r="B40" s="45"/>
      <c r="C40" s="45" t="s">
        <v>119</v>
      </c>
      <c r="D40" s="45">
        <v>18.6338866</v>
      </c>
      <c r="E40" s="45">
        <v>0.32176715</v>
      </c>
      <c r="I40" s="62"/>
      <c r="J40" s="49" t="s">
        <v>118</v>
      </c>
      <c r="K40" s="49">
        <v>220.45344320000001</v>
      </c>
      <c r="L40" s="49">
        <v>0.85918176000000002</v>
      </c>
    </row>
    <row r="41" spans="2:12" x14ac:dyDescent="0.2">
      <c r="B41" s="45" t="s">
        <v>127</v>
      </c>
      <c r="C41" s="45" t="s">
        <v>115</v>
      </c>
      <c r="D41" s="45">
        <v>347.09831680000002</v>
      </c>
      <c r="E41" s="45">
        <v>0.90363599999999999</v>
      </c>
      <c r="I41" s="63"/>
      <c r="J41" s="49" t="s">
        <v>119</v>
      </c>
      <c r="K41" s="49"/>
      <c r="L41" s="49"/>
    </row>
    <row r="42" spans="2:12" x14ac:dyDescent="0.2">
      <c r="B42" s="45"/>
      <c r="C42" s="45" t="s">
        <v>116</v>
      </c>
      <c r="D42" s="45">
        <v>281.85760759999999</v>
      </c>
      <c r="E42" s="45">
        <v>1.0395132</v>
      </c>
      <c r="I42" s="61" t="s">
        <v>131</v>
      </c>
      <c r="J42" s="49" t="s">
        <v>115</v>
      </c>
      <c r="K42" s="49">
        <v>18.323327800000001</v>
      </c>
      <c r="L42" s="49">
        <v>0.27030140000000002</v>
      </c>
    </row>
    <row r="43" spans="2:12" x14ac:dyDescent="0.2">
      <c r="B43" s="45"/>
      <c r="C43" s="45" t="s">
        <v>117</v>
      </c>
      <c r="D43" s="45">
        <v>295.20484040000002</v>
      </c>
      <c r="E43" s="45">
        <v>0.910663</v>
      </c>
      <c r="I43" s="62"/>
      <c r="J43" s="49" t="s">
        <v>116</v>
      </c>
      <c r="K43" s="49">
        <v>24.3244881</v>
      </c>
      <c r="L43" s="49">
        <v>0.31172084999999999</v>
      </c>
    </row>
    <row r="44" spans="2:12" x14ac:dyDescent="0.2">
      <c r="B44" s="45"/>
      <c r="C44" s="45" t="s">
        <v>118</v>
      </c>
      <c r="D44" s="45">
        <v>286.60081050000002</v>
      </c>
      <c r="E44" s="45">
        <v>0.8379915</v>
      </c>
      <c r="I44" s="62"/>
      <c r="J44" s="49" t="s">
        <v>117</v>
      </c>
      <c r="K44" s="49">
        <v>25.4123175</v>
      </c>
      <c r="L44" s="49">
        <v>0.24339505</v>
      </c>
    </row>
    <row r="45" spans="2:12" x14ac:dyDescent="0.2">
      <c r="C45" s="45" t="s">
        <v>119</v>
      </c>
      <c r="D45" s="45">
        <v>234.25651260000001</v>
      </c>
      <c r="E45" s="45">
        <v>0.88592309999999996</v>
      </c>
      <c r="I45" s="62"/>
      <c r="J45" s="49" t="s">
        <v>118</v>
      </c>
      <c r="K45" s="49">
        <v>25.823904599999999</v>
      </c>
      <c r="L45" s="51">
        <v>0.28189892</v>
      </c>
    </row>
    <row r="46" spans="2:12" x14ac:dyDescent="0.2">
      <c r="B46" s="47" t="s">
        <v>128</v>
      </c>
      <c r="C46" s="45" t="s">
        <v>115</v>
      </c>
      <c r="D46" s="45">
        <v>185.53614709999999</v>
      </c>
      <c r="E46" s="45">
        <v>0.77989565999999999</v>
      </c>
      <c r="I46" s="63"/>
      <c r="J46" s="49" t="s">
        <v>119</v>
      </c>
      <c r="K46" s="49">
        <v>18.6338866</v>
      </c>
      <c r="L46" s="49">
        <v>0.32176715</v>
      </c>
    </row>
    <row r="47" spans="2:12" x14ac:dyDescent="0.2">
      <c r="C47" s="45" t="s">
        <v>116</v>
      </c>
      <c r="D47" s="45">
        <v>163.16002639999999</v>
      </c>
      <c r="E47" s="45">
        <v>0.78266380000000002</v>
      </c>
      <c r="I47" s="61" t="s">
        <v>132</v>
      </c>
      <c r="J47" s="49" t="s">
        <v>115</v>
      </c>
      <c r="K47" s="49">
        <v>347.09831680000002</v>
      </c>
      <c r="L47" s="49">
        <v>0.90363599999999999</v>
      </c>
    </row>
    <row r="48" spans="2:12" x14ac:dyDescent="0.2">
      <c r="C48" s="45" t="s">
        <v>117</v>
      </c>
      <c r="D48" s="45">
        <v>184.24944189999999</v>
      </c>
      <c r="E48" s="45">
        <v>0.77644769999999996</v>
      </c>
      <c r="I48" s="62"/>
      <c r="J48" s="49" t="s">
        <v>116</v>
      </c>
      <c r="K48" s="49">
        <v>281.85760759999999</v>
      </c>
      <c r="L48" s="49">
        <v>1.0395132</v>
      </c>
    </row>
    <row r="49" spans="3:12" x14ac:dyDescent="0.2">
      <c r="C49" s="45" t="s">
        <v>118</v>
      </c>
      <c r="D49" s="45">
        <v>174.84313499999999</v>
      </c>
      <c r="E49" s="45">
        <v>0.75933015000000004</v>
      </c>
      <c r="I49" s="62"/>
      <c r="J49" s="49" t="s">
        <v>117</v>
      </c>
      <c r="K49" s="49">
        <v>295.20484040000002</v>
      </c>
      <c r="L49" s="49">
        <v>0.910663</v>
      </c>
    </row>
    <row r="50" spans="3:12" x14ac:dyDescent="0.2">
      <c r="C50" s="45" t="s">
        <v>119</v>
      </c>
      <c r="D50" s="45">
        <v>180.98328459999999</v>
      </c>
      <c r="E50" s="45">
        <v>0.80006677000000004</v>
      </c>
      <c r="I50" s="62"/>
      <c r="J50" s="49" t="s">
        <v>118</v>
      </c>
      <c r="K50" s="49">
        <v>286.60081050000002</v>
      </c>
      <c r="L50" s="49">
        <v>0.8379915</v>
      </c>
    </row>
    <row r="51" spans="3:12" x14ac:dyDescent="0.2">
      <c r="I51" s="63"/>
      <c r="J51" s="49" t="s">
        <v>119</v>
      </c>
      <c r="K51" s="49">
        <v>234.25651260000001</v>
      </c>
      <c r="L51" s="49">
        <v>0.88592309999999996</v>
      </c>
    </row>
    <row r="52" spans="3:12" x14ac:dyDescent="0.2">
      <c r="I52" s="64" t="s">
        <v>128</v>
      </c>
      <c r="J52" s="49" t="s">
        <v>115</v>
      </c>
      <c r="K52" s="49">
        <v>185.53614709999999</v>
      </c>
      <c r="L52" s="49">
        <v>0.77989565999999999</v>
      </c>
    </row>
    <row r="53" spans="3:12" x14ac:dyDescent="0.2">
      <c r="I53" s="65"/>
      <c r="J53" s="49" t="s">
        <v>116</v>
      </c>
      <c r="K53" s="49">
        <v>163.16002639999999</v>
      </c>
      <c r="L53" s="49">
        <v>0.78266380000000002</v>
      </c>
    </row>
    <row r="54" spans="3:12" x14ac:dyDescent="0.2">
      <c r="I54" s="65"/>
      <c r="J54" s="49" t="s">
        <v>117</v>
      </c>
      <c r="K54" s="49">
        <v>184.24944189999999</v>
      </c>
      <c r="L54" s="49">
        <v>0.77644769999999996</v>
      </c>
    </row>
    <row r="55" spans="3:12" x14ac:dyDescent="0.2">
      <c r="I55" s="65"/>
      <c r="J55" s="49" t="s">
        <v>118</v>
      </c>
      <c r="K55" s="49">
        <v>174.84313499999999</v>
      </c>
      <c r="L55" s="49">
        <v>0.75933015000000004</v>
      </c>
    </row>
    <row r="56" spans="3:12" x14ac:dyDescent="0.2">
      <c r="I56" s="66"/>
      <c r="J56" s="49" t="s">
        <v>119</v>
      </c>
      <c r="K56" s="49">
        <v>180.98328459999999</v>
      </c>
      <c r="L56" s="49">
        <v>0.80006677000000004</v>
      </c>
    </row>
  </sheetData>
  <mergeCells count="9">
    <mergeCell ref="I42:I46"/>
    <mergeCell ref="I47:I51"/>
    <mergeCell ref="I52:I56"/>
    <mergeCell ref="I6:I10"/>
    <mergeCell ref="I11:I15"/>
    <mergeCell ref="I16:I20"/>
    <mergeCell ref="I27:I31"/>
    <mergeCell ref="I32:I36"/>
    <mergeCell ref="I37:I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C1E66-0676-1C4A-84E0-ED490D0D1473}">
  <dimension ref="A1:K90"/>
  <sheetViews>
    <sheetView showGridLines="0" topLeftCell="A61" workbookViewId="0">
      <selection activeCell="C19" sqref="C19"/>
    </sheetView>
  </sheetViews>
  <sheetFormatPr baseColWidth="10" defaultRowHeight="13" x14ac:dyDescent="0.15"/>
  <cols>
    <col min="1" max="1" width="43.33203125" style="29" bestFit="1" customWidth="1"/>
    <col min="2" max="2" width="11" style="29" bestFit="1" customWidth="1"/>
    <col min="3" max="11" width="17.1640625" style="29" bestFit="1" customWidth="1"/>
    <col min="12" max="16384" width="10.83203125" style="29"/>
  </cols>
  <sheetData>
    <row r="1" spans="1:11" ht="107" customHeight="1" x14ac:dyDescent="0.15">
      <c r="A1" s="72" t="s">
        <v>85</v>
      </c>
    </row>
    <row r="2" spans="1:11" x14ac:dyDescent="0.15">
      <c r="A2" s="72"/>
    </row>
    <row r="3" spans="1:11" ht="14" thickBot="1" x14ac:dyDescent="0.2">
      <c r="A3" s="30"/>
    </row>
    <row r="4" spans="1:11" ht="16" customHeight="1" x14ac:dyDescent="0.15">
      <c r="A4" s="73"/>
      <c r="B4" s="74"/>
      <c r="C4" s="56" t="s">
        <v>86</v>
      </c>
      <c r="D4" s="57"/>
      <c r="E4" s="57"/>
      <c r="F4" s="57"/>
      <c r="G4" s="57"/>
      <c r="H4" s="57"/>
      <c r="I4" s="57"/>
      <c r="J4" s="58"/>
      <c r="K4" s="59" t="s">
        <v>87</v>
      </c>
    </row>
    <row r="5" spans="1:11" ht="17" x14ac:dyDescent="0.15">
      <c r="A5" s="75"/>
      <c r="B5" s="76"/>
      <c r="C5" s="31" t="s">
        <v>88</v>
      </c>
      <c r="D5" s="31" t="s">
        <v>89</v>
      </c>
      <c r="E5" s="31" t="s">
        <v>90</v>
      </c>
      <c r="F5" s="31" t="s">
        <v>91</v>
      </c>
      <c r="G5" s="31" t="s">
        <v>92</v>
      </c>
      <c r="H5" s="31" t="s">
        <v>93</v>
      </c>
      <c r="I5" s="31" t="s">
        <v>94</v>
      </c>
      <c r="J5" s="31" t="s">
        <v>95</v>
      </c>
      <c r="K5" s="60"/>
    </row>
    <row r="6" spans="1:11" ht="17" x14ac:dyDescent="0.15">
      <c r="A6" s="77"/>
      <c r="B6" s="78"/>
      <c r="C6" s="31" t="s">
        <v>96</v>
      </c>
      <c r="D6" s="31" t="s">
        <v>96</v>
      </c>
      <c r="E6" s="31" t="s">
        <v>96</v>
      </c>
      <c r="F6" s="31" t="s">
        <v>96</v>
      </c>
      <c r="G6" s="31" t="s">
        <v>96</v>
      </c>
      <c r="H6" s="31" t="s">
        <v>96</v>
      </c>
      <c r="I6" s="31" t="s">
        <v>96</v>
      </c>
      <c r="J6" s="31" t="s">
        <v>96</v>
      </c>
      <c r="K6" s="32" t="s">
        <v>96</v>
      </c>
    </row>
    <row r="7" spans="1:11" ht="17" x14ac:dyDescent="0.15">
      <c r="A7" s="69">
        <v>2100</v>
      </c>
      <c r="B7" s="31" t="s">
        <v>97</v>
      </c>
      <c r="C7" s="33">
        <v>255</v>
      </c>
      <c r="D7" s="33">
        <v>48</v>
      </c>
      <c r="E7" s="33">
        <v>174</v>
      </c>
      <c r="F7" s="33">
        <v>27</v>
      </c>
      <c r="G7" s="33">
        <v>5</v>
      </c>
      <c r="H7" s="33">
        <v>109</v>
      </c>
      <c r="I7" s="33">
        <v>2</v>
      </c>
      <c r="J7" s="33">
        <v>17</v>
      </c>
      <c r="K7" s="34">
        <v>637</v>
      </c>
    </row>
    <row r="8" spans="1:11" ht="17" x14ac:dyDescent="0.15">
      <c r="A8" s="70"/>
      <c r="B8" s="31" t="s">
        <v>98</v>
      </c>
      <c r="C8" s="33">
        <v>270</v>
      </c>
      <c r="D8" s="33">
        <v>65</v>
      </c>
      <c r="E8" s="33">
        <v>139</v>
      </c>
      <c r="F8" s="33">
        <v>10</v>
      </c>
      <c r="G8" s="33">
        <v>78</v>
      </c>
      <c r="H8" s="33">
        <v>108</v>
      </c>
      <c r="I8" s="33">
        <v>0</v>
      </c>
      <c r="J8" s="33">
        <v>14</v>
      </c>
      <c r="K8" s="34">
        <v>684</v>
      </c>
    </row>
    <row r="9" spans="1:11" ht="17" x14ac:dyDescent="0.15">
      <c r="A9" s="70"/>
      <c r="B9" s="31" t="s">
        <v>99</v>
      </c>
      <c r="C9" s="33">
        <v>385</v>
      </c>
      <c r="D9" s="33">
        <v>81</v>
      </c>
      <c r="E9" s="33">
        <v>147</v>
      </c>
      <c r="F9" s="33">
        <v>6</v>
      </c>
      <c r="G9" s="33">
        <v>72</v>
      </c>
      <c r="H9" s="33">
        <v>122</v>
      </c>
      <c r="I9" s="33">
        <v>3</v>
      </c>
      <c r="J9" s="33">
        <v>32</v>
      </c>
      <c r="K9" s="34">
        <v>848</v>
      </c>
    </row>
    <row r="10" spans="1:11" ht="17" x14ac:dyDescent="0.15">
      <c r="A10" s="70"/>
      <c r="B10" s="31" t="s">
        <v>100</v>
      </c>
      <c r="C10" s="33">
        <v>364</v>
      </c>
      <c r="D10" s="33">
        <v>61</v>
      </c>
      <c r="E10" s="33">
        <v>177</v>
      </c>
      <c r="F10" s="33">
        <v>13</v>
      </c>
      <c r="G10" s="33">
        <v>27</v>
      </c>
      <c r="H10" s="33">
        <v>61</v>
      </c>
      <c r="I10" s="33">
        <v>2</v>
      </c>
      <c r="J10" s="33">
        <v>87</v>
      </c>
      <c r="K10" s="34">
        <v>792</v>
      </c>
    </row>
    <row r="11" spans="1:11" ht="17" x14ac:dyDescent="0.15">
      <c r="A11" s="70"/>
      <c r="B11" s="31" t="s">
        <v>101</v>
      </c>
      <c r="C11" s="33">
        <v>320</v>
      </c>
      <c r="D11" s="33">
        <v>124</v>
      </c>
      <c r="E11" s="33">
        <v>183</v>
      </c>
      <c r="F11" s="33">
        <v>10</v>
      </c>
      <c r="G11" s="33">
        <v>17</v>
      </c>
      <c r="H11" s="33">
        <v>78</v>
      </c>
      <c r="I11" s="33">
        <v>1</v>
      </c>
      <c r="J11" s="33">
        <v>92</v>
      </c>
      <c r="K11" s="34">
        <v>825</v>
      </c>
    </row>
    <row r="12" spans="1:11" ht="17" x14ac:dyDescent="0.15">
      <c r="A12" s="71"/>
      <c r="B12" s="31" t="s">
        <v>87</v>
      </c>
      <c r="C12" s="35">
        <v>1594</v>
      </c>
      <c r="D12" s="33">
        <v>379</v>
      </c>
      <c r="E12" s="33">
        <v>820</v>
      </c>
      <c r="F12" s="33">
        <v>66</v>
      </c>
      <c r="G12" s="33">
        <v>199</v>
      </c>
      <c r="H12" s="33">
        <v>478</v>
      </c>
      <c r="I12" s="33">
        <v>8</v>
      </c>
      <c r="J12" s="33">
        <v>242</v>
      </c>
      <c r="K12" s="36">
        <v>3786</v>
      </c>
    </row>
    <row r="13" spans="1:11" ht="17" x14ac:dyDescent="0.15">
      <c r="A13" s="69">
        <v>2122</v>
      </c>
      <c r="B13" s="31" t="s">
        <v>97</v>
      </c>
      <c r="C13" s="33">
        <v>13</v>
      </c>
      <c r="D13" s="33">
        <v>13</v>
      </c>
      <c r="E13" s="33">
        <v>3</v>
      </c>
      <c r="F13" s="33">
        <v>0</v>
      </c>
      <c r="G13" s="33">
        <v>0</v>
      </c>
      <c r="H13" s="33">
        <v>0</v>
      </c>
      <c r="I13" s="33">
        <v>0</v>
      </c>
      <c r="J13" s="33">
        <v>0</v>
      </c>
      <c r="K13" s="34">
        <v>29</v>
      </c>
    </row>
    <row r="14" spans="1:11" ht="17" x14ac:dyDescent="0.15">
      <c r="A14" s="70"/>
      <c r="B14" s="31" t="s">
        <v>98</v>
      </c>
      <c r="C14" s="33">
        <v>1</v>
      </c>
      <c r="D14" s="33">
        <v>32</v>
      </c>
      <c r="E14" s="33">
        <v>11</v>
      </c>
      <c r="F14" s="33">
        <v>0</v>
      </c>
      <c r="G14" s="33">
        <v>2</v>
      </c>
      <c r="H14" s="33">
        <v>0</v>
      </c>
      <c r="I14" s="33">
        <v>0</v>
      </c>
      <c r="J14" s="33">
        <v>1</v>
      </c>
      <c r="K14" s="34">
        <v>47</v>
      </c>
    </row>
    <row r="15" spans="1:11" ht="17" x14ac:dyDescent="0.15">
      <c r="A15" s="70"/>
      <c r="B15" s="31" t="s">
        <v>99</v>
      </c>
      <c r="C15" s="33">
        <v>2</v>
      </c>
      <c r="D15" s="33">
        <v>8</v>
      </c>
      <c r="E15" s="33">
        <v>11</v>
      </c>
      <c r="F15" s="33">
        <v>1</v>
      </c>
      <c r="G15" s="33">
        <v>55</v>
      </c>
      <c r="H15" s="33">
        <v>0</v>
      </c>
      <c r="I15" s="33">
        <v>0</v>
      </c>
      <c r="J15" s="33">
        <v>1</v>
      </c>
      <c r="K15" s="34">
        <v>78</v>
      </c>
    </row>
    <row r="16" spans="1:11" ht="17" x14ac:dyDescent="0.15">
      <c r="A16" s="70"/>
      <c r="B16" s="31" t="s">
        <v>100</v>
      </c>
      <c r="C16" s="33">
        <v>8</v>
      </c>
      <c r="D16" s="33">
        <v>30</v>
      </c>
      <c r="E16" s="33">
        <v>19</v>
      </c>
      <c r="F16" s="33">
        <v>0</v>
      </c>
      <c r="G16" s="33">
        <v>4</v>
      </c>
      <c r="H16" s="33">
        <v>2</v>
      </c>
      <c r="I16" s="33">
        <v>0</v>
      </c>
      <c r="J16" s="33">
        <v>0</v>
      </c>
      <c r="K16" s="34">
        <v>63</v>
      </c>
    </row>
    <row r="17" spans="1:11" ht="17" x14ac:dyDescent="0.15">
      <c r="A17" s="70"/>
      <c r="B17" s="31" t="s">
        <v>101</v>
      </c>
      <c r="C17" s="33">
        <v>17</v>
      </c>
      <c r="D17" s="33">
        <v>31</v>
      </c>
      <c r="E17" s="33">
        <v>40</v>
      </c>
      <c r="F17" s="33">
        <v>0</v>
      </c>
      <c r="G17" s="33">
        <v>0</v>
      </c>
      <c r="H17" s="33">
        <v>0</v>
      </c>
      <c r="I17" s="33">
        <v>0</v>
      </c>
      <c r="J17" s="33">
        <v>1</v>
      </c>
      <c r="K17" s="34">
        <v>89</v>
      </c>
    </row>
    <row r="18" spans="1:11" ht="17" x14ac:dyDescent="0.15">
      <c r="A18" s="71"/>
      <c r="B18" s="31" t="s">
        <v>87</v>
      </c>
      <c r="C18" s="33">
        <v>41</v>
      </c>
      <c r="D18" s="33">
        <v>114</v>
      </c>
      <c r="E18" s="33">
        <v>84</v>
      </c>
      <c r="F18" s="33">
        <v>1</v>
      </c>
      <c r="G18" s="33">
        <v>61</v>
      </c>
      <c r="H18" s="33">
        <v>2</v>
      </c>
      <c r="I18" s="33">
        <v>0</v>
      </c>
      <c r="J18" s="33">
        <v>3</v>
      </c>
      <c r="K18" s="34">
        <v>306</v>
      </c>
    </row>
    <row r="19" spans="1:11" ht="17" x14ac:dyDescent="0.15">
      <c r="A19" s="69">
        <v>2125</v>
      </c>
      <c r="B19" s="31" t="s">
        <v>97</v>
      </c>
      <c r="C19" s="33">
        <v>4</v>
      </c>
      <c r="D19" s="33">
        <v>0</v>
      </c>
      <c r="E19" s="33">
        <v>0</v>
      </c>
      <c r="F19" s="33">
        <v>0</v>
      </c>
      <c r="G19" s="33">
        <v>0</v>
      </c>
      <c r="H19" s="33">
        <v>1</v>
      </c>
      <c r="I19" s="33">
        <v>0</v>
      </c>
      <c r="J19" s="33">
        <v>0</v>
      </c>
      <c r="K19" s="34">
        <v>5</v>
      </c>
    </row>
    <row r="20" spans="1:11" ht="17" x14ac:dyDescent="0.15">
      <c r="A20" s="70"/>
      <c r="B20" s="31" t="s">
        <v>98</v>
      </c>
      <c r="C20" s="33">
        <v>14</v>
      </c>
      <c r="D20" s="33">
        <v>1</v>
      </c>
      <c r="E20" s="33">
        <v>15</v>
      </c>
      <c r="F20" s="33">
        <v>0</v>
      </c>
      <c r="G20" s="33">
        <v>0</v>
      </c>
      <c r="H20" s="33">
        <v>0</v>
      </c>
      <c r="I20" s="33">
        <v>0</v>
      </c>
      <c r="J20" s="33">
        <v>0</v>
      </c>
      <c r="K20" s="34">
        <v>30</v>
      </c>
    </row>
    <row r="21" spans="1:11" ht="17" x14ac:dyDescent="0.15">
      <c r="A21" s="70"/>
      <c r="B21" s="31" t="s">
        <v>99</v>
      </c>
      <c r="C21" s="33">
        <v>1</v>
      </c>
      <c r="D21" s="33">
        <v>0</v>
      </c>
      <c r="E21" s="33">
        <v>3</v>
      </c>
      <c r="F21" s="33">
        <v>0</v>
      </c>
      <c r="G21" s="33">
        <v>0</v>
      </c>
      <c r="H21" s="33">
        <v>0</v>
      </c>
      <c r="I21" s="33">
        <v>0</v>
      </c>
      <c r="J21" s="33">
        <v>0</v>
      </c>
      <c r="K21" s="34">
        <v>4</v>
      </c>
    </row>
    <row r="22" spans="1:11" ht="17" x14ac:dyDescent="0.15">
      <c r="A22" s="70"/>
      <c r="B22" s="31" t="s">
        <v>100</v>
      </c>
      <c r="C22" s="33">
        <v>11</v>
      </c>
      <c r="D22" s="33">
        <v>5</v>
      </c>
      <c r="E22" s="33">
        <v>5</v>
      </c>
      <c r="F22" s="33">
        <v>0</v>
      </c>
      <c r="G22" s="33">
        <v>0</v>
      </c>
      <c r="H22" s="33">
        <v>0</v>
      </c>
      <c r="I22" s="33">
        <v>0</v>
      </c>
      <c r="J22" s="33">
        <v>0</v>
      </c>
      <c r="K22" s="34">
        <v>21</v>
      </c>
    </row>
    <row r="23" spans="1:11" ht="17" x14ac:dyDescent="0.15">
      <c r="A23" s="70"/>
      <c r="B23" s="31" t="s">
        <v>101</v>
      </c>
      <c r="C23" s="33">
        <v>35</v>
      </c>
      <c r="D23" s="33">
        <v>19</v>
      </c>
      <c r="E23" s="33">
        <v>7</v>
      </c>
      <c r="F23" s="33">
        <v>1</v>
      </c>
      <c r="G23" s="33">
        <v>1</v>
      </c>
      <c r="H23" s="33">
        <v>0</v>
      </c>
      <c r="I23" s="33">
        <v>0</v>
      </c>
      <c r="J23" s="33">
        <v>0</v>
      </c>
      <c r="K23" s="34">
        <v>63</v>
      </c>
    </row>
    <row r="24" spans="1:11" ht="17" x14ac:dyDescent="0.15">
      <c r="A24" s="71"/>
      <c r="B24" s="31" t="s">
        <v>87</v>
      </c>
      <c r="C24" s="33">
        <v>65</v>
      </c>
      <c r="D24" s="33">
        <v>25</v>
      </c>
      <c r="E24" s="33">
        <v>30</v>
      </c>
      <c r="F24" s="33">
        <v>1</v>
      </c>
      <c r="G24" s="33">
        <v>1</v>
      </c>
      <c r="H24" s="33">
        <v>1</v>
      </c>
      <c r="I24" s="33">
        <v>0</v>
      </c>
      <c r="J24" s="33">
        <v>0</v>
      </c>
      <c r="K24" s="34">
        <v>123</v>
      </c>
    </row>
    <row r="25" spans="1:11" ht="17" x14ac:dyDescent="0.15">
      <c r="A25" s="69">
        <v>2126</v>
      </c>
      <c r="B25" s="31" t="s">
        <v>97</v>
      </c>
      <c r="C25" s="35">
        <v>4379</v>
      </c>
      <c r="D25" s="35">
        <v>3610</v>
      </c>
      <c r="E25" s="35">
        <v>4010</v>
      </c>
      <c r="F25" s="33">
        <v>714</v>
      </c>
      <c r="G25" s="33">
        <v>897</v>
      </c>
      <c r="H25" s="35">
        <v>2057</v>
      </c>
      <c r="I25" s="33">
        <v>8</v>
      </c>
      <c r="J25" s="33">
        <v>285</v>
      </c>
      <c r="K25" s="36">
        <v>15960</v>
      </c>
    </row>
    <row r="26" spans="1:11" ht="17" x14ac:dyDescent="0.15">
      <c r="A26" s="70"/>
      <c r="B26" s="31" t="s">
        <v>98</v>
      </c>
      <c r="C26" s="35">
        <v>4468</v>
      </c>
      <c r="D26" s="35">
        <v>4436</v>
      </c>
      <c r="E26" s="35">
        <v>4355</v>
      </c>
      <c r="F26" s="33">
        <v>829</v>
      </c>
      <c r="G26" s="33">
        <v>892</v>
      </c>
      <c r="H26" s="35">
        <v>1562</v>
      </c>
      <c r="I26" s="33">
        <v>15</v>
      </c>
      <c r="J26" s="33">
        <v>294</v>
      </c>
      <c r="K26" s="36">
        <v>16851</v>
      </c>
    </row>
    <row r="27" spans="1:11" ht="17" x14ac:dyDescent="0.15">
      <c r="A27" s="70"/>
      <c r="B27" s="31" t="s">
        <v>99</v>
      </c>
      <c r="C27" s="35">
        <v>4289</v>
      </c>
      <c r="D27" s="35">
        <v>4243</v>
      </c>
      <c r="E27" s="35">
        <v>5022</v>
      </c>
      <c r="F27" s="33">
        <v>778</v>
      </c>
      <c r="G27" s="33">
        <v>949</v>
      </c>
      <c r="H27" s="35">
        <v>1538</v>
      </c>
      <c r="I27" s="33">
        <v>12</v>
      </c>
      <c r="J27" s="33">
        <v>356</v>
      </c>
      <c r="K27" s="36">
        <v>17187</v>
      </c>
    </row>
    <row r="28" spans="1:11" ht="17" x14ac:dyDescent="0.15">
      <c r="A28" s="70"/>
      <c r="B28" s="31" t="s">
        <v>100</v>
      </c>
      <c r="C28" s="35">
        <v>4991</v>
      </c>
      <c r="D28" s="35">
        <v>4404</v>
      </c>
      <c r="E28" s="35">
        <v>5705</v>
      </c>
      <c r="F28" s="33">
        <v>767</v>
      </c>
      <c r="G28" s="33">
        <v>897</v>
      </c>
      <c r="H28" s="35">
        <v>1732</v>
      </c>
      <c r="I28" s="33">
        <v>8</v>
      </c>
      <c r="J28" s="33">
        <v>163</v>
      </c>
      <c r="K28" s="36">
        <v>18667</v>
      </c>
    </row>
    <row r="29" spans="1:11" ht="17" x14ac:dyDescent="0.15">
      <c r="A29" s="70"/>
      <c r="B29" s="31" t="s">
        <v>101</v>
      </c>
      <c r="C29" s="35">
        <v>5627</v>
      </c>
      <c r="D29" s="35">
        <v>5055</v>
      </c>
      <c r="E29" s="35">
        <v>6534</v>
      </c>
      <c r="F29" s="33">
        <v>671</v>
      </c>
      <c r="G29" s="33">
        <v>677</v>
      </c>
      <c r="H29" s="35">
        <v>1743</v>
      </c>
      <c r="I29" s="33">
        <v>4</v>
      </c>
      <c r="J29" s="33">
        <v>329</v>
      </c>
      <c r="K29" s="36">
        <v>20640</v>
      </c>
    </row>
    <row r="30" spans="1:11" ht="17" x14ac:dyDescent="0.15">
      <c r="A30" s="71"/>
      <c r="B30" s="31" t="s">
        <v>87</v>
      </c>
      <c r="C30" s="35">
        <v>23754</v>
      </c>
      <c r="D30" s="35">
        <v>21748</v>
      </c>
      <c r="E30" s="35">
        <v>25626</v>
      </c>
      <c r="F30" s="35">
        <v>3759</v>
      </c>
      <c r="G30" s="35">
        <v>4312</v>
      </c>
      <c r="H30" s="35">
        <v>8632</v>
      </c>
      <c r="I30" s="33">
        <v>47</v>
      </c>
      <c r="J30" s="35">
        <v>1427</v>
      </c>
      <c r="K30" s="36">
        <v>89305</v>
      </c>
    </row>
    <row r="31" spans="1:11" ht="17" x14ac:dyDescent="0.15">
      <c r="A31" s="69">
        <v>2137</v>
      </c>
      <c r="B31" s="31" t="s">
        <v>97</v>
      </c>
      <c r="C31" s="33">
        <v>9</v>
      </c>
      <c r="D31" s="33">
        <v>16</v>
      </c>
      <c r="E31" s="33">
        <v>43</v>
      </c>
      <c r="F31" s="33">
        <v>2</v>
      </c>
      <c r="G31" s="33">
        <v>2</v>
      </c>
      <c r="H31" s="33">
        <v>1</v>
      </c>
      <c r="I31" s="33">
        <v>0</v>
      </c>
      <c r="J31" s="33">
        <v>1</v>
      </c>
      <c r="K31" s="34">
        <v>74</v>
      </c>
    </row>
    <row r="32" spans="1:11" ht="17" x14ac:dyDescent="0.15">
      <c r="A32" s="70"/>
      <c r="B32" s="31" t="s">
        <v>98</v>
      </c>
      <c r="C32" s="33">
        <v>19</v>
      </c>
      <c r="D32" s="33">
        <v>7</v>
      </c>
      <c r="E32" s="33">
        <v>57</v>
      </c>
      <c r="F32" s="33">
        <v>3</v>
      </c>
      <c r="G32" s="33">
        <v>2</v>
      </c>
      <c r="H32" s="33">
        <v>2</v>
      </c>
      <c r="I32" s="33">
        <v>1</v>
      </c>
      <c r="J32" s="33">
        <v>1</v>
      </c>
      <c r="K32" s="34">
        <v>92</v>
      </c>
    </row>
    <row r="33" spans="1:11" ht="17" x14ac:dyDescent="0.15">
      <c r="A33" s="70"/>
      <c r="B33" s="31" t="s">
        <v>99</v>
      </c>
      <c r="C33" s="33">
        <v>24</v>
      </c>
      <c r="D33" s="33">
        <v>13</v>
      </c>
      <c r="E33" s="33">
        <v>115</v>
      </c>
      <c r="F33" s="33">
        <v>3</v>
      </c>
      <c r="G33" s="33">
        <v>6</v>
      </c>
      <c r="H33" s="33">
        <v>4</v>
      </c>
      <c r="I33" s="33">
        <v>0</v>
      </c>
      <c r="J33" s="33">
        <v>12</v>
      </c>
      <c r="K33" s="34">
        <v>177</v>
      </c>
    </row>
    <row r="34" spans="1:11" ht="17" x14ac:dyDescent="0.15">
      <c r="A34" s="70"/>
      <c r="B34" s="31" t="s">
        <v>100</v>
      </c>
      <c r="C34" s="33">
        <v>36</v>
      </c>
      <c r="D34" s="33">
        <v>11</v>
      </c>
      <c r="E34" s="33">
        <v>75</v>
      </c>
      <c r="F34" s="33">
        <v>13</v>
      </c>
      <c r="G34" s="33">
        <v>10</v>
      </c>
      <c r="H34" s="33">
        <v>11</v>
      </c>
      <c r="I34" s="33">
        <v>0</v>
      </c>
      <c r="J34" s="33">
        <v>29</v>
      </c>
      <c r="K34" s="34">
        <v>185</v>
      </c>
    </row>
    <row r="35" spans="1:11" ht="17" x14ac:dyDescent="0.15">
      <c r="A35" s="70"/>
      <c r="B35" s="31" t="s">
        <v>101</v>
      </c>
      <c r="C35" s="33">
        <v>172</v>
      </c>
      <c r="D35" s="33">
        <v>78</v>
      </c>
      <c r="E35" s="33">
        <v>120</v>
      </c>
      <c r="F35" s="33">
        <v>6</v>
      </c>
      <c r="G35" s="33">
        <v>11</v>
      </c>
      <c r="H35" s="33">
        <v>21</v>
      </c>
      <c r="I35" s="33">
        <v>0</v>
      </c>
      <c r="J35" s="33">
        <v>26</v>
      </c>
      <c r="K35" s="34">
        <v>434</v>
      </c>
    </row>
    <row r="36" spans="1:11" ht="17" x14ac:dyDescent="0.15">
      <c r="A36" s="71"/>
      <c r="B36" s="31" t="s">
        <v>87</v>
      </c>
      <c r="C36" s="33">
        <v>260</v>
      </c>
      <c r="D36" s="33">
        <v>125</v>
      </c>
      <c r="E36" s="33">
        <v>410</v>
      </c>
      <c r="F36" s="33">
        <v>27</v>
      </c>
      <c r="G36" s="33">
        <v>31</v>
      </c>
      <c r="H36" s="33">
        <v>39</v>
      </c>
      <c r="I36" s="33">
        <v>1</v>
      </c>
      <c r="J36" s="33">
        <v>69</v>
      </c>
      <c r="K36" s="34">
        <v>962</v>
      </c>
    </row>
    <row r="37" spans="1:11" ht="17" x14ac:dyDescent="0.15">
      <c r="A37" s="69">
        <v>2138</v>
      </c>
      <c r="B37" s="31" t="s">
        <v>97</v>
      </c>
      <c r="C37" s="33">
        <v>3</v>
      </c>
      <c r="D37" s="33">
        <v>24</v>
      </c>
      <c r="E37" s="33">
        <v>1</v>
      </c>
      <c r="F37" s="33">
        <v>0</v>
      </c>
      <c r="G37" s="33">
        <v>23</v>
      </c>
      <c r="H37" s="33">
        <v>1</v>
      </c>
      <c r="I37" s="33">
        <v>0</v>
      </c>
      <c r="J37" s="33">
        <v>0</v>
      </c>
      <c r="K37" s="34">
        <v>52</v>
      </c>
    </row>
    <row r="38" spans="1:11" ht="17" x14ac:dyDescent="0.15">
      <c r="A38" s="70"/>
      <c r="B38" s="31" t="s">
        <v>98</v>
      </c>
      <c r="C38" s="33">
        <v>4</v>
      </c>
      <c r="D38" s="33">
        <v>36</v>
      </c>
      <c r="E38" s="33">
        <v>6</v>
      </c>
      <c r="F38" s="33">
        <v>2</v>
      </c>
      <c r="G38" s="33">
        <v>1</v>
      </c>
      <c r="H38" s="33">
        <v>0</v>
      </c>
      <c r="I38" s="33">
        <v>0</v>
      </c>
      <c r="J38" s="33">
        <v>0</v>
      </c>
      <c r="K38" s="34">
        <v>49</v>
      </c>
    </row>
    <row r="39" spans="1:11" ht="17" x14ac:dyDescent="0.15">
      <c r="A39" s="70"/>
      <c r="B39" s="31" t="s">
        <v>99</v>
      </c>
      <c r="C39" s="33">
        <v>6</v>
      </c>
      <c r="D39" s="33">
        <v>22</v>
      </c>
      <c r="E39" s="33">
        <v>4</v>
      </c>
      <c r="F39" s="33">
        <v>0</v>
      </c>
      <c r="G39" s="33">
        <v>1</v>
      </c>
      <c r="H39" s="33">
        <v>0</v>
      </c>
      <c r="I39" s="33">
        <v>0</v>
      </c>
      <c r="J39" s="33">
        <v>0</v>
      </c>
      <c r="K39" s="34">
        <v>33</v>
      </c>
    </row>
    <row r="40" spans="1:11" ht="17" x14ac:dyDescent="0.15">
      <c r="A40" s="70"/>
      <c r="B40" s="31" t="s">
        <v>100</v>
      </c>
      <c r="C40" s="33">
        <v>9</v>
      </c>
      <c r="D40" s="33">
        <v>28</v>
      </c>
      <c r="E40" s="33">
        <v>6</v>
      </c>
      <c r="F40" s="33">
        <v>0</v>
      </c>
      <c r="G40" s="33">
        <v>1</v>
      </c>
      <c r="H40" s="33">
        <v>1</v>
      </c>
      <c r="I40" s="33">
        <v>0</v>
      </c>
      <c r="J40" s="33">
        <v>0</v>
      </c>
      <c r="K40" s="34">
        <v>45</v>
      </c>
    </row>
    <row r="41" spans="1:11" ht="17" x14ac:dyDescent="0.15">
      <c r="A41" s="70"/>
      <c r="B41" s="31" t="s">
        <v>101</v>
      </c>
      <c r="C41" s="33">
        <v>16</v>
      </c>
      <c r="D41" s="33">
        <v>77</v>
      </c>
      <c r="E41" s="33">
        <v>30</v>
      </c>
      <c r="F41" s="33">
        <v>1</v>
      </c>
      <c r="G41" s="33">
        <v>57</v>
      </c>
      <c r="H41" s="33">
        <v>1</v>
      </c>
      <c r="I41" s="33">
        <v>0</v>
      </c>
      <c r="J41" s="33">
        <v>0</v>
      </c>
      <c r="K41" s="34">
        <v>182</v>
      </c>
    </row>
    <row r="42" spans="1:11" ht="17" x14ac:dyDescent="0.15">
      <c r="A42" s="71"/>
      <c r="B42" s="31" t="s">
        <v>87</v>
      </c>
      <c r="C42" s="33">
        <v>38</v>
      </c>
      <c r="D42" s="33">
        <v>187</v>
      </c>
      <c r="E42" s="33">
        <v>47</v>
      </c>
      <c r="F42" s="33">
        <v>3</v>
      </c>
      <c r="G42" s="33">
        <v>83</v>
      </c>
      <c r="H42" s="33">
        <v>3</v>
      </c>
      <c r="I42" s="33">
        <v>0</v>
      </c>
      <c r="J42" s="33">
        <v>0</v>
      </c>
      <c r="K42" s="34">
        <v>361</v>
      </c>
    </row>
    <row r="43" spans="1:11" ht="17" x14ac:dyDescent="0.15">
      <c r="A43" s="69">
        <v>2143</v>
      </c>
      <c r="B43" s="31" t="s">
        <v>97</v>
      </c>
      <c r="C43" s="35">
        <v>4722</v>
      </c>
      <c r="D43" s="35">
        <v>3479</v>
      </c>
      <c r="E43" s="35">
        <v>4755</v>
      </c>
      <c r="F43" s="33">
        <v>574</v>
      </c>
      <c r="G43" s="33">
        <v>867</v>
      </c>
      <c r="H43" s="33">
        <v>885</v>
      </c>
      <c r="I43" s="33">
        <v>13</v>
      </c>
      <c r="J43" s="33">
        <v>130</v>
      </c>
      <c r="K43" s="36">
        <v>15425</v>
      </c>
    </row>
    <row r="44" spans="1:11" ht="17" x14ac:dyDescent="0.15">
      <c r="A44" s="70"/>
      <c r="B44" s="31" t="s">
        <v>98</v>
      </c>
      <c r="C44" s="35">
        <v>5244</v>
      </c>
      <c r="D44" s="35">
        <v>3432</v>
      </c>
      <c r="E44" s="35">
        <v>5197</v>
      </c>
      <c r="F44" s="33">
        <v>324</v>
      </c>
      <c r="G44" s="33">
        <v>903</v>
      </c>
      <c r="H44" s="33">
        <v>967</v>
      </c>
      <c r="I44" s="33">
        <v>8</v>
      </c>
      <c r="J44" s="33">
        <v>129</v>
      </c>
      <c r="K44" s="36">
        <v>16204</v>
      </c>
    </row>
    <row r="45" spans="1:11" ht="17" x14ac:dyDescent="0.15">
      <c r="A45" s="70"/>
      <c r="B45" s="31" t="s">
        <v>99</v>
      </c>
      <c r="C45" s="35">
        <v>5877</v>
      </c>
      <c r="D45" s="35">
        <v>3466</v>
      </c>
      <c r="E45" s="35">
        <v>6082</v>
      </c>
      <c r="F45" s="33">
        <v>441</v>
      </c>
      <c r="G45" s="35">
        <v>1098</v>
      </c>
      <c r="H45" s="35">
        <v>1326</v>
      </c>
      <c r="I45" s="33">
        <v>19</v>
      </c>
      <c r="J45" s="33">
        <v>175</v>
      </c>
      <c r="K45" s="36">
        <v>18484</v>
      </c>
    </row>
    <row r="46" spans="1:11" ht="17" x14ac:dyDescent="0.15">
      <c r="A46" s="70"/>
      <c r="B46" s="31" t="s">
        <v>100</v>
      </c>
      <c r="C46" s="35">
        <v>7151</v>
      </c>
      <c r="D46" s="35">
        <v>3864</v>
      </c>
      <c r="E46" s="35">
        <v>7352</v>
      </c>
      <c r="F46" s="33">
        <v>461</v>
      </c>
      <c r="G46" s="35">
        <v>1356</v>
      </c>
      <c r="H46" s="35">
        <v>1587</v>
      </c>
      <c r="I46" s="33">
        <v>32</v>
      </c>
      <c r="J46" s="33">
        <v>238</v>
      </c>
      <c r="K46" s="36">
        <v>22041</v>
      </c>
    </row>
    <row r="47" spans="1:11" ht="17" x14ac:dyDescent="0.15">
      <c r="A47" s="70"/>
      <c r="B47" s="31" t="s">
        <v>101</v>
      </c>
      <c r="C47" s="35">
        <v>7901</v>
      </c>
      <c r="D47" s="35">
        <v>4724</v>
      </c>
      <c r="E47" s="35">
        <v>7852</v>
      </c>
      <c r="F47" s="33">
        <v>444</v>
      </c>
      <c r="G47" s="35">
        <v>1313</v>
      </c>
      <c r="H47" s="35">
        <v>1519</v>
      </c>
      <c r="I47" s="33">
        <v>36</v>
      </c>
      <c r="J47" s="33">
        <v>330</v>
      </c>
      <c r="K47" s="36">
        <v>24119</v>
      </c>
    </row>
    <row r="48" spans="1:11" ht="17" x14ac:dyDescent="0.15">
      <c r="A48" s="71"/>
      <c r="B48" s="31" t="s">
        <v>87</v>
      </c>
      <c r="C48" s="35">
        <v>30895</v>
      </c>
      <c r="D48" s="35">
        <v>18965</v>
      </c>
      <c r="E48" s="35">
        <v>31238</v>
      </c>
      <c r="F48" s="35">
        <v>2244</v>
      </c>
      <c r="G48" s="35">
        <v>5537</v>
      </c>
      <c r="H48" s="35">
        <v>6284</v>
      </c>
      <c r="I48" s="33">
        <v>108</v>
      </c>
      <c r="J48" s="35">
        <v>1002</v>
      </c>
      <c r="K48" s="36">
        <v>96273</v>
      </c>
    </row>
    <row r="49" spans="1:11" ht="17" x14ac:dyDescent="0.15">
      <c r="A49" s="69">
        <v>2147</v>
      </c>
      <c r="B49" s="31" t="s">
        <v>97</v>
      </c>
      <c r="C49" s="33">
        <v>70</v>
      </c>
      <c r="D49" s="33">
        <v>36</v>
      </c>
      <c r="E49" s="33">
        <v>118</v>
      </c>
      <c r="F49" s="33">
        <v>7</v>
      </c>
      <c r="G49" s="33">
        <v>6</v>
      </c>
      <c r="H49" s="33">
        <v>2</v>
      </c>
      <c r="I49" s="33">
        <v>0</v>
      </c>
      <c r="J49" s="33">
        <v>2</v>
      </c>
      <c r="K49" s="34">
        <v>241</v>
      </c>
    </row>
    <row r="50" spans="1:11" ht="17" x14ac:dyDescent="0.15">
      <c r="A50" s="70"/>
      <c r="B50" s="31" t="s">
        <v>98</v>
      </c>
      <c r="C50" s="33">
        <v>168</v>
      </c>
      <c r="D50" s="33">
        <v>67</v>
      </c>
      <c r="E50" s="33">
        <v>144</v>
      </c>
      <c r="F50" s="33">
        <v>11</v>
      </c>
      <c r="G50" s="33">
        <v>7</v>
      </c>
      <c r="H50" s="33">
        <v>6</v>
      </c>
      <c r="I50" s="33">
        <v>3</v>
      </c>
      <c r="J50" s="33">
        <v>3</v>
      </c>
      <c r="K50" s="34">
        <v>409</v>
      </c>
    </row>
    <row r="51" spans="1:11" ht="17" x14ac:dyDescent="0.15">
      <c r="A51" s="70"/>
      <c r="B51" s="31" t="s">
        <v>99</v>
      </c>
      <c r="C51" s="33">
        <v>167</v>
      </c>
      <c r="D51" s="33">
        <v>38</v>
      </c>
      <c r="E51" s="33">
        <v>154</v>
      </c>
      <c r="F51" s="33">
        <v>28</v>
      </c>
      <c r="G51" s="33">
        <v>12</v>
      </c>
      <c r="H51" s="33">
        <v>2</v>
      </c>
      <c r="I51" s="33">
        <v>0</v>
      </c>
      <c r="J51" s="33">
        <v>2</v>
      </c>
      <c r="K51" s="34">
        <v>403</v>
      </c>
    </row>
    <row r="52" spans="1:11" ht="17" x14ac:dyDescent="0.15">
      <c r="A52" s="70"/>
      <c r="B52" s="31" t="s">
        <v>100</v>
      </c>
      <c r="C52" s="33">
        <v>195</v>
      </c>
      <c r="D52" s="33">
        <v>156</v>
      </c>
      <c r="E52" s="33">
        <v>242</v>
      </c>
      <c r="F52" s="33">
        <v>20</v>
      </c>
      <c r="G52" s="33">
        <v>16</v>
      </c>
      <c r="H52" s="33">
        <v>5</v>
      </c>
      <c r="I52" s="33">
        <v>0</v>
      </c>
      <c r="J52" s="33">
        <v>1</v>
      </c>
      <c r="K52" s="34">
        <v>635</v>
      </c>
    </row>
    <row r="53" spans="1:11" ht="17" x14ac:dyDescent="0.15">
      <c r="A53" s="70"/>
      <c r="B53" s="31" t="s">
        <v>101</v>
      </c>
      <c r="C53" s="33">
        <v>457</v>
      </c>
      <c r="D53" s="33">
        <v>161</v>
      </c>
      <c r="E53" s="33">
        <v>258</v>
      </c>
      <c r="F53" s="33">
        <v>14</v>
      </c>
      <c r="G53" s="33">
        <v>16</v>
      </c>
      <c r="H53" s="33">
        <v>7</v>
      </c>
      <c r="I53" s="33">
        <v>2</v>
      </c>
      <c r="J53" s="33">
        <v>11</v>
      </c>
      <c r="K53" s="34">
        <v>926</v>
      </c>
    </row>
    <row r="54" spans="1:11" ht="17" x14ac:dyDescent="0.15">
      <c r="A54" s="71"/>
      <c r="B54" s="31" t="s">
        <v>87</v>
      </c>
      <c r="C54" s="35">
        <v>1057</v>
      </c>
      <c r="D54" s="33">
        <v>458</v>
      </c>
      <c r="E54" s="33">
        <v>916</v>
      </c>
      <c r="F54" s="33">
        <v>80</v>
      </c>
      <c r="G54" s="33">
        <v>57</v>
      </c>
      <c r="H54" s="33">
        <v>22</v>
      </c>
      <c r="I54" s="33">
        <v>5</v>
      </c>
      <c r="J54" s="33">
        <v>19</v>
      </c>
      <c r="K54" s="36">
        <v>2614</v>
      </c>
    </row>
    <row r="55" spans="1:11" ht="17" x14ac:dyDescent="0.15">
      <c r="A55" s="69">
        <v>2179</v>
      </c>
      <c r="B55" s="31" t="s">
        <v>97</v>
      </c>
      <c r="C55" s="33">
        <v>17</v>
      </c>
      <c r="D55" s="33">
        <v>22</v>
      </c>
      <c r="E55" s="33">
        <v>15</v>
      </c>
      <c r="F55" s="33">
        <v>0</v>
      </c>
      <c r="G55" s="33">
        <v>0</v>
      </c>
      <c r="H55" s="33">
        <v>0</v>
      </c>
      <c r="I55" s="33">
        <v>0</v>
      </c>
      <c r="J55" s="33">
        <v>0</v>
      </c>
      <c r="K55" s="34">
        <v>54</v>
      </c>
    </row>
    <row r="56" spans="1:11" ht="17" x14ac:dyDescent="0.15">
      <c r="A56" s="70"/>
      <c r="B56" s="31" t="s">
        <v>98</v>
      </c>
      <c r="C56" s="33">
        <v>10</v>
      </c>
      <c r="D56" s="33">
        <v>42</v>
      </c>
      <c r="E56" s="33">
        <v>19</v>
      </c>
      <c r="F56" s="33">
        <v>2</v>
      </c>
      <c r="G56" s="33">
        <v>0</v>
      </c>
      <c r="H56" s="33">
        <v>0</v>
      </c>
      <c r="I56" s="33">
        <v>0</v>
      </c>
      <c r="J56" s="33">
        <v>0</v>
      </c>
      <c r="K56" s="34">
        <v>73</v>
      </c>
    </row>
    <row r="57" spans="1:11" ht="17" x14ac:dyDescent="0.15">
      <c r="A57" s="70"/>
      <c r="B57" s="31" t="s">
        <v>99</v>
      </c>
      <c r="C57" s="33">
        <v>5</v>
      </c>
      <c r="D57" s="33">
        <v>32</v>
      </c>
      <c r="E57" s="33">
        <v>18</v>
      </c>
      <c r="F57" s="33">
        <v>0</v>
      </c>
      <c r="G57" s="33">
        <v>0</v>
      </c>
      <c r="H57" s="33">
        <v>5</v>
      </c>
      <c r="I57" s="33">
        <v>0</v>
      </c>
      <c r="J57" s="33">
        <v>1</v>
      </c>
      <c r="K57" s="34">
        <v>61</v>
      </c>
    </row>
    <row r="58" spans="1:11" ht="17" x14ac:dyDescent="0.15">
      <c r="A58" s="70"/>
      <c r="B58" s="31" t="s">
        <v>100</v>
      </c>
      <c r="C58" s="33">
        <v>17</v>
      </c>
      <c r="D58" s="33">
        <v>18</v>
      </c>
      <c r="E58" s="33">
        <v>23</v>
      </c>
      <c r="F58" s="33">
        <v>2</v>
      </c>
      <c r="G58" s="33">
        <v>2</v>
      </c>
      <c r="H58" s="33">
        <v>4</v>
      </c>
      <c r="I58" s="33">
        <v>0</v>
      </c>
      <c r="J58" s="33">
        <v>0</v>
      </c>
      <c r="K58" s="34">
        <v>66</v>
      </c>
    </row>
    <row r="59" spans="1:11" ht="17" x14ac:dyDescent="0.15">
      <c r="A59" s="70"/>
      <c r="B59" s="31" t="s">
        <v>101</v>
      </c>
      <c r="C59" s="33">
        <v>17</v>
      </c>
      <c r="D59" s="33">
        <v>64</v>
      </c>
      <c r="E59" s="33">
        <v>25</v>
      </c>
      <c r="F59" s="33">
        <v>3</v>
      </c>
      <c r="G59" s="33">
        <v>15</v>
      </c>
      <c r="H59" s="33">
        <v>0</v>
      </c>
      <c r="I59" s="33">
        <v>0</v>
      </c>
      <c r="J59" s="33">
        <v>2</v>
      </c>
      <c r="K59" s="34">
        <v>126</v>
      </c>
    </row>
    <row r="60" spans="1:11" ht="17" x14ac:dyDescent="0.15">
      <c r="A60" s="71"/>
      <c r="B60" s="31" t="s">
        <v>87</v>
      </c>
      <c r="C60" s="33">
        <v>66</v>
      </c>
      <c r="D60" s="33">
        <v>178</v>
      </c>
      <c r="E60" s="33">
        <v>100</v>
      </c>
      <c r="F60" s="33">
        <v>7</v>
      </c>
      <c r="G60" s="33">
        <v>17</v>
      </c>
      <c r="H60" s="33">
        <v>9</v>
      </c>
      <c r="I60" s="33">
        <v>0</v>
      </c>
      <c r="J60" s="33">
        <v>3</v>
      </c>
      <c r="K60" s="34">
        <v>380</v>
      </c>
    </row>
    <row r="61" spans="1:11" ht="17" x14ac:dyDescent="0.15">
      <c r="A61" s="69">
        <v>2195</v>
      </c>
      <c r="B61" s="31" t="s">
        <v>97</v>
      </c>
      <c r="C61" s="35">
        <v>1658</v>
      </c>
      <c r="D61" s="35">
        <v>1156</v>
      </c>
      <c r="E61" s="35">
        <v>2318</v>
      </c>
      <c r="F61" s="33">
        <v>374</v>
      </c>
      <c r="G61" s="33">
        <v>138</v>
      </c>
      <c r="H61" s="33">
        <v>301</v>
      </c>
      <c r="I61" s="33">
        <v>4</v>
      </c>
      <c r="J61" s="33">
        <v>63</v>
      </c>
      <c r="K61" s="36">
        <v>6012</v>
      </c>
    </row>
    <row r="62" spans="1:11" ht="17" x14ac:dyDescent="0.15">
      <c r="A62" s="70"/>
      <c r="B62" s="31" t="s">
        <v>98</v>
      </c>
      <c r="C62" s="35">
        <v>2004</v>
      </c>
      <c r="D62" s="35">
        <v>1348</v>
      </c>
      <c r="E62" s="35">
        <v>2307</v>
      </c>
      <c r="F62" s="33">
        <v>158</v>
      </c>
      <c r="G62" s="33">
        <v>158</v>
      </c>
      <c r="H62" s="33">
        <v>193</v>
      </c>
      <c r="I62" s="33">
        <v>4</v>
      </c>
      <c r="J62" s="33">
        <v>65</v>
      </c>
      <c r="K62" s="36">
        <v>6237</v>
      </c>
    </row>
    <row r="63" spans="1:11" ht="17" x14ac:dyDescent="0.15">
      <c r="A63" s="70"/>
      <c r="B63" s="31" t="s">
        <v>99</v>
      </c>
      <c r="C63" s="35">
        <v>2115</v>
      </c>
      <c r="D63" s="35">
        <v>1678</v>
      </c>
      <c r="E63" s="35">
        <v>2118</v>
      </c>
      <c r="F63" s="33">
        <v>154</v>
      </c>
      <c r="G63" s="33">
        <v>216</v>
      </c>
      <c r="H63" s="33">
        <v>289</v>
      </c>
      <c r="I63" s="33">
        <v>14</v>
      </c>
      <c r="J63" s="33">
        <v>104</v>
      </c>
      <c r="K63" s="36">
        <v>6688</v>
      </c>
    </row>
    <row r="64" spans="1:11" ht="17" x14ac:dyDescent="0.15">
      <c r="A64" s="70"/>
      <c r="B64" s="31" t="s">
        <v>100</v>
      </c>
      <c r="C64" s="35">
        <v>2839</v>
      </c>
      <c r="D64" s="35">
        <v>1818</v>
      </c>
      <c r="E64" s="35">
        <v>2381</v>
      </c>
      <c r="F64" s="33">
        <v>169</v>
      </c>
      <c r="G64" s="33">
        <v>306</v>
      </c>
      <c r="H64" s="33">
        <v>430</v>
      </c>
      <c r="I64" s="33">
        <v>10</v>
      </c>
      <c r="J64" s="33">
        <v>126</v>
      </c>
      <c r="K64" s="36">
        <v>8079</v>
      </c>
    </row>
    <row r="65" spans="1:11" ht="17" x14ac:dyDescent="0.15">
      <c r="A65" s="70"/>
      <c r="B65" s="31" t="s">
        <v>101</v>
      </c>
      <c r="C65" s="35">
        <v>3116</v>
      </c>
      <c r="D65" s="35">
        <v>2311</v>
      </c>
      <c r="E65" s="35">
        <v>2587</v>
      </c>
      <c r="F65" s="33">
        <v>158</v>
      </c>
      <c r="G65" s="33">
        <v>312</v>
      </c>
      <c r="H65" s="33">
        <v>339</v>
      </c>
      <c r="I65" s="33">
        <v>14</v>
      </c>
      <c r="J65" s="33">
        <v>150</v>
      </c>
      <c r="K65" s="36">
        <v>8987</v>
      </c>
    </row>
    <row r="66" spans="1:11" ht="17" x14ac:dyDescent="0.15">
      <c r="A66" s="71"/>
      <c r="B66" s="31" t="s">
        <v>87</v>
      </c>
      <c r="C66" s="35">
        <v>11732</v>
      </c>
      <c r="D66" s="35">
        <v>8311</v>
      </c>
      <c r="E66" s="35">
        <v>11711</v>
      </c>
      <c r="F66" s="35">
        <v>1013</v>
      </c>
      <c r="G66" s="35">
        <v>1130</v>
      </c>
      <c r="H66" s="35">
        <v>1552</v>
      </c>
      <c r="I66" s="33">
        <v>46</v>
      </c>
      <c r="J66" s="33">
        <v>508</v>
      </c>
      <c r="K66" s="36">
        <v>36003</v>
      </c>
    </row>
    <row r="67" spans="1:11" ht="17" x14ac:dyDescent="0.15">
      <c r="A67" s="69">
        <v>2199</v>
      </c>
      <c r="B67" s="31" t="s">
        <v>97</v>
      </c>
      <c r="C67" s="33">
        <v>4</v>
      </c>
      <c r="D67" s="33">
        <v>3</v>
      </c>
      <c r="E67" s="33">
        <v>28</v>
      </c>
      <c r="F67" s="33">
        <v>45</v>
      </c>
      <c r="G67" s="33">
        <v>5</v>
      </c>
      <c r="H67" s="33">
        <v>3</v>
      </c>
      <c r="I67" s="33">
        <v>0</v>
      </c>
      <c r="J67" s="33">
        <v>1</v>
      </c>
      <c r="K67" s="34">
        <v>89</v>
      </c>
    </row>
    <row r="68" spans="1:11" ht="17" x14ac:dyDescent="0.15">
      <c r="A68" s="70"/>
      <c r="B68" s="31" t="s">
        <v>98</v>
      </c>
      <c r="C68" s="33">
        <v>11</v>
      </c>
      <c r="D68" s="33">
        <v>8</v>
      </c>
      <c r="E68" s="33">
        <v>46</v>
      </c>
      <c r="F68" s="33">
        <v>75</v>
      </c>
      <c r="G68" s="33">
        <v>4</v>
      </c>
      <c r="H68" s="33">
        <v>2</v>
      </c>
      <c r="I68" s="33">
        <v>0</v>
      </c>
      <c r="J68" s="33">
        <v>0</v>
      </c>
      <c r="K68" s="34">
        <v>146</v>
      </c>
    </row>
    <row r="69" spans="1:11" ht="17" x14ac:dyDescent="0.15">
      <c r="A69" s="70"/>
      <c r="B69" s="31" t="s">
        <v>99</v>
      </c>
      <c r="C69" s="33">
        <v>21</v>
      </c>
      <c r="D69" s="33">
        <v>9</v>
      </c>
      <c r="E69" s="33">
        <v>43</v>
      </c>
      <c r="F69" s="33">
        <v>68</v>
      </c>
      <c r="G69" s="33">
        <v>11</v>
      </c>
      <c r="H69" s="33">
        <v>1</v>
      </c>
      <c r="I69" s="33">
        <v>0</v>
      </c>
      <c r="J69" s="33">
        <v>12</v>
      </c>
      <c r="K69" s="34">
        <v>165</v>
      </c>
    </row>
    <row r="70" spans="1:11" ht="17" x14ac:dyDescent="0.15">
      <c r="A70" s="70"/>
      <c r="B70" s="31" t="s">
        <v>100</v>
      </c>
      <c r="C70" s="33">
        <v>30</v>
      </c>
      <c r="D70" s="33">
        <v>10</v>
      </c>
      <c r="E70" s="33">
        <v>51</v>
      </c>
      <c r="F70" s="33">
        <v>52</v>
      </c>
      <c r="G70" s="33">
        <v>2</v>
      </c>
      <c r="H70" s="33">
        <v>3</v>
      </c>
      <c r="I70" s="33">
        <v>1</v>
      </c>
      <c r="J70" s="33">
        <v>16</v>
      </c>
      <c r="K70" s="34">
        <v>165</v>
      </c>
    </row>
    <row r="71" spans="1:11" ht="17" x14ac:dyDescent="0.15">
      <c r="A71" s="70"/>
      <c r="B71" s="31" t="s">
        <v>101</v>
      </c>
      <c r="C71" s="33">
        <v>55</v>
      </c>
      <c r="D71" s="33">
        <v>23</v>
      </c>
      <c r="E71" s="33">
        <v>117</v>
      </c>
      <c r="F71" s="33">
        <v>27</v>
      </c>
      <c r="G71" s="33">
        <v>3</v>
      </c>
      <c r="H71" s="33">
        <v>1</v>
      </c>
      <c r="I71" s="33">
        <v>1</v>
      </c>
      <c r="J71" s="33">
        <v>8</v>
      </c>
      <c r="K71" s="34">
        <v>235</v>
      </c>
    </row>
    <row r="72" spans="1:11" ht="17" x14ac:dyDescent="0.15">
      <c r="A72" s="71"/>
      <c r="B72" s="31" t="s">
        <v>87</v>
      </c>
      <c r="C72" s="33">
        <v>121</v>
      </c>
      <c r="D72" s="33">
        <v>53</v>
      </c>
      <c r="E72" s="33">
        <v>285</v>
      </c>
      <c r="F72" s="33">
        <v>267</v>
      </c>
      <c r="G72" s="33">
        <v>25</v>
      </c>
      <c r="H72" s="33">
        <v>10</v>
      </c>
      <c r="I72" s="33">
        <v>2</v>
      </c>
      <c r="J72" s="33">
        <v>37</v>
      </c>
      <c r="K72" s="34">
        <v>800</v>
      </c>
    </row>
    <row r="73" spans="1:11" ht="17" x14ac:dyDescent="0.15">
      <c r="A73" s="69">
        <v>2220</v>
      </c>
      <c r="B73" s="31" t="s">
        <v>97</v>
      </c>
      <c r="C73" s="33">
        <v>5</v>
      </c>
      <c r="D73" s="33">
        <v>13</v>
      </c>
      <c r="E73" s="33">
        <v>8</v>
      </c>
      <c r="F73" s="33">
        <v>0</v>
      </c>
      <c r="G73" s="33">
        <v>0</v>
      </c>
      <c r="H73" s="33">
        <v>1</v>
      </c>
      <c r="I73" s="33">
        <v>0</v>
      </c>
      <c r="J73" s="33">
        <v>0</v>
      </c>
      <c r="K73" s="34">
        <v>27</v>
      </c>
    </row>
    <row r="74" spans="1:11" ht="17" x14ac:dyDescent="0.15">
      <c r="A74" s="70"/>
      <c r="B74" s="31" t="s">
        <v>98</v>
      </c>
      <c r="C74" s="33">
        <v>5</v>
      </c>
      <c r="D74" s="33">
        <v>7</v>
      </c>
      <c r="E74" s="33">
        <v>6</v>
      </c>
      <c r="F74" s="33">
        <v>1</v>
      </c>
      <c r="G74" s="33">
        <v>0</v>
      </c>
      <c r="H74" s="33">
        <v>0</v>
      </c>
      <c r="I74" s="33">
        <v>0</v>
      </c>
      <c r="J74" s="33">
        <v>0</v>
      </c>
      <c r="K74" s="34">
        <v>19</v>
      </c>
    </row>
    <row r="75" spans="1:11" ht="17" x14ac:dyDescent="0.15">
      <c r="A75" s="70"/>
      <c r="B75" s="31" t="s">
        <v>99</v>
      </c>
      <c r="C75" s="33">
        <v>8</v>
      </c>
      <c r="D75" s="33">
        <v>21</v>
      </c>
      <c r="E75" s="33">
        <v>5</v>
      </c>
      <c r="F75" s="33">
        <v>1</v>
      </c>
      <c r="G75" s="33">
        <v>1</v>
      </c>
      <c r="H75" s="33">
        <v>2</v>
      </c>
      <c r="I75" s="33">
        <v>1</v>
      </c>
      <c r="J75" s="33">
        <v>0</v>
      </c>
      <c r="K75" s="34">
        <v>39</v>
      </c>
    </row>
    <row r="76" spans="1:11" ht="17" x14ac:dyDescent="0.15">
      <c r="A76" s="70"/>
      <c r="B76" s="31" t="s">
        <v>100</v>
      </c>
      <c r="C76" s="33">
        <v>2</v>
      </c>
      <c r="D76" s="33">
        <v>19</v>
      </c>
      <c r="E76" s="33">
        <v>13</v>
      </c>
      <c r="F76" s="33">
        <v>2</v>
      </c>
      <c r="G76" s="33">
        <v>0</v>
      </c>
      <c r="H76" s="33">
        <v>0</v>
      </c>
      <c r="I76" s="33">
        <v>0</v>
      </c>
      <c r="J76" s="33">
        <v>6</v>
      </c>
      <c r="K76" s="34">
        <v>42</v>
      </c>
    </row>
    <row r="77" spans="1:11" ht="17" x14ac:dyDescent="0.15">
      <c r="A77" s="70"/>
      <c r="B77" s="31" t="s">
        <v>101</v>
      </c>
      <c r="C77" s="33">
        <v>16</v>
      </c>
      <c r="D77" s="33">
        <v>42</v>
      </c>
      <c r="E77" s="33">
        <v>7</v>
      </c>
      <c r="F77" s="33">
        <v>2</v>
      </c>
      <c r="G77" s="33">
        <v>2</v>
      </c>
      <c r="H77" s="33">
        <v>1</v>
      </c>
      <c r="I77" s="33">
        <v>0</v>
      </c>
      <c r="J77" s="33">
        <v>29</v>
      </c>
      <c r="K77" s="34">
        <v>99</v>
      </c>
    </row>
    <row r="78" spans="1:11" ht="17" x14ac:dyDescent="0.15">
      <c r="A78" s="71"/>
      <c r="B78" s="31" t="s">
        <v>87</v>
      </c>
      <c r="C78" s="33">
        <v>36</v>
      </c>
      <c r="D78" s="33">
        <v>102</v>
      </c>
      <c r="E78" s="33">
        <v>39</v>
      </c>
      <c r="F78" s="33">
        <v>6</v>
      </c>
      <c r="G78" s="33">
        <v>3</v>
      </c>
      <c r="H78" s="33">
        <v>4</v>
      </c>
      <c r="I78" s="33">
        <v>1</v>
      </c>
      <c r="J78" s="33">
        <v>35</v>
      </c>
      <c r="K78" s="34">
        <v>226</v>
      </c>
    </row>
    <row r="79" spans="1:11" ht="16" customHeight="1" x14ac:dyDescent="0.15">
      <c r="A79" s="52" t="s">
        <v>97</v>
      </c>
      <c r="B79" s="53"/>
      <c r="C79" s="35">
        <v>11139</v>
      </c>
      <c r="D79" s="35">
        <v>8420</v>
      </c>
      <c r="E79" s="35">
        <v>11473</v>
      </c>
      <c r="F79" s="35">
        <v>1743</v>
      </c>
      <c r="G79" s="35">
        <v>1943</v>
      </c>
      <c r="H79" s="35">
        <v>3361</v>
      </c>
      <c r="I79" s="33">
        <v>27</v>
      </c>
      <c r="J79" s="33">
        <v>499</v>
      </c>
      <c r="K79" s="36">
        <v>38605</v>
      </c>
    </row>
    <row r="80" spans="1:11" ht="16" customHeight="1" x14ac:dyDescent="0.15">
      <c r="A80" s="52" t="s">
        <v>98</v>
      </c>
      <c r="B80" s="53"/>
      <c r="C80" s="35">
        <v>12218</v>
      </c>
      <c r="D80" s="35">
        <v>9481</v>
      </c>
      <c r="E80" s="35">
        <v>12302</v>
      </c>
      <c r="F80" s="35">
        <v>1415</v>
      </c>
      <c r="G80" s="35">
        <v>2047</v>
      </c>
      <c r="H80" s="35">
        <v>2840</v>
      </c>
      <c r="I80" s="33">
        <v>31</v>
      </c>
      <c r="J80" s="33">
        <v>507</v>
      </c>
      <c r="K80" s="36">
        <v>40841</v>
      </c>
    </row>
    <row r="81" spans="1:11" ht="16" customHeight="1" x14ac:dyDescent="0.15">
      <c r="A81" s="52" t="s">
        <v>99</v>
      </c>
      <c r="B81" s="53"/>
      <c r="C81" s="35">
        <v>12900</v>
      </c>
      <c r="D81" s="35">
        <v>9611</v>
      </c>
      <c r="E81" s="35">
        <v>13722</v>
      </c>
      <c r="F81" s="35">
        <v>1480</v>
      </c>
      <c r="G81" s="35">
        <v>2421</v>
      </c>
      <c r="H81" s="35">
        <v>3289</v>
      </c>
      <c r="I81" s="33">
        <v>49</v>
      </c>
      <c r="J81" s="33">
        <v>695</v>
      </c>
      <c r="K81" s="36">
        <v>44167</v>
      </c>
    </row>
    <row r="82" spans="1:11" ht="16" customHeight="1" x14ac:dyDescent="0.15">
      <c r="A82" s="52" t="s">
        <v>100</v>
      </c>
      <c r="B82" s="53"/>
      <c r="C82" s="35">
        <v>15653</v>
      </c>
      <c r="D82" s="35">
        <v>10424</v>
      </c>
      <c r="E82" s="35">
        <v>16049</v>
      </c>
      <c r="F82" s="35">
        <v>1499</v>
      </c>
      <c r="G82" s="35">
        <v>2621</v>
      </c>
      <c r="H82" s="35">
        <v>3836</v>
      </c>
      <c r="I82" s="33">
        <v>53</v>
      </c>
      <c r="J82" s="33">
        <v>666</v>
      </c>
      <c r="K82" s="36">
        <v>50801</v>
      </c>
    </row>
    <row r="83" spans="1:11" ht="16" customHeight="1" x14ac:dyDescent="0.15">
      <c r="A83" s="52" t="s">
        <v>101</v>
      </c>
      <c r="B83" s="53"/>
      <c r="C83" s="35">
        <v>17749</v>
      </c>
      <c r="D83" s="35">
        <v>12709</v>
      </c>
      <c r="E83" s="35">
        <v>17760</v>
      </c>
      <c r="F83" s="35">
        <v>1337</v>
      </c>
      <c r="G83" s="35">
        <v>2424</v>
      </c>
      <c r="H83" s="35">
        <v>3710</v>
      </c>
      <c r="I83" s="33">
        <v>58</v>
      </c>
      <c r="J83" s="33">
        <v>978</v>
      </c>
      <c r="K83" s="36">
        <v>56725</v>
      </c>
    </row>
    <row r="84" spans="1:11" ht="17" thickBot="1" x14ac:dyDescent="0.2">
      <c r="A84" s="54" t="s">
        <v>87</v>
      </c>
      <c r="B84" s="55"/>
      <c r="C84" s="37">
        <v>69659</v>
      </c>
      <c r="D84" s="37">
        <v>50645</v>
      </c>
      <c r="E84" s="37">
        <v>71306</v>
      </c>
      <c r="F84" s="37">
        <v>7474</v>
      </c>
      <c r="G84" s="37">
        <v>11456</v>
      </c>
      <c r="H84" s="37">
        <v>17036</v>
      </c>
      <c r="I84" s="38">
        <v>218</v>
      </c>
      <c r="J84" s="37">
        <v>3345</v>
      </c>
      <c r="K84" s="39">
        <v>231139</v>
      </c>
    </row>
    <row r="85" spans="1:11" x14ac:dyDescent="0.15">
      <c r="A85" s="30"/>
    </row>
    <row r="86" spans="1:11" ht="16" x14ac:dyDescent="0.2">
      <c r="A86" s="40" t="s">
        <v>102</v>
      </c>
    </row>
    <row r="87" spans="1:11" ht="14" x14ac:dyDescent="0.2">
      <c r="A87" s="41" t="s">
        <v>103</v>
      </c>
    </row>
    <row r="88" spans="1:11" ht="14" x14ac:dyDescent="0.2">
      <c r="A88" s="41" t="s">
        <v>104</v>
      </c>
    </row>
    <row r="89" spans="1:11" ht="14" x14ac:dyDescent="0.2">
      <c r="A89" s="41" t="s">
        <v>105</v>
      </c>
    </row>
    <row r="90" spans="1:11" ht="14" x14ac:dyDescent="0.2">
      <c r="A90" s="41" t="s">
        <v>106</v>
      </c>
    </row>
  </sheetData>
  <mergeCells count="22">
    <mergeCell ref="A81:B81"/>
    <mergeCell ref="A82:B82"/>
    <mergeCell ref="A83:B83"/>
    <mergeCell ref="A84:B84"/>
    <mergeCell ref="A55:A60"/>
    <mergeCell ref="A61:A66"/>
    <mergeCell ref="A67:A72"/>
    <mergeCell ref="A73:A78"/>
    <mergeCell ref="A79:B79"/>
    <mergeCell ref="A80:B80"/>
    <mergeCell ref="A49:A54"/>
    <mergeCell ref="A1:A2"/>
    <mergeCell ref="A4:B6"/>
    <mergeCell ref="C4:J4"/>
    <mergeCell ref="K4:K5"/>
    <mergeCell ref="A7:A12"/>
    <mergeCell ref="A13:A18"/>
    <mergeCell ref="A19:A24"/>
    <mergeCell ref="A25:A30"/>
    <mergeCell ref="A31:A36"/>
    <mergeCell ref="A37:A42"/>
    <mergeCell ref="A43:A4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Sheet2</vt:lpstr>
      <vt:lpstr>Telehealth</vt:lpstr>
      <vt:lpstr>Sheet3</vt:lpstr>
      <vt:lpstr>MBS_Data_ 1932585090</vt:lpstr>
      <vt:lpstr>'MBS_Data_ 1932585090'!IDX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2021-03-27T11:38:23Z</dcterms:created>
  <dcterms:modified xsi:type="dcterms:W3CDTF">2021-04-04T11:53:27Z</dcterms:modified>
</cp:coreProperties>
</file>