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polygon_neighborhood\"/>
    </mc:Choice>
  </mc:AlternateContent>
  <xr:revisionPtr revIDLastSave="0" documentId="13_ncr:1_{40E951D6-F8B3-4C9C-B991-1BB27C6ABDA0}" xr6:coauthVersionLast="45" xr6:coauthVersionMax="45" xr10:uidLastSave="{00000000-0000-0000-0000-000000000000}"/>
  <bookViews>
    <workbookView xWindow="-120" yWindow="-120" windowWidth="29040" windowHeight="15840" xr2:uid="{C623D080-0999-4F1D-AE58-FCAC1D5DAA7C}"/>
  </bookViews>
  <sheets>
    <sheet name="all" sheetId="1" r:id="rId1"/>
    <sheet name="concat_work" sheetId="4" r:id="rId2"/>
    <sheet name="polygon_concat" sheetId="5" r:id="rId3"/>
    <sheet name="marine_old" sheetId="3" r:id="rId4"/>
    <sheet name="test" sheetId="2" r:id="rId5"/>
  </sheets>
  <definedNames>
    <definedName name="_xlnm._FilterDatabase" localSheetId="0" hidden="1">all!$A$1:$I$670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70" i="1" l="1"/>
  <c r="G670" i="1"/>
  <c r="H669" i="1"/>
  <c r="G669" i="1"/>
  <c r="H668" i="1"/>
  <c r="G668" i="1"/>
  <c r="H667" i="1"/>
  <c r="G667" i="1"/>
  <c r="H666" i="1"/>
  <c r="G666" i="1"/>
  <c r="H665" i="1"/>
  <c r="G665" i="1"/>
  <c r="H664" i="1"/>
  <c r="G664" i="1"/>
  <c r="H663" i="1"/>
  <c r="G663" i="1"/>
  <c r="H662" i="1"/>
  <c r="G662" i="1"/>
  <c r="H661" i="1"/>
  <c r="G661" i="1"/>
  <c r="H660" i="1"/>
  <c r="G660" i="1"/>
  <c r="H659" i="1"/>
  <c r="G659" i="1"/>
  <c r="H658" i="1"/>
  <c r="G658" i="1"/>
  <c r="H657" i="1"/>
  <c r="G657" i="1"/>
  <c r="H656" i="1"/>
  <c r="G656" i="1"/>
  <c r="H655" i="1"/>
  <c r="G655" i="1"/>
  <c r="H654" i="1"/>
  <c r="G654" i="1"/>
  <c r="H653" i="1"/>
  <c r="G653" i="1"/>
  <c r="H652" i="1"/>
  <c r="G652" i="1"/>
  <c r="H651" i="1"/>
  <c r="G651" i="1"/>
  <c r="H650" i="1"/>
  <c r="G650" i="1"/>
  <c r="H649" i="1"/>
  <c r="G649" i="1"/>
  <c r="H648" i="1"/>
  <c r="G648" i="1"/>
  <c r="H647" i="1"/>
  <c r="I647" i="1" s="1"/>
  <c r="I648" i="1" s="1"/>
  <c r="I649" i="1" s="1"/>
  <c r="G647" i="1"/>
  <c r="H646" i="1"/>
  <c r="G646" i="1"/>
  <c r="H645" i="1"/>
  <c r="G645" i="1"/>
  <c r="H644" i="1"/>
  <c r="G644" i="1"/>
  <c r="H643" i="1"/>
  <c r="G643" i="1"/>
  <c r="H642" i="1"/>
  <c r="G642" i="1"/>
  <c r="H641" i="1"/>
  <c r="G641" i="1"/>
  <c r="H640" i="1"/>
  <c r="G640" i="1"/>
  <c r="H639" i="1"/>
  <c r="G639" i="1"/>
  <c r="H638" i="1"/>
  <c r="G638" i="1"/>
  <c r="H637" i="1"/>
  <c r="G637" i="1"/>
  <c r="H636" i="1"/>
  <c r="G636" i="1"/>
  <c r="H635" i="1"/>
  <c r="G635" i="1"/>
  <c r="H634" i="1"/>
  <c r="G634" i="1"/>
  <c r="H633" i="1"/>
  <c r="G633" i="1"/>
  <c r="H632" i="1"/>
  <c r="G632" i="1"/>
  <c r="H631" i="1"/>
  <c r="G631" i="1"/>
  <c r="H630" i="1"/>
  <c r="G630" i="1"/>
  <c r="H629" i="1"/>
  <c r="G629" i="1"/>
  <c r="H628" i="1"/>
  <c r="G628" i="1"/>
  <c r="H627" i="1"/>
  <c r="I627" i="1" s="1"/>
  <c r="G627" i="1"/>
  <c r="H626" i="1"/>
  <c r="G626" i="1"/>
  <c r="H625" i="1"/>
  <c r="G625" i="1"/>
  <c r="H624" i="1"/>
  <c r="G624" i="1"/>
  <c r="H623" i="1"/>
  <c r="G623" i="1"/>
  <c r="H622" i="1"/>
  <c r="G622" i="1"/>
  <c r="H621" i="1"/>
  <c r="G621" i="1"/>
  <c r="H620" i="1"/>
  <c r="G620" i="1"/>
  <c r="H619" i="1"/>
  <c r="G619" i="1"/>
  <c r="H618" i="1"/>
  <c r="G618" i="1"/>
  <c r="H617" i="1"/>
  <c r="G617" i="1"/>
  <c r="H616" i="1"/>
  <c r="G616" i="1"/>
  <c r="H615" i="1"/>
  <c r="G615" i="1"/>
  <c r="H614" i="1"/>
  <c r="G614" i="1"/>
  <c r="H613" i="1"/>
  <c r="G613" i="1"/>
  <c r="H612" i="1"/>
  <c r="G612" i="1"/>
  <c r="H611" i="1"/>
  <c r="G611" i="1"/>
  <c r="H610" i="1"/>
  <c r="G610" i="1"/>
  <c r="H609" i="1"/>
  <c r="G609" i="1"/>
  <c r="H608" i="1"/>
  <c r="G608" i="1"/>
  <c r="H607" i="1"/>
  <c r="G607" i="1"/>
  <c r="H606" i="1"/>
  <c r="G606" i="1"/>
  <c r="H605" i="1"/>
  <c r="G605" i="1"/>
  <c r="H604" i="1"/>
  <c r="G604" i="1"/>
  <c r="H603" i="1"/>
  <c r="G603" i="1"/>
  <c r="H602" i="1"/>
  <c r="G602" i="1"/>
  <c r="H601" i="1"/>
  <c r="G601" i="1"/>
  <c r="H600" i="1"/>
  <c r="G600" i="1"/>
  <c r="H599" i="1"/>
  <c r="G599" i="1"/>
  <c r="H598" i="1"/>
  <c r="G598" i="1"/>
  <c r="H597" i="1"/>
  <c r="G597" i="1"/>
  <c r="H596" i="1"/>
  <c r="G596" i="1"/>
  <c r="H595" i="1"/>
  <c r="G595" i="1"/>
  <c r="H594" i="1"/>
  <c r="G594" i="1"/>
  <c r="H593" i="1"/>
  <c r="G593" i="1"/>
  <c r="H592" i="1"/>
  <c r="G592" i="1"/>
  <c r="H591" i="1"/>
  <c r="G591" i="1"/>
  <c r="H590" i="1"/>
  <c r="G590" i="1"/>
  <c r="H589" i="1"/>
  <c r="G589" i="1"/>
  <c r="H588" i="1"/>
  <c r="G588" i="1"/>
  <c r="H587" i="1"/>
  <c r="G587" i="1"/>
  <c r="H586" i="1"/>
  <c r="G586" i="1"/>
  <c r="H585" i="1"/>
  <c r="G585" i="1"/>
  <c r="H584" i="1"/>
  <c r="G584" i="1"/>
  <c r="H583" i="1"/>
  <c r="G583" i="1"/>
  <c r="H582" i="1"/>
  <c r="G582" i="1"/>
  <c r="H581" i="1"/>
  <c r="G581" i="1"/>
  <c r="I581" i="1" s="1"/>
  <c r="I582" i="1" s="1"/>
  <c r="I583" i="1" s="1"/>
  <c r="I584" i="1" s="1"/>
  <c r="I585" i="1" s="1"/>
  <c r="H580" i="1"/>
  <c r="G580" i="1"/>
  <c r="H579" i="1"/>
  <c r="G579" i="1"/>
  <c r="H578" i="1"/>
  <c r="G578" i="1"/>
  <c r="H577" i="1"/>
  <c r="G577" i="1"/>
  <c r="H576" i="1"/>
  <c r="G576" i="1"/>
  <c r="H575" i="1"/>
  <c r="G575" i="1"/>
  <c r="H574" i="1"/>
  <c r="G574" i="1"/>
  <c r="H573" i="1"/>
  <c r="G573" i="1"/>
  <c r="H572" i="1"/>
  <c r="G572" i="1"/>
  <c r="H571" i="1"/>
  <c r="G571" i="1"/>
  <c r="H570" i="1"/>
  <c r="G570" i="1"/>
  <c r="H569" i="1"/>
  <c r="G569" i="1"/>
  <c r="H568" i="1"/>
  <c r="G568" i="1"/>
  <c r="H567" i="1"/>
  <c r="G567" i="1"/>
  <c r="H566" i="1"/>
  <c r="G566" i="1"/>
  <c r="H565" i="1"/>
  <c r="G565" i="1"/>
  <c r="I565" i="1" s="1"/>
  <c r="I566" i="1" s="1"/>
  <c r="I567" i="1" s="1"/>
  <c r="I568" i="1" s="1"/>
  <c r="I569" i="1" s="1"/>
  <c r="H564" i="1"/>
  <c r="G564" i="1"/>
  <c r="H563" i="1"/>
  <c r="G563" i="1"/>
  <c r="H562" i="1"/>
  <c r="G562" i="1"/>
  <c r="H561" i="1"/>
  <c r="G561" i="1"/>
  <c r="H560" i="1"/>
  <c r="G560" i="1"/>
  <c r="H559" i="1"/>
  <c r="G559" i="1"/>
  <c r="H558" i="1"/>
  <c r="G558" i="1"/>
  <c r="H557" i="1"/>
  <c r="G557" i="1"/>
  <c r="H556" i="1"/>
  <c r="G556" i="1"/>
  <c r="H555" i="1"/>
  <c r="G555" i="1"/>
  <c r="H554" i="1"/>
  <c r="G554" i="1"/>
  <c r="H553" i="1"/>
  <c r="G553" i="1"/>
  <c r="H552" i="1"/>
  <c r="G552" i="1"/>
  <c r="H551" i="1"/>
  <c r="G551" i="1"/>
  <c r="H550" i="1"/>
  <c r="G550" i="1"/>
  <c r="H549" i="1"/>
  <c r="G549" i="1"/>
  <c r="H548" i="1"/>
  <c r="G548" i="1"/>
  <c r="H547" i="1"/>
  <c r="G547" i="1"/>
  <c r="H546" i="1"/>
  <c r="G546" i="1"/>
  <c r="H545" i="1"/>
  <c r="G545" i="1"/>
  <c r="H544" i="1"/>
  <c r="G544" i="1"/>
  <c r="H543" i="1"/>
  <c r="G543" i="1"/>
  <c r="H542" i="1"/>
  <c r="G542" i="1"/>
  <c r="H541" i="1"/>
  <c r="G541" i="1"/>
  <c r="H540" i="1"/>
  <c r="G540" i="1"/>
  <c r="H539" i="1"/>
  <c r="G539" i="1"/>
  <c r="H538" i="1"/>
  <c r="G538" i="1"/>
  <c r="H537" i="1"/>
  <c r="G537" i="1"/>
  <c r="H536" i="1"/>
  <c r="G536" i="1"/>
  <c r="H535" i="1"/>
  <c r="I535" i="1" s="1"/>
  <c r="I536" i="1" s="1"/>
  <c r="I537" i="1" s="1"/>
  <c r="G535" i="1"/>
  <c r="H534" i="1"/>
  <c r="G534" i="1"/>
  <c r="I534" i="1" s="1"/>
  <c r="H533" i="1"/>
  <c r="G533" i="1"/>
  <c r="H532" i="1"/>
  <c r="G532" i="1"/>
  <c r="H531" i="1"/>
  <c r="G531" i="1"/>
  <c r="H530" i="1"/>
  <c r="G530" i="1"/>
  <c r="H529" i="1"/>
  <c r="G529" i="1"/>
  <c r="H528" i="1"/>
  <c r="G528" i="1"/>
  <c r="H527" i="1"/>
  <c r="G527" i="1"/>
  <c r="H526" i="1"/>
  <c r="G526" i="1"/>
  <c r="H525" i="1"/>
  <c r="G525" i="1"/>
  <c r="H524" i="1"/>
  <c r="G524" i="1"/>
  <c r="H523" i="1"/>
  <c r="G523" i="1"/>
  <c r="H522" i="1"/>
  <c r="G522" i="1"/>
  <c r="H521" i="1"/>
  <c r="G521" i="1"/>
  <c r="H520" i="1"/>
  <c r="G520" i="1"/>
  <c r="H519" i="1"/>
  <c r="G519" i="1"/>
  <c r="H518" i="1"/>
  <c r="G518" i="1"/>
  <c r="H517" i="1"/>
  <c r="G517" i="1"/>
  <c r="H516" i="1"/>
  <c r="G516" i="1"/>
  <c r="H515" i="1"/>
  <c r="G515" i="1"/>
  <c r="H514" i="1"/>
  <c r="G514" i="1"/>
  <c r="H513" i="1"/>
  <c r="G513" i="1"/>
  <c r="H512" i="1"/>
  <c r="G512" i="1"/>
  <c r="H511" i="1"/>
  <c r="G511" i="1"/>
  <c r="H510" i="1"/>
  <c r="G510" i="1"/>
  <c r="H509" i="1"/>
  <c r="G509" i="1"/>
  <c r="H508" i="1"/>
  <c r="G508" i="1"/>
  <c r="H507" i="1"/>
  <c r="G507" i="1"/>
  <c r="H506" i="1"/>
  <c r="G506" i="1"/>
  <c r="H505" i="1"/>
  <c r="G505" i="1"/>
  <c r="H504" i="1"/>
  <c r="G504" i="1"/>
  <c r="H503" i="1"/>
  <c r="G503" i="1"/>
  <c r="H502" i="1"/>
  <c r="G502" i="1"/>
  <c r="H501" i="1"/>
  <c r="G501" i="1"/>
  <c r="H500" i="1"/>
  <c r="G500" i="1"/>
  <c r="H499" i="1"/>
  <c r="G499" i="1"/>
  <c r="H498" i="1"/>
  <c r="G498" i="1"/>
  <c r="H497" i="1"/>
  <c r="G497" i="1"/>
  <c r="H496" i="1"/>
  <c r="I496" i="1" s="1"/>
  <c r="I497" i="1" s="1"/>
  <c r="G496" i="1"/>
  <c r="H495" i="1"/>
  <c r="G495" i="1"/>
  <c r="H494" i="1"/>
  <c r="G494" i="1"/>
  <c r="H493" i="1"/>
  <c r="G493" i="1"/>
  <c r="H492" i="1"/>
  <c r="G492" i="1"/>
  <c r="H491" i="1"/>
  <c r="G491" i="1"/>
  <c r="H490" i="1"/>
  <c r="G490" i="1"/>
  <c r="H489" i="1"/>
  <c r="G489" i="1"/>
  <c r="H488" i="1"/>
  <c r="G488" i="1"/>
  <c r="H487" i="1"/>
  <c r="G487" i="1"/>
  <c r="H486" i="1"/>
  <c r="G486" i="1"/>
  <c r="H485" i="1"/>
  <c r="G485" i="1"/>
  <c r="H484" i="1"/>
  <c r="G484" i="1"/>
  <c r="H483" i="1"/>
  <c r="G483" i="1"/>
  <c r="H482" i="1"/>
  <c r="G482" i="1"/>
  <c r="H481" i="1"/>
  <c r="G481" i="1"/>
  <c r="H480" i="1"/>
  <c r="G480" i="1"/>
  <c r="H479" i="1"/>
  <c r="G479" i="1"/>
  <c r="H478" i="1"/>
  <c r="G478" i="1"/>
  <c r="H477" i="1"/>
  <c r="G477" i="1"/>
  <c r="H476" i="1"/>
  <c r="G476" i="1"/>
  <c r="H475" i="1"/>
  <c r="G475" i="1"/>
  <c r="H474" i="1"/>
  <c r="G474" i="1"/>
  <c r="H473" i="1"/>
  <c r="G473" i="1"/>
  <c r="H472" i="1"/>
  <c r="G472" i="1"/>
  <c r="H471" i="1"/>
  <c r="G471" i="1"/>
  <c r="H470" i="1"/>
  <c r="G470" i="1"/>
  <c r="H469" i="1"/>
  <c r="G469" i="1"/>
  <c r="H468" i="1"/>
  <c r="G468" i="1"/>
  <c r="H467" i="1"/>
  <c r="G467" i="1"/>
  <c r="H466" i="1"/>
  <c r="G466" i="1"/>
  <c r="H465" i="1"/>
  <c r="G465" i="1"/>
  <c r="H464" i="1"/>
  <c r="G464" i="1"/>
  <c r="H463" i="1"/>
  <c r="G463" i="1"/>
  <c r="H462" i="1"/>
  <c r="G462" i="1"/>
  <c r="H461" i="1"/>
  <c r="G461" i="1"/>
  <c r="H460" i="1"/>
  <c r="G460" i="1"/>
  <c r="H459" i="1"/>
  <c r="G459" i="1"/>
  <c r="H458" i="1"/>
  <c r="G458" i="1"/>
  <c r="H457" i="1"/>
  <c r="G457" i="1"/>
  <c r="H456" i="1"/>
  <c r="G456" i="1"/>
  <c r="H455" i="1"/>
  <c r="G455" i="1"/>
  <c r="H454" i="1"/>
  <c r="G454" i="1"/>
  <c r="H453" i="1"/>
  <c r="G453" i="1"/>
  <c r="H452" i="1"/>
  <c r="G452" i="1"/>
  <c r="H451" i="1"/>
  <c r="G451" i="1"/>
  <c r="H450" i="1"/>
  <c r="G450" i="1"/>
  <c r="H449" i="1"/>
  <c r="G449" i="1"/>
  <c r="H448" i="1"/>
  <c r="G448" i="1"/>
  <c r="H447" i="1"/>
  <c r="I447" i="1" s="1"/>
  <c r="G447" i="1"/>
  <c r="H446" i="1"/>
  <c r="G446" i="1"/>
  <c r="H445" i="1"/>
  <c r="G445" i="1"/>
  <c r="H444" i="1"/>
  <c r="I444" i="1" s="1"/>
  <c r="I445" i="1" s="1"/>
  <c r="I446" i="1" s="1"/>
  <c r="G444" i="1"/>
  <c r="H443" i="1"/>
  <c r="G443" i="1"/>
  <c r="H442" i="1"/>
  <c r="G442" i="1"/>
  <c r="H441" i="1"/>
  <c r="G441" i="1"/>
  <c r="H440" i="1"/>
  <c r="G440" i="1"/>
  <c r="H439" i="1"/>
  <c r="G439" i="1"/>
  <c r="H438" i="1"/>
  <c r="G438" i="1"/>
  <c r="H437" i="1"/>
  <c r="G437" i="1"/>
  <c r="H436" i="1"/>
  <c r="G436" i="1"/>
  <c r="H435" i="1"/>
  <c r="G435" i="1"/>
  <c r="H434" i="1"/>
  <c r="G434" i="1"/>
  <c r="H433" i="1"/>
  <c r="G433" i="1"/>
  <c r="H432" i="1"/>
  <c r="G432" i="1"/>
  <c r="H431" i="1"/>
  <c r="G431" i="1"/>
  <c r="H430" i="1"/>
  <c r="G430" i="1"/>
  <c r="H429" i="1"/>
  <c r="G429" i="1"/>
  <c r="H428" i="1"/>
  <c r="G428" i="1"/>
  <c r="H427" i="1"/>
  <c r="G427" i="1"/>
  <c r="H426" i="1"/>
  <c r="G426" i="1"/>
  <c r="H425" i="1"/>
  <c r="G425" i="1"/>
  <c r="H424" i="1"/>
  <c r="G424" i="1"/>
  <c r="H423" i="1"/>
  <c r="G423" i="1"/>
  <c r="H422" i="1"/>
  <c r="G422" i="1"/>
  <c r="H421" i="1"/>
  <c r="G421" i="1"/>
  <c r="H420" i="1"/>
  <c r="G420" i="1"/>
  <c r="H419" i="1"/>
  <c r="G419" i="1"/>
  <c r="H418" i="1"/>
  <c r="G418" i="1"/>
  <c r="H417" i="1"/>
  <c r="G417" i="1"/>
  <c r="H416" i="1"/>
  <c r="G416" i="1"/>
  <c r="H415" i="1"/>
  <c r="G415" i="1"/>
  <c r="H414" i="1"/>
  <c r="G414" i="1"/>
  <c r="H413" i="1"/>
  <c r="G413" i="1"/>
  <c r="H412" i="1"/>
  <c r="G412" i="1"/>
  <c r="H411" i="1"/>
  <c r="G411" i="1"/>
  <c r="H410" i="1"/>
  <c r="G410" i="1"/>
  <c r="H409" i="1"/>
  <c r="G409" i="1"/>
  <c r="H408" i="1"/>
  <c r="G408" i="1"/>
  <c r="H407" i="1"/>
  <c r="I407" i="1" s="1"/>
  <c r="G407" i="1"/>
  <c r="H406" i="1"/>
  <c r="G406" i="1"/>
  <c r="H405" i="1"/>
  <c r="G405" i="1"/>
  <c r="H404" i="1"/>
  <c r="G404" i="1"/>
  <c r="H403" i="1"/>
  <c r="G403" i="1"/>
  <c r="H402" i="1"/>
  <c r="G402" i="1"/>
  <c r="H401" i="1"/>
  <c r="G401" i="1"/>
  <c r="H400" i="1"/>
  <c r="G400" i="1"/>
  <c r="H399" i="1"/>
  <c r="G399" i="1"/>
  <c r="H398" i="1"/>
  <c r="G398" i="1"/>
  <c r="H397" i="1"/>
  <c r="G397" i="1"/>
  <c r="H396" i="1"/>
  <c r="G396" i="1"/>
  <c r="H395" i="1"/>
  <c r="G395" i="1"/>
  <c r="H394" i="1"/>
  <c r="G394" i="1"/>
  <c r="H393" i="1"/>
  <c r="G393" i="1"/>
  <c r="H392" i="1"/>
  <c r="G392" i="1"/>
  <c r="H391" i="1"/>
  <c r="G391" i="1"/>
  <c r="H390" i="1"/>
  <c r="G390" i="1"/>
  <c r="H389" i="1"/>
  <c r="G389" i="1"/>
  <c r="I389" i="1" s="1"/>
  <c r="H388" i="1"/>
  <c r="G388" i="1"/>
  <c r="H387" i="1"/>
  <c r="G387" i="1"/>
  <c r="H386" i="1"/>
  <c r="G386" i="1"/>
  <c r="H385" i="1"/>
  <c r="G385" i="1"/>
  <c r="H384" i="1"/>
  <c r="G384" i="1"/>
  <c r="H383" i="1"/>
  <c r="G383" i="1"/>
  <c r="H382" i="1"/>
  <c r="G382" i="1"/>
  <c r="H381" i="1"/>
  <c r="G381" i="1"/>
  <c r="H380" i="1"/>
  <c r="G380" i="1"/>
  <c r="H379" i="1"/>
  <c r="G379" i="1"/>
  <c r="H378" i="1"/>
  <c r="I378" i="1" s="1"/>
  <c r="G378" i="1"/>
  <c r="H377" i="1"/>
  <c r="G377" i="1"/>
  <c r="H376" i="1"/>
  <c r="G376" i="1"/>
  <c r="H375" i="1"/>
  <c r="G375" i="1"/>
  <c r="H374" i="1"/>
  <c r="G374" i="1"/>
  <c r="H373" i="1"/>
  <c r="G373" i="1"/>
  <c r="H372" i="1"/>
  <c r="G372" i="1"/>
  <c r="H371" i="1"/>
  <c r="G371" i="1"/>
  <c r="H370" i="1"/>
  <c r="G370" i="1"/>
  <c r="H369" i="1"/>
  <c r="G369" i="1"/>
  <c r="H368" i="1"/>
  <c r="G368" i="1"/>
  <c r="H367" i="1"/>
  <c r="G367" i="1"/>
  <c r="H366" i="1"/>
  <c r="G366" i="1"/>
  <c r="H365" i="1"/>
  <c r="G365" i="1"/>
  <c r="I365" i="1" s="1"/>
  <c r="H364" i="1"/>
  <c r="G364" i="1"/>
  <c r="H363" i="1"/>
  <c r="G363" i="1"/>
  <c r="H362" i="1"/>
  <c r="G362" i="1"/>
  <c r="H361" i="1"/>
  <c r="G361" i="1"/>
  <c r="H360" i="1"/>
  <c r="G360" i="1"/>
  <c r="H359" i="1"/>
  <c r="G359" i="1"/>
  <c r="H358" i="1"/>
  <c r="G358" i="1"/>
  <c r="H357" i="1"/>
  <c r="G357" i="1"/>
  <c r="H356" i="1"/>
  <c r="G356" i="1"/>
  <c r="H355" i="1"/>
  <c r="I355" i="1" s="1"/>
  <c r="G355" i="1"/>
  <c r="H354" i="1"/>
  <c r="I354" i="1" s="1"/>
  <c r="G354" i="1"/>
  <c r="H353" i="1"/>
  <c r="G353" i="1"/>
  <c r="H352" i="1"/>
  <c r="G352" i="1"/>
  <c r="H351" i="1"/>
  <c r="G351" i="1"/>
  <c r="H350" i="1"/>
  <c r="G350" i="1"/>
  <c r="H349" i="1"/>
  <c r="G349" i="1"/>
  <c r="H348" i="1"/>
  <c r="G348" i="1"/>
  <c r="H347" i="1"/>
  <c r="G347" i="1"/>
  <c r="H346" i="1"/>
  <c r="G346" i="1"/>
  <c r="H345" i="1"/>
  <c r="G345" i="1"/>
  <c r="H344" i="1"/>
  <c r="G344" i="1"/>
  <c r="H343" i="1"/>
  <c r="G343" i="1"/>
  <c r="H342" i="1"/>
  <c r="G342" i="1"/>
  <c r="H341" i="1"/>
  <c r="G341" i="1"/>
  <c r="I341" i="1" s="1"/>
  <c r="I342" i="1" s="1"/>
  <c r="H340" i="1"/>
  <c r="G340" i="1"/>
  <c r="H339" i="1"/>
  <c r="G339" i="1"/>
  <c r="H338" i="1"/>
  <c r="G338" i="1"/>
  <c r="H337" i="1"/>
  <c r="G337" i="1"/>
  <c r="H336" i="1"/>
  <c r="G336" i="1"/>
  <c r="H335" i="1"/>
  <c r="G335" i="1"/>
  <c r="H334" i="1"/>
  <c r="G334" i="1"/>
  <c r="H333" i="1"/>
  <c r="G333" i="1"/>
  <c r="H332" i="1"/>
  <c r="G332" i="1"/>
  <c r="H331" i="1"/>
  <c r="G331" i="1"/>
  <c r="H330" i="1"/>
  <c r="I330" i="1" s="1"/>
  <c r="G330" i="1"/>
  <c r="H329" i="1"/>
  <c r="G329" i="1"/>
  <c r="H328" i="1"/>
  <c r="G328" i="1"/>
  <c r="H327" i="1"/>
  <c r="G327" i="1"/>
  <c r="H326" i="1"/>
  <c r="G326" i="1"/>
  <c r="H325" i="1"/>
  <c r="G325" i="1"/>
  <c r="H324" i="1"/>
  <c r="G324" i="1"/>
  <c r="H323" i="1"/>
  <c r="G323" i="1"/>
  <c r="H322" i="1"/>
  <c r="G322" i="1"/>
  <c r="H321" i="1"/>
  <c r="G321" i="1"/>
  <c r="H320" i="1"/>
  <c r="G320" i="1"/>
  <c r="H319" i="1"/>
  <c r="G319" i="1"/>
  <c r="H318" i="1"/>
  <c r="G318" i="1"/>
  <c r="H317" i="1"/>
  <c r="G317" i="1"/>
  <c r="H316" i="1"/>
  <c r="G316" i="1"/>
  <c r="H315" i="1"/>
  <c r="G315" i="1"/>
  <c r="H314" i="1"/>
  <c r="G314" i="1"/>
  <c r="H313" i="1"/>
  <c r="G313" i="1"/>
  <c r="H312" i="1"/>
  <c r="G312" i="1"/>
  <c r="H311" i="1"/>
  <c r="G311" i="1"/>
  <c r="H310" i="1"/>
  <c r="G310" i="1"/>
  <c r="H309" i="1"/>
  <c r="G309" i="1"/>
  <c r="H308" i="1"/>
  <c r="G308" i="1"/>
  <c r="H307" i="1"/>
  <c r="G307" i="1"/>
  <c r="H306" i="1"/>
  <c r="G306" i="1"/>
  <c r="H305" i="1"/>
  <c r="G305" i="1"/>
  <c r="H304" i="1"/>
  <c r="G304" i="1"/>
  <c r="H303" i="1"/>
  <c r="G303" i="1"/>
  <c r="H302" i="1"/>
  <c r="G302" i="1"/>
  <c r="H301" i="1"/>
  <c r="G301" i="1"/>
  <c r="H300" i="1"/>
  <c r="G300" i="1"/>
  <c r="H299" i="1"/>
  <c r="G299" i="1"/>
  <c r="H298" i="1"/>
  <c r="G298" i="1"/>
  <c r="H297" i="1"/>
  <c r="G297" i="1"/>
  <c r="H296" i="1"/>
  <c r="G296" i="1"/>
  <c r="H295" i="1"/>
  <c r="G295" i="1"/>
  <c r="H294" i="1"/>
  <c r="G294" i="1"/>
  <c r="H293" i="1"/>
  <c r="G293" i="1"/>
  <c r="H292" i="1"/>
  <c r="G292" i="1"/>
  <c r="H291" i="1"/>
  <c r="G291" i="1"/>
  <c r="H290" i="1"/>
  <c r="G290" i="1"/>
  <c r="H289" i="1"/>
  <c r="G289" i="1"/>
  <c r="I289" i="1" s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I214" i="1" s="1"/>
  <c r="I215" i="1" s="1"/>
  <c r="H213" i="1"/>
  <c r="G213" i="1"/>
  <c r="H212" i="1"/>
  <c r="G212" i="1"/>
  <c r="H211" i="1"/>
  <c r="G211" i="1"/>
  <c r="H210" i="1"/>
  <c r="G210" i="1"/>
  <c r="H209" i="1"/>
  <c r="G209" i="1"/>
  <c r="H208" i="1"/>
  <c r="I208" i="1" s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I199" i="1" s="1"/>
  <c r="G199" i="1"/>
  <c r="H198" i="1"/>
  <c r="I198" i="1" s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I183" i="1" s="1"/>
  <c r="H182" i="1"/>
  <c r="G182" i="1"/>
  <c r="H181" i="1"/>
  <c r="G181" i="1"/>
  <c r="H180" i="1"/>
  <c r="G180" i="1"/>
  <c r="H179" i="1"/>
  <c r="G179" i="1"/>
  <c r="H178" i="1"/>
  <c r="I178" i="1" s="1"/>
  <c r="G178" i="1"/>
  <c r="I177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I135" i="1" s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I121" i="1" s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I45" i="1" s="1"/>
  <c r="I46" i="1" s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G2" i="1"/>
  <c r="H2" i="1"/>
  <c r="I2" i="1" s="1"/>
  <c r="H4" i="4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3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I209" i="1" l="1"/>
  <c r="I122" i="1"/>
  <c r="I76" i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372" i="1"/>
  <c r="I373" i="1" s="1"/>
  <c r="I374" i="1" s="1"/>
  <c r="I375" i="1" s="1"/>
  <c r="I376" i="1" s="1"/>
  <c r="I377" i="1" s="1"/>
  <c r="I614" i="1"/>
  <c r="I615" i="1" s="1"/>
  <c r="I616" i="1" s="1"/>
  <c r="I617" i="1" s="1"/>
  <c r="I343" i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66" i="1"/>
  <c r="I367" i="1" s="1"/>
  <c r="I390" i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8" i="1"/>
  <c r="I409" i="1" s="1"/>
  <c r="I216" i="1"/>
  <c r="I217" i="1" s="1"/>
  <c r="I64" i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316" i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47" i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218" i="1"/>
  <c r="I410" i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184" i="1"/>
  <c r="I185" i="1" s="1"/>
  <c r="I368" i="1"/>
  <c r="I369" i="1" s="1"/>
  <c r="I370" i="1" s="1"/>
  <c r="I371" i="1" s="1"/>
  <c r="I618" i="1"/>
  <c r="I619" i="1" s="1"/>
  <c r="I620" i="1" s="1"/>
  <c r="I621" i="1" s="1"/>
  <c r="I622" i="1" s="1"/>
  <c r="I623" i="1" s="1"/>
  <c r="I624" i="1" s="1"/>
  <c r="I625" i="1" s="1"/>
  <c r="I626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219" i="1"/>
  <c r="I290" i="1"/>
  <c r="I379" i="1"/>
  <c r="I202" i="1"/>
  <c r="I203" i="1" s="1"/>
  <c r="I204" i="1" s="1"/>
  <c r="I205" i="1" s="1"/>
  <c r="I206" i="1" s="1"/>
  <c r="I207" i="1" s="1"/>
  <c r="I570" i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136" i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220" i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91" i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80" i="1"/>
  <c r="I381" i="1" s="1"/>
  <c r="I382" i="1" s="1"/>
  <c r="I383" i="1" s="1"/>
  <c r="I123" i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210" i="1"/>
  <c r="I384" i="1"/>
  <c r="I385" i="1" s="1"/>
  <c r="I386" i="1" s="1"/>
  <c r="I387" i="1" s="1"/>
  <c r="I388" i="1" s="1"/>
  <c r="I448" i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586" i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50" i="1"/>
  <c r="I179" i="1"/>
  <c r="I180" i="1" s="1"/>
  <c r="I181" i="1" s="1"/>
  <c r="I182" i="1" s="1"/>
  <c r="I186" i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200" i="1"/>
  <c r="I201" i="1" s="1"/>
  <c r="I331" i="1"/>
  <c r="I332" i="1" s="1"/>
  <c r="I333" i="1" s="1"/>
  <c r="I334" i="1" s="1"/>
  <c r="I335" i="1" s="1"/>
  <c r="I336" i="1" s="1"/>
  <c r="I337" i="1" s="1"/>
  <c r="I338" i="1" s="1"/>
  <c r="I339" i="1" s="1"/>
  <c r="I340" i="1" s="1"/>
  <c r="I356" i="1"/>
  <c r="I357" i="1" s="1"/>
  <c r="I358" i="1" s="1"/>
  <c r="I359" i="1" s="1"/>
  <c r="I360" i="1" s="1"/>
  <c r="I361" i="1" s="1"/>
  <c r="I362" i="1" s="1"/>
  <c r="I363" i="1" s="1"/>
  <c r="I364" i="1" s="1"/>
  <c r="I628" i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211" i="1"/>
  <c r="I212" i="1" s="1"/>
  <c r="I213" i="1" s="1"/>
  <c r="I498" i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8" i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651" i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</calcChain>
</file>

<file path=xl/sharedStrings.xml><?xml version="1.0" encoding="utf-8"?>
<sst xmlns="http://schemas.openxmlformats.org/spreadsheetml/2006/main" count="872" uniqueCount="45">
  <si>
    <t>shape id</t>
  </si>
  <si>
    <t>point id</t>
  </si>
  <si>
    <t>longitude</t>
  </si>
  <si>
    <t>latitude</t>
  </si>
  <si>
    <t>001</t>
  </si>
  <si>
    <t>002</t>
  </si>
  <si>
    <t>neighborhoud_id</t>
  </si>
  <si>
    <t>neighborhoud_name</t>
  </si>
  <si>
    <t>Point Grey</t>
  </si>
  <si>
    <t>Kitsilano</t>
  </si>
  <si>
    <t>Dunbar</t>
  </si>
  <si>
    <t>Arbutus Ridge-Mackenzie Heights</t>
  </si>
  <si>
    <t>Shaughnessy</t>
  </si>
  <si>
    <t>Kerrisdale</t>
  </si>
  <si>
    <t>Southlands</t>
  </si>
  <si>
    <t>South Granville</t>
  </si>
  <si>
    <t>Marpole</t>
  </si>
  <si>
    <t>Marine Drive</t>
  </si>
  <si>
    <t>Oakridge</t>
  </si>
  <si>
    <t>South Vancouver</t>
  </si>
  <si>
    <t>Main &amp; Fraser</t>
  </si>
  <si>
    <t>Cambie</t>
  </si>
  <si>
    <t>Marine Drive Old</t>
  </si>
  <si>
    <t>Fraserview</t>
  </si>
  <si>
    <t>Killarney</t>
  </si>
  <si>
    <t>Knight</t>
  </si>
  <si>
    <t>Collingwood</t>
  </si>
  <si>
    <t>Cedar Cottage</t>
  </si>
  <si>
    <t>Renfrew Heights</t>
  </si>
  <si>
    <t>Renfrew</t>
  </si>
  <si>
    <t>Hastings East</t>
  </si>
  <si>
    <t>Grandview</t>
  </si>
  <si>
    <t>Mount Pleasant</t>
  </si>
  <si>
    <t>False Creek North</t>
  </si>
  <si>
    <t>Coal Harbour</t>
  </si>
  <si>
    <t>Downtown</t>
  </si>
  <si>
    <t>Downtown South</t>
  </si>
  <si>
    <t>West End</t>
  </si>
  <si>
    <t>Fairview</t>
  </si>
  <si>
    <t>id</t>
  </si>
  <si>
    <t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49.2543233785084, -123.17669552746 49.2546875195958, -123.177285613444 49.2550306500854, -123.180482806589 49.2579086506894</t>
  </si>
  <si>
    <t>polygon</t>
  </si>
  <si>
    <t>type</t>
  </si>
  <si>
    <t>long_lat</t>
  </si>
  <si>
    <t>polygon_concat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</si>
</sst>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quotePrefix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7CC9-57B0-4E5C-AC9E-25AFD533539F}">
  <sheetPr filterMode="1"/>
  <dimension ref="A1:P771"/>
  <sheetViews>
    <sheetView tabSelected="1" workbookViewId="0">
      <selection activeCell="G377" sqref="G377"/>
    </sheetView>
  </sheetViews>
  <sheetFormatPr defaultRowHeight="15" x14ac:dyDescent="0.25"/>
  <cols>
    <col min="2" max="2" width="31.42578125" bestFit="1" customWidth="1"/>
  </cols>
  <sheetData>
    <row r="1" spans="1:9" x14ac:dyDescent="0.25">
      <c r="A1" t="s">
        <v>6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43</v>
      </c>
      <c r="H1" s="1" t="s">
        <v>42</v>
      </c>
      <c r="I1" s="3" t="s">
        <v>44</v>
      </c>
    </row>
    <row r="2" spans="1:9" hidden="1" x14ac:dyDescent="0.25">
      <c r="A2">
        <v>3</v>
      </c>
      <c r="B2" t="s">
        <v>10</v>
      </c>
      <c r="C2" s="1">
        <v>0</v>
      </c>
      <c r="D2" s="1">
        <v>0</v>
      </c>
      <c r="E2" s="1">
        <v>-123.20320971454299</v>
      </c>
      <c r="F2" s="1">
        <v>49.258188445605903</v>
      </c>
      <c r="G2" s="3" t="str">
        <f>E2&amp; " " &amp;F2</f>
        <v>-123.203209714543 49.2581884456059</v>
      </c>
      <c r="H2" t="str">
        <f>IF(B1&lt;&gt;B2,"start",IF(B2&lt;&gt;B3,"end","between"))</f>
        <v>start</v>
      </c>
      <c r="I2" t="str">
        <f>IF(H2="start","POLYGON(("&amp;G2&amp;"",IF(H2="end",I1&amp;", "&amp;G2&amp;"))",I1&amp;", "&amp;G2))</f>
        <v>POLYGON((-123.203209714543 49.2581884456059</v>
      </c>
    </row>
    <row r="3" spans="1:9" hidden="1" x14ac:dyDescent="0.25">
      <c r="A3">
        <v>3</v>
      </c>
      <c r="B3" t="s">
        <v>10</v>
      </c>
      <c r="C3" s="1">
        <v>0</v>
      </c>
      <c r="D3" s="1">
        <v>1</v>
      </c>
      <c r="E3" s="1">
        <v>-123.203145341526</v>
      </c>
      <c r="F3" s="1">
        <v>49.257404194015301</v>
      </c>
      <c r="G3" s="3" t="str">
        <f t="shared" ref="G3:G66" si="0">E3&amp; " " &amp;F3</f>
        <v>-123.203145341526 49.2574041940153</v>
      </c>
      <c r="H3" t="str">
        <f t="shared" ref="H3:H66" si="1">IF(B2&lt;&gt;B3,"start",IF(B3&lt;&gt;B4,"end","between"))</f>
        <v>between</v>
      </c>
      <c r="I3" t="str">
        <f t="shared" ref="I3:I66" si="2">IF(H3="start","POLYGON(("&amp;G3&amp;"",IF(H3="end",I2&amp;", "&amp;G3&amp;"))",I2&amp;", "&amp;G3))</f>
        <v>POLYGON((-123.203209714543 49.2581884456059, -123.203145341526 49.2574041940153</v>
      </c>
    </row>
    <row r="4" spans="1:9" hidden="1" x14ac:dyDescent="0.25">
      <c r="A4">
        <v>3</v>
      </c>
      <c r="B4" t="s">
        <v>10</v>
      </c>
      <c r="C4" s="1">
        <v>0</v>
      </c>
      <c r="D4" s="1">
        <v>2</v>
      </c>
      <c r="E4" s="1">
        <v>-123.202995137822</v>
      </c>
      <c r="F4" s="1">
        <v>49.256717963650999</v>
      </c>
      <c r="G4" s="3" t="str">
        <f t="shared" si="0"/>
        <v>-123.202995137822 49.256717963651</v>
      </c>
      <c r="H4" t="str">
        <f t="shared" si="1"/>
        <v>between</v>
      </c>
      <c r="I4" t="str">
        <f t="shared" si="2"/>
        <v>POLYGON((-123.203209714543 49.2581884456059, -123.203145341526 49.2574041940153, -123.202995137822 49.256717963651</v>
      </c>
    </row>
    <row r="5" spans="1:9" hidden="1" x14ac:dyDescent="0.25">
      <c r="A5">
        <v>3</v>
      </c>
      <c r="B5" t="s">
        <v>10</v>
      </c>
      <c r="C5" s="1">
        <v>0</v>
      </c>
      <c r="D5" s="1">
        <v>3</v>
      </c>
      <c r="E5" s="1">
        <v>-123.196557836186</v>
      </c>
      <c r="F5" s="1">
        <v>49.256647939608001</v>
      </c>
      <c r="G5" s="3" t="str">
        <f t="shared" si="0"/>
        <v>-123.196557836186 49.256647939608</v>
      </c>
      <c r="H5" t="str">
        <f t="shared" si="1"/>
        <v>between</v>
      </c>
      <c r="I5" t="str">
        <f t="shared" si="2"/>
        <v>POLYGON((-123.203209714543 49.2581884456059, -123.203145341526 49.2574041940153, -123.202995137822 49.256717963651, -123.196557836186 49.256647939608</v>
      </c>
    </row>
    <row r="6" spans="1:9" hidden="1" x14ac:dyDescent="0.25">
      <c r="A6">
        <v>3</v>
      </c>
      <c r="B6" t="s">
        <v>10</v>
      </c>
      <c r="C6" s="1">
        <v>0</v>
      </c>
      <c r="D6" s="1">
        <v>4</v>
      </c>
      <c r="E6" s="1">
        <v>-123.19657929385799</v>
      </c>
      <c r="F6" s="1">
        <v>49.254785263596602</v>
      </c>
      <c r="G6" s="3" t="str">
        <f t="shared" si="0"/>
        <v>-123.196579293858 49.2547852635966</v>
      </c>
      <c r="H6" t="str">
        <f t="shared" si="1"/>
        <v>between</v>
      </c>
      <c r="I6" t="str">
        <f t="shared" si="2"/>
        <v>POLYGON((-123.203209714543 49.2581884456059, -123.203145341526 49.2574041940153, -123.202995137822 49.256717963651, -123.196557836186 49.256647939608, -123.196579293858 49.2547852635966</v>
      </c>
    </row>
    <row r="7" spans="1:9" hidden="1" x14ac:dyDescent="0.25">
      <c r="A7">
        <v>3</v>
      </c>
      <c r="B7" t="s">
        <v>10</v>
      </c>
      <c r="C7" s="1">
        <v>0</v>
      </c>
      <c r="D7" s="1">
        <v>5</v>
      </c>
      <c r="E7" s="1">
        <v>-123.196686582219</v>
      </c>
      <c r="F7" s="1">
        <v>49.250443415069498</v>
      </c>
      <c r="G7" s="3" t="str">
        <f t="shared" si="0"/>
        <v>-123.196686582219 49.2504434150695</v>
      </c>
      <c r="H7" t="str">
        <f t="shared" si="1"/>
        <v>between</v>
      </c>
      <c r="I7" t="str">
        <f t="shared" si="2"/>
        <v>POLYGON((-123.203209714543 49.2581884456059, -123.203145341526 49.2574041940153, -123.202995137822 49.256717963651, -123.196557836186 49.256647939608, -123.196579293858 49.2547852635966, -123.196686582219 49.2504434150695</v>
      </c>
    </row>
    <row r="8" spans="1:9" hidden="1" x14ac:dyDescent="0.25">
      <c r="A8">
        <v>3</v>
      </c>
      <c r="B8" t="s">
        <v>10</v>
      </c>
      <c r="C8" s="1">
        <v>0</v>
      </c>
      <c r="D8" s="1">
        <v>6</v>
      </c>
      <c r="E8" s="1">
        <v>-123.204926328312</v>
      </c>
      <c r="F8" s="1">
        <v>49.249266848418799</v>
      </c>
      <c r="G8" s="3" t="str">
        <f t="shared" si="0"/>
        <v>-123.204926328312 49.2492668484188</v>
      </c>
      <c r="H8" t="str">
        <f t="shared" si="1"/>
        <v>between</v>
      </c>
      <c r="I8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</v>
      </c>
    </row>
    <row r="9" spans="1:9" hidden="1" x14ac:dyDescent="0.25">
      <c r="A9">
        <v>3</v>
      </c>
      <c r="B9" t="s">
        <v>10</v>
      </c>
      <c r="C9" s="1">
        <v>0</v>
      </c>
      <c r="D9" s="1">
        <v>7</v>
      </c>
      <c r="E9" s="1">
        <v>-123.199004010807</v>
      </c>
      <c r="F9" s="1">
        <v>49.246241262562201</v>
      </c>
      <c r="G9" s="3" t="str">
        <f t="shared" si="0"/>
        <v>-123.199004010807 49.2462412625622</v>
      </c>
      <c r="H9" t="str">
        <f t="shared" si="1"/>
        <v>between</v>
      </c>
      <c r="I9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</v>
      </c>
    </row>
    <row r="10" spans="1:9" hidden="1" x14ac:dyDescent="0.25">
      <c r="A10">
        <v>3</v>
      </c>
      <c r="B10" t="s">
        <v>10</v>
      </c>
      <c r="C10" s="1">
        <v>0</v>
      </c>
      <c r="D10" s="1">
        <v>8</v>
      </c>
      <c r="E10" s="1">
        <v>-123.19677241290699</v>
      </c>
      <c r="F10" s="1">
        <v>49.246241262562201</v>
      </c>
      <c r="G10" s="3" t="str">
        <f t="shared" si="0"/>
        <v>-123.196772412907 49.2462412625622</v>
      </c>
      <c r="H10" t="str">
        <f t="shared" si="1"/>
        <v>between</v>
      </c>
      <c r="I10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</v>
      </c>
    </row>
    <row r="11" spans="1:9" hidden="1" x14ac:dyDescent="0.25">
      <c r="A11">
        <v>3</v>
      </c>
      <c r="B11" t="s">
        <v>10</v>
      </c>
      <c r="C11" s="1">
        <v>0</v>
      </c>
      <c r="D11" s="1">
        <v>9</v>
      </c>
      <c r="E11" s="1">
        <v>-123.19670757172</v>
      </c>
      <c r="F11" s="1">
        <v>49.234896213247197</v>
      </c>
      <c r="G11" s="3" t="str">
        <f t="shared" si="0"/>
        <v>-123.19670757172 49.2348962132472</v>
      </c>
      <c r="H11" t="str">
        <f t="shared" si="1"/>
        <v>between</v>
      </c>
      <c r="I11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</v>
      </c>
    </row>
    <row r="12" spans="1:9" hidden="1" x14ac:dyDescent="0.25">
      <c r="A12">
        <v>3</v>
      </c>
      <c r="B12" t="s">
        <v>10</v>
      </c>
      <c r="C12" s="1">
        <v>0</v>
      </c>
      <c r="D12" s="1">
        <v>10</v>
      </c>
      <c r="E12" s="1">
        <v>-123.195763434147</v>
      </c>
      <c r="F12" s="1">
        <v>49.234615992664402</v>
      </c>
      <c r="G12" s="3" t="str">
        <f t="shared" si="0"/>
        <v>-123.195763434147 49.2346159926644</v>
      </c>
      <c r="H12" t="str">
        <f t="shared" si="1"/>
        <v>between</v>
      </c>
      <c r="I12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</v>
      </c>
    </row>
    <row r="13" spans="1:9" hidden="1" x14ac:dyDescent="0.25">
      <c r="A13">
        <v>3</v>
      </c>
      <c r="B13" t="s">
        <v>10</v>
      </c>
      <c r="C13" s="1">
        <v>0</v>
      </c>
      <c r="D13" s="1">
        <v>11</v>
      </c>
      <c r="E13" s="1">
        <v>-123.185292090153</v>
      </c>
      <c r="F13" s="1">
        <v>49.234784125204897</v>
      </c>
      <c r="G13" s="3" t="str">
        <f t="shared" si="0"/>
        <v>-123.185292090153 49.2347841252049</v>
      </c>
      <c r="H13" t="str">
        <f t="shared" si="1"/>
        <v>between</v>
      </c>
      <c r="I13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</v>
      </c>
    </row>
    <row r="14" spans="1:9" hidden="1" x14ac:dyDescent="0.25">
      <c r="A14">
        <v>3</v>
      </c>
      <c r="B14" t="s">
        <v>10</v>
      </c>
      <c r="C14" s="1">
        <v>0</v>
      </c>
      <c r="D14" s="1">
        <v>12</v>
      </c>
      <c r="E14" s="1">
        <v>-123.185312588448</v>
      </c>
      <c r="F14" s="1">
        <v>49.232195069568498</v>
      </c>
      <c r="G14" s="3" t="str">
        <f t="shared" si="0"/>
        <v>-123.185312588448 49.2321950695685</v>
      </c>
      <c r="H14" t="str">
        <f t="shared" si="1"/>
        <v>between</v>
      </c>
      <c r="I14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</v>
      </c>
    </row>
    <row r="15" spans="1:9" hidden="1" x14ac:dyDescent="0.25">
      <c r="A15">
        <v>3</v>
      </c>
      <c r="B15" t="s">
        <v>10</v>
      </c>
      <c r="C15" s="1">
        <v>0</v>
      </c>
      <c r="D15" s="1">
        <v>13</v>
      </c>
      <c r="E15" s="1">
        <v>-123.178746540779</v>
      </c>
      <c r="F15" s="1">
        <v>49.232153034283897</v>
      </c>
      <c r="G15" s="3" t="str">
        <f t="shared" si="0"/>
        <v>-123.178746540779 49.2321530342839</v>
      </c>
      <c r="H15" t="str">
        <f t="shared" si="1"/>
        <v>between</v>
      </c>
      <c r="I15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</v>
      </c>
    </row>
    <row r="16" spans="1:9" hidden="1" x14ac:dyDescent="0.25">
      <c r="A16">
        <v>3</v>
      </c>
      <c r="B16" t="s">
        <v>10</v>
      </c>
      <c r="C16" s="1">
        <v>0</v>
      </c>
      <c r="D16" s="1">
        <v>14</v>
      </c>
      <c r="E16" s="1">
        <v>-123.17861985717801</v>
      </c>
      <c r="F16" s="1">
        <v>49.2500161911913</v>
      </c>
      <c r="G16" s="3" t="str">
        <f t="shared" si="0"/>
        <v>-123.178619857178 49.2500161911913</v>
      </c>
      <c r="H16" t="str">
        <f t="shared" si="1"/>
        <v>between</v>
      </c>
      <c r="I16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</v>
      </c>
    </row>
    <row r="17" spans="1:12" hidden="1" x14ac:dyDescent="0.25">
      <c r="A17">
        <v>3</v>
      </c>
      <c r="B17" t="s">
        <v>10</v>
      </c>
      <c r="C17" s="1">
        <v>0</v>
      </c>
      <c r="D17" s="1">
        <v>15</v>
      </c>
      <c r="E17" s="1">
        <v>-123.172126604992</v>
      </c>
      <c r="F17" s="1">
        <v>49.250036531858598</v>
      </c>
      <c r="G17" s="3" t="str">
        <f t="shared" si="0"/>
        <v>-123.172126604992 49.2500365318586</v>
      </c>
      <c r="H17" t="str">
        <f t="shared" si="1"/>
        <v>between</v>
      </c>
      <c r="I17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</v>
      </c>
    </row>
    <row r="18" spans="1:12" hidden="1" x14ac:dyDescent="0.25">
      <c r="A18">
        <v>3</v>
      </c>
      <c r="B18" t="s">
        <v>10</v>
      </c>
      <c r="C18" s="1">
        <v>0</v>
      </c>
      <c r="D18" s="1">
        <v>16</v>
      </c>
      <c r="E18" s="1">
        <v>-123.1728132505</v>
      </c>
      <c r="F18" s="1">
        <v>49.250904939272097</v>
      </c>
      <c r="G18" s="3" t="str">
        <f t="shared" si="0"/>
        <v>-123.1728132505 49.2509049392721</v>
      </c>
      <c r="H18" t="str">
        <f t="shared" si="1"/>
        <v>between</v>
      </c>
      <c r="I18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</v>
      </c>
    </row>
    <row r="19" spans="1:12" hidden="1" x14ac:dyDescent="0.25">
      <c r="A19">
        <v>3</v>
      </c>
      <c r="B19" t="s">
        <v>10</v>
      </c>
      <c r="C19" s="1">
        <v>0</v>
      </c>
      <c r="D19" s="1">
        <v>17</v>
      </c>
      <c r="E19" s="1">
        <v>-123.174186541515</v>
      </c>
      <c r="F19" s="1">
        <v>49.251927399387398</v>
      </c>
      <c r="G19" s="3" t="str">
        <f t="shared" si="0"/>
        <v>-123.174186541515 49.2519273993874</v>
      </c>
      <c r="H19" t="str">
        <f t="shared" si="1"/>
        <v>between</v>
      </c>
      <c r="I19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</v>
      </c>
    </row>
    <row r="20" spans="1:12" hidden="1" x14ac:dyDescent="0.25">
      <c r="A20">
        <v>3</v>
      </c>
      <c r="B20" t="s">
        <v>10</v>
      </c>
      <c r="C20" s="1">
        <v>0</v>
      </c>
      <c r="D20" s="1">
        <v>18</v>
      </c>
      <c r="E20" s="1">
        <v>-123.175302340465</v>
      </c>
      <c r="F20" s="1">
        <v>49.252830788306099</v>
      </c>
      <c r="G20" s="3" t="str">
        <f t="shared" si="0"/>
        <v>-123.175302340465 49.2528307883061</v>
      </c>
      <c r="H20" t="str">
        <f t="shared" si="1"/>
        <v>between</v>
      </c>
      <c r="I20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</v>
      </c>
    </row>
    <row r="21" spans="1:12" hidden="1" x14ac:dyDescent="0.25">
      <c r="A21">
        <v>3</v>
      </c>
      <c r="B21" t="s">
        <v>10</v>
      </c>
      <c r="C21" s="1">
        <v>0</v>
      </c>
      <c r="D21" s="1">
        <v>19</v>
      </c>
      <c r="E21" s="1">
        <v>-123.176073254969</v>
      </c>
      <c r="F21" s="1">
        <v>49.253420016904897</v>
      </c>
      <c r="G21" s="3" t="str">
        <f t="shared" si="0"/>
        <v>-123.176073254969 49.2534200169049</v>
      </c>
      <c r="H21" t="str">
        <f t="shared" si="1"/>
        <v>between</v>
      </c>
      <c r="I21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</v>
      </c>
    </row>
    <row r="22" spans="1:12" hidden="1" x14ac:dyDescent="0.25">
      <c r="A22">
        <v>3</v>
      </c>
      <c r="B22" t="s">
        <v>10</v>
      </c>
      <c r="C22" s="1">
        <v>0</v>
      </c>
      <c r="D22" s="1">
        <v>20</v>
      </c>
      <c r="E22" s="1">
        <v>-123.17643803539499</v>
      </c>
      <c r="F22" s="1">
        <v>49.253973240313996</v>
      </c>
      <c r="G22" s="3" t="str">
        <f t="shared" si="0"/>
        <v>-123.176438035395 49.253973240314</v>
      </c>
      <c r="H22" t="str">
        <f t="shared" si="1"/>
        <v>between</v>
      </c>
      <c r="I22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</v>
      </c>
    </row>
    <row r="23" spans="1:12" hidden="1" x14ac:dyDescent="0.25">
      <c r="A23">
        <v>3</v>
      </c>
      <c r="B23" t="s">
        <v>10</v>
      </c>
      <c r="C23" s="1">
        <v>0</v>
      </c>
      <c r="D23" s="1">
        <v>21</v>
      </c>
      <c r="E23" s="1">
        <v>-123.17667406978801</v>
      </c>
      <c r="F23" s="1">
        <v>49.254323378508403</v>
      </c>
      <c r="G23" s="3" t="str">
        <f t="shared" si="0"/>
        <v>-123.176674069788 49.2543233785084</v>
      </c>
      <c r="H23" t="str">
        <f t="shared" si="1"/>
        <v>between</v>
      </c>
      <c r="I23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</v>
      </c>
    </row>
    <row r="24" spans="1:12" hidden="1" x14ac:dyDescent="0.25">
      <c r="A24">
        <v>3</v>
      </c>
      <c r="B24" t="s">
        <v>10</v>
      </c>
      <c r="C24" s="1">
        <v>0</v>
      </c>
      <c r="D24" s="1">
        <v>22</v>
      </c>
      <c r="E24" s="1">
        <v>-123.17669552746</v>
      </c>
      <c r="F24" s="1">
        <v>49.254687519595798</v>
      </c>
      <c r="G24" s="3" t="str">
        <f t="shared" si="0"/>
        <v>-123.17669552746 49.2546875195958</v>
      </c>
      <c r="H24" t="str">
        <f t="shared" si="1"/>
        <v>between</v>
      </c>
      <c r="I24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49.2543233785084, -123.17669552746 49.2546875195958</v>
      </c>
    </row>
    <row r="25" spans="1:12" hidden="1" x14ac:dyDescent="0.25">
      <c r="A25">
        <v>3</v>
      </c>
      <c r="B25" t="s">
        <v>10</v>
      </c>
      <c r="C25" s="1">
        <v>0</v>
      </c>
      <c r="D25" s="1">
        <v>23</v>
      </c>
      <c r="E25" s="1">
        <v>-123.177285613444</v>
      </c>
      <c r="F25" s="1">
        <v>49.255030650085402</v>
      </c>
      <c r="G25" s="3" t="str">
        <f t="shared" si="0"/>
        <v>-123.177285613444 49.2550306500854</v>
      </c>
      <c r="H25" t="str">
        <f t="shared" si="1"/>
        <v>between</v>
      </c>
      <c r="I25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49.2543233785084, -123.17669552746 49.2546875195958, -123.177285613444 49.2550306500854</v>
      </c>
    </row>
    <row r="26" spans="1:12" x14ac:dyDescent="0.25">
      <c r="A26">
        <v>3</v>
      </c>
      <c r="B26" t="s">
        <v>10</v>
      </c>
      <c r="C26" s="1">
        <v>0</v>
      </c>
      <c r="D26" s="1">
        <v>24</v>
      </c>
      <c r="E26" s="1">
        <v>-123.180482806589</v>
      </c>
      <c r="F26" s="1">
        <v>49.257908650689401</v>
      </c>
      <c r="G26" s="3" t="str">
        <f t="shared" si="0"/>
        <v>-123.180482806589 49.2579086506894</v>
      </c>
      <c r="H26" t="str">
        <f t="shared" si="1"/>
        <v>end</v>
      </c>
      <c r="I26" t="str">
        <f t="shared" si="2"/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49.2543233785084, -123.17669552746 49.2546875195958, -123.177285613444 49.2550306500854, -123.180482806589 49.2579086506894))</v>
      </c>
    </row>
    <row r="27" spans="1:12" hidden="1" x14ac:dyDescent="0.25">
      <c r="A27">
        <v>4</v>
      </c>
      <c r="B27" t="s">
        <v>11</v>
      </c>
      <c r="C27" s="1">
        <v>1</v>
      </c>
      <c r="D27" s="1">
        <v>0</v>
      </c>
      <c r="E27" s="1">
        <v>-123.18051299913</v>
      </c>
      <c r="F27" s="1">
        <v>49.257935817191203</v>
      </c>
      <c r="G27" s="3" t="str">
        <f t="shared" si="0"/>
        <v>-123.18051299913 49.2579358171912</v>
      </c>
      <c r="H27" t="str">
        <f t="shared" si="1"/>
        <v>start</v>
      </c>
      <c r="I27" t="str">
        <f t="shared" si="2"/>
        <v>POLYGON((-123.18051299913 49.2579358171912</v>
      </c>
    </row>
    <row r="28" spans="1:12" hidden="1" x14ac:dyDescent="0.25">
      <c r="A28">
        <v>4</v>
      </c>
      <c r="B28" t="s">
        <v>11</v>
      </c>
      <c r="C28" s="1">
        <v>1</v>
      </c>
      <c r="D28" s="1">
        <v>1</v>
      </c>
      <c r="E28" s="1">
        <v>-123.177337263656</v>
      </c>
      <c r="F28" s="1">
        <v>49.255050815535903</v>
      </c>
      <c r="G28" s="3" t="str">
        <f t="shared" si="0"/>
        <v>-123.177337263656 49.2550508155359</v>
      </c>
      <c r="H28" t="str">
        <f t="shared" si="1"/>
        <v>between</v>
      </c>
      <c r="I28" t="str">
        <f t="shared" si="2"/>
        <v>POLYGON((-123.18051299913 49.2579358171912, -123.177337263656 49.2550508155359</v>
      </c>
    </row>
    <row r="29" spans="1:12" hidden="1" x14ac:dyDescent="0.25">
      <c r="A29">
        <v>4</v>
      </c>
      <c r="B29" t="s">
        <v>11</v>
      </c>
      <c r="C29" s="1">
        <v>1</v>
      </c>
      <c r="D29" s="1">
        <v>2</v>
      </c>
      <c r="E29" s="1">
        <v>-123.17667207581999</v>
      </c>
      <c r="F29" s="1">
        <v>49.254672671751401</v>
      </c>
      <c r="G29" s="3" t="str">
        <f t="shared" si="0"/>
        <v>-123.17667207582 49.2546726717514</v>
      </c>
      <c r="H29" t="str">
        <f t="shared" si="1"/>
        <v>between</v>
      </c>
      <c r="I29" t="str">
        <f t="shared" si="2"/>
        <v>POLYGON((-123.18051299913 49.2579358171912, -123.177337263656 49.2550508155359, -123.17667207582 49.2546726717514</v>
      </c>
      <c r="J29" s="1"/>
      <c r="K29" s="1"/>
      <c r="L29" s="1"/>
    </row>
    <row r="30" spans="1:12" hidden="1" x14ac:dyDescent="0.25">
      <c r="A30">
        <v>4</v>
      </c>
      <c r="B30" t="s">
        <v>11</v>
      </c>
      <c r="C30" s="1">
        <v>1</v>
      </c>
      <c r="D30" s="1">
        <v>3</v>
      </c>
      <c r="E30" s="1">
        <v>-123.17667207581999</v>
      </c>
      <c r="F30" s="1">
        <v>49.254308530554397</v>
      </c>
      <c r="G30" s="3" t="str">
        <f t="shared" si="0"/>
        <v>-123.17667207582 49.2543085305544</v>
      </c>
      <c r="H30" t="str">
        <f t="shared" si="1"/>
        <v>between</v>
      </c>
      <c r="I30" t="str">
        <f t="shared" si="2"/>
        <v>POLYGON((-123.18051299913 49.2579358171912, -123.177337263656 49.2550508155359, -123.17667207582 49.2546726717514, -123.17667207582 49.2543085305544</v>
      </c>
      <c r="J30" s="1"/>
      <c r="K30" s="1"/>
      <c r="L30" s="1"/>
    </row>
    <row r="31" spans="1:12" hidden="1" x14ac:dyDescent="0.25">
      <c r="A31">
        <v>4</v>
      </c>
      <c r="B31" t="s">
        <v>11</v>
      </c>
      <c r="C31" s="1">
        <v>1</v>
      </c>
      <c r="D31" s="1">
        <v>4</v>
      </c>
      <c r="E31" s="1">
        <v>-123.176071261001</v>
      </c>
      <c r="F31" s="1">
        <v>49.253454188740101</v>
      </c>
      <c r="G31" s="3" t="str">
        <f t="shared" si="0"/>
        <v>-123.176071261001 49.2534541887401</v>
      </c>
      <c r="H31" t="str">
        <f t="shared" si="1"/>
        <v>between</v>
      </c>
      <c r="I31" t="str">
        <f t="shared" si="2"/>
        <v>POLYGON((-123.18051299913 49.2579358171912, -123.177337263656 49.2550508155359, -123.17667207582 49.2546726717514, -123.17667207582 49.2543085305544, -123.176071261001 49.2534541887401</v>
      </c>
      <c r="J31" s="1"/>
      <c r="K31" s="1"/>
      <c r="L31" s="1"/>
    </row>
    <row r="32" spans="1:12" hidden="1" x14ac:dyDescent="0.25">
      <c r="A32">
        <v>4</v>
      </c>
      <c r="B32" t="s">
        <v>11</v>
      </c>
      <c r="C32" s="1">
        <v>1</v>
      </c>
      <c r="D32" s="1">
        <v>5</v>
      </c>
      <c r="E32" s="1">
        <v>-123.172803578686</v>
      </c>
      <c r="F32" s="1">
        <v>49.250885543282102</v>
      </c>
      <c r="G32" s="3" t="str">
        <f t="shared" si="0"/>
        <v>-123.172803578686 49.2508855432821</v>
      </c>
      <c r="H32" t="str">
        <f t="shared" si="1"/>
        <v>between</v>
      </c>
      <c r="I32" t="str">
        <f t="shared" si="2"/>
        <v>POLYGON((-123.18051299913 49.2579358171912, -123.177337263656 49.2550508155359, -123.17667207582 49.2546726717514, -123.17667207582 49.2543085305544, -123.176071261001 49.2534541887401, -123.172803578686 49.2508855432821</v>
      </c>
      <c r="J32" s="1"/>
      <c r="K32" s="1"/>
      <c r="L32" s="1"/>
    </row>
    <row r="33" spans="1:12" hidden="1" x14ac:dyDescent="0.25">
      <c r="A33">
        <v>4</v>
      </c>
      <c r="B33" t="s">
        <v>11</v>
      </c>
      <c r="C33" s="1">
        <v>1</v>
      </c>
      <c r="D33" s="1">
        <v>6</v>
      </c>
      <c r="E33" s="1">
        <v>-123.17212766201401</v>
      </c>
      <c r="F33" s="1">
        <v>49.250038145572702</v>
      </c>
      <c r="G33" s="3" t="str">
        <f t="shared" si="0"/>
        <v>-123.172127662014 49.2500381455727</v>
      </c>
      <c r="H33" t="str">
        <f t="shared" si="1"/>
        <v>between</v>
      </c>
      <c r="I33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</v>
      </c>
      <c r="J33" s="1"/>
      <c r="K33" s="1"/>
      <c r="L33" s="1"/>
    </row>
    <row r="34" spans="1:12" hidden="1" x14ac:dyDescent="0.25">
      <c r="A34">
        <v>4</v>
      </c>
      <c r="B34" t="s">
        <v>11</v>
      </c>
      <c r="C34" s="1">
        <v>1</v>
      </c>
      <c r="D34" s="1">
        <v>7</v>
      </c>
      <c r="E34" s="1">
        <v>-123.17861860783</v>
      </c>
      <c r="F34" s="1">
        <v>49.250032941093899</v>
      </c>
      <c r="G34" s="3" t="str">
        <f t="shared" si="0"/>
        <v>-123.17861860783 49.2500329410939</v>
      </c>
      <c r="H34" t="str">
        <f t="shared" si="1"/>
        <v>between</v>
      </c>
      <c r="I34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</v>
      </c>
      <c r="J34" s="1"/>
      <c r="K34" s="1"/>
      <c r="L34" s="1"/>
    </row>
    <row r="35" spans="1:12" hidden="1" x14ac:dyDescent="0.25">
      <c r="A35">
        <v>4</v>
      </c>
      <c r="B35" t="s">
        <v>11</v>
      </c>
      <c r="C35" s="1">
        <v>1</v>
      </c>
      <c r="D35" s="1">
        <v>8</v>
      </c>
      <c r="E35" s="1">
        <v>-123.178661523174</v>
      </c>
      <c r="F35" s="1">
        <v>49.242342666446902</v>
      </c>
      <c r="G35" s="3" t="str">
        <f t="shared" si="0"/>
        <v>-123.178661523174 49.2423426664469</v>
      </c>
      <c r="H35" t="str">
        <f t="shared" si="1"/>
        <v>between</v>
      </c>
      <c r="I35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</v>
      </c>
      <c r="J35" s="1"/>
      <c r="K35" s="1"/>
      <c r="L35" s="1"/>
    </row>
    <row r="36" spans="1:12" hidden="1" x14ac:dyDescent="0.25">
      <c r="A36">
        <v>4</v>
      </c>
      <c r="B36" t="s">
        <v>11</v>
      </c>
      <c r="C36" s="1">
        <v>1</v>
      </c>
      <c r="D36" s="1">
        <v>9</v>
      </c>
      <c r="E36" s="1">
        <v>-123.1467975338</v>
      </c>
      <c r="F36" s="1">
        <v>49.2420064522519</v>
      </c>
      <c r="G36" s="3" t="str">
        <f t="shared" si="0"/>
        <v>-123.1467975338 49.2420064522519</v>
      </c>
      <c r="H36" t="str">
        <f t="shared" si="1"/>
        <v>between</v>
      </c>
      <c r="I36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49.2423426664469, -123.1467975338 49.2420064522519</v>
      </c>
      <c r="J36" s="1"/>
      <c r="K36" s="1"/>
      <c r="L36" s="1"/>
    </row>
    <row r="37" spans="1:12" hidden="1" x14ac:dyDescent="0.25">
      <c r="A37">
        <v>4</v>
      </c>
      <c r="B37" t="s">
        <v>11</v>
      </c>
      <c r="C37" s="1">
        <v>1</v>
      </c>
      <c r="D37" s="1">
        <v>10</v>
      </c>
      <c r="E37" s="1">
        <v>-123.146840449145</v>
      </c>
      <c r="F37" s="1">
        <v>49.243365303886698</v>
      </c>
      <c r="G37" s="3" t="str">
        <f t="shared" si="0"/>
        <v>-123.146840449145 49.2433653038867</v>
      </c>
      <c r="H37" t="str">
        <f t="shared" si="1"/>
        <v>between</v>
      </c>
      <c r="I37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49.2423426664469, -123.1467975338 49.2420064522519, -123.146840449145 49.2433653038867</v>
      </c>
      <c r="J37" s="1"/>
      <c r="K37" s="1"/>
      <c r="L37" s="1"/>
    </row>
    <row r="38" spans="1:12" hidden="1" x14ac:dyDescent="0.25">
      <c r="A38">
        <v>4</v>
      </c>
      <c r="B38" t="s">
        <v>11</v>
      </c>
      <c r="C38" s="1">
        <v>1</v>
      </c>
      <c r="D38" s="1">
        <v>11</v>
      </c>
      <c r="E38" s="1">
        <v>-123.149050589373</v>
      </c>
      <c r="F38" s="1">
        <v>49.246447096855498</v>
      </c>
      <c r="G38" s="3" t="str">
        <f t="shared" si="0"/>
        <v>-123.149050589373 49.2464470968555</v>
      </c>
      <c r="H38" t="str">
        <f t="shared" si="1"/>
        <v>between</v>
      </c>
      <c r="I38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49.2423426664469, -123.1467975338 49.2420064522519, -123.146840449145 49.2433653038867, -123.149050589373 49.2464470968555</v>
      </c>
      <c r="J38" s="1"/>
      <c r="K38" s="1"/>
      <c r="L38" s="1"/>
    </row>
    <row r="39" spans="1:12" hidden="1" x14ac:dyDescent="0.25">
      <c r="A39">
        <v>4</v>
      </c>
      <c r="B39" t="s">
        <v>11</v>
      </c>
      <c r="C39" s="1">
        <v>1</v>
      </c>
      <c r="D39" s="1">
        <v>12</v>
      </c>
      <c r="E39" s="1">
        <v>-123.148886830246</v>
      </c>
      <c r="F39" s="1">
        <v>49.249691660750898</v>
      </c>
      <c r="G39" s="3" t="str">
        <f t="shared" si="0"/>
        <v>-123.148886830246 49.2496916607509</v>
      </c>
      <c r="H39" t="str">
        <f t="shared" si="1"/>
        <v>between</v>
      </c>
      <c r="I39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49.2423426664469, -123.1467975338 49.2420064522519, -123.146840449145 49.2433653038867, -123.149050589373 49.2464470968555, -123.148886830246 49.2496916607509</v>
      </c>
      <c r="J39" s="1"/>
      <c r="K39" s="1"/>
      <c r="L39" s="1"/>
    </row>
    <row r="40" spans="1:12" hidden="1" x14ac:dyDescent="0.25">
      <c r="A40">
        <v>4</v>
      </c>
      <c r="B40" t="s">
        <v>11</v>
      </c>
      <c r="C40" s="1">
        <v>1</v>
      </c>
      <c r="D40" s="1">
        <v>13</v>
      </c>
      <c r="E40" s="1">
        <v>-123.149959713852</v>
      </c>
      <c r="F40" s="1">
        <v>49.250013815920902</v>
      </c>
      <c r="G40" s="3" t="str">
        <f t="shared" si="0"/>
        <v>-123.149959713852 49.2500138159209</v>
      </c>
      <c r="H40" t="str">
        <f t="shared" si="1"/>
        <v>between</v>
      </c>
      <c r="I40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49.2423426664469, -123.1467975338 49.2420064522519, -123.146840449145 49.2433653038867, -123.149050589373 49.2464470968555, -123.148886830246 49.2496916607509, -123.149959713852 49.2500138159209</v>
      </c>
      <c r="J40" s="1"/>
      <c r="K40" s="1"/>
      <c r="L40" s="1"/>
    </row>
    <row r="41" spans="1:12" hidden="1" x14ac:dyDescent="0.25">
      <c r="A41">
        <v>4</v>
      </c>
      <c r="B41" t="s">
        <v>11</v>
      </c>
      <c r="C41" s="1">
        <v>1</v>
      </c>
      <c r="D41" s="1">
        <v>14</v>
      </c>
      <c r="E41" s="1">
        <v>-123.15124717417901</v>
      </c>
      <c r="F41" s="1">
        <v>49.250798184935903</v>
      </c>
      <c r="G41" s="3" t="str">
        <f t="shared" si="0"/>
        <v>-123.151247174179 49.2507981849359</v>
      </c>
      <c r="H41" t="str">
        <f t="shared" si="1"/>
        <v>between</v>
      </c>
      <c r="I41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49.2423426664469, -123.1467975338 49.2420064522519, -123.146840449145 49.2433653038867, -123.149050589373 49.2464470968555, -123.148886830246 49.2496916607509, -123.149959713852 49.2500138159209, -123.151247174179 49.2507981849359</v>
      </c>
      <c r="J41" s="1"/>
      <c r="K41" s="1"/>
      <c r="L41" s="1"/>
    </row>
    <row r="42" spans="1:12" hidden="1" x14ac:dyDescent="0.25">
      <c r="A42">
        <v>4</v>
      </c>
      <c r="B42" t="s">
        <v>11</v>
      </c>
      <c r="C42" s="1">
        <v>1</v>
      </c>
      <c r="D42" s="1">
        <v>15</v>
      </c>
      <c r="E42" s="1">
        <v>-123.15214839640799</v>
      </c>
      <c r="F42" s="1">
        <v>49.251302415578998</v>
      </c>
      <c r="G42" s="3" t="str">
        <f t="shared" si="0"/>
        <v>-123.152148396408 49.251302415579</v>
      </c>
      <c r="H42" t="str">
        <f t="shared" si="1"/>
        <v>between</v>
      </c>
      <c r="I42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49.2423426664469, -123.1467975338 49.2420064522519, -123.146840449145 49.2433653038867, -123.149050589373 49.2464470968555, -123.148886830246 49.2496916607509, -123.149959713852 49.2500138159209, -123.151247174179 49.2507981849359, -123.152148396408 49.251302415579</v>
      </c>
      <c r="J42" s="1"/>
      <c r="K42" s="1"/>
      <c r="L42" s="1"/>
    </row>
    <row r="43" spans="1:12" hidden="1" x14ac:dyDescent="0.25">
      <c r="A43">
        <v>4</v>
      </c>
      <c r="B43" t="s">
        <v>11</v>
      </c>
      <c r="C43" s="1">
        <v>1</v>
      </c>
      <c r="D43" s="1">
        <v>16</v>
      </c>
      <c r="E43" s="1">
        <v>-123.15302816096499</v>
      </c>
      <c r="F43" s="1">
        <v>49.251596547742501</v>
      </c>
      <c r="G43" s="3" t="str">
        <f t="shared" si="0"/>
        <v>-123.153028160965 49.2515965477425</v>
      </c>
      <c r="H43" t="str">
        <f t="shared" si="1"/>
        <v>between</v>
      </c>
      <c r="I43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49.2423426664469, -123.1467975338 49.2420064522519, -123.146840449145 49.2433653038867, -123.149050589373 49.2464470968555, -123.148886830246 49.2496916607509, -123.149959713852 49.2500138159209, -123.151247174179 49.2507981849359, -123.152148396408 49.251302415579, -123.153028160965 49.2515965477425</v>
      </c>
      <c r="J43" s="1"/>
      <c r="K43" s="1"/>
      <c r="L43" s="1"/>
    </row>
    <row r="44" spans="1:12" x14ac:dyDescent="0.25">
      <c r="A44">
        <v>4</v>
      </c>
      <c r="B44" t="s">
        <v>11</v>
      </c>
      <c r="C44" s="1">
        <v>1</v>
      </c>
      <c r="D44" s="1">
        <v>17</v>
      </c>
      <c r="E44" s="1">
        <v>-123.152920872604</v>
      </c>
      <c r="F44" s="1">
        <v>49.2572839856767</v>
      </c>
      <c r="G44" s="3" t="str">
        <f t="shared" si="0"/>
        <v>-123.152920872604 49.2572839856767</v>
      </c>
      <c r="H44" t="str">
        <f t="shared" si="1"/>
        <v>end</v>
      </c>
      <c r="I44" t="str">
        <f t="shared" si="2"/>
        <v>POLYGON((-123.18051299913 49.2579358171912, -123.177337263656 49.2550508155359, -123.17667207582 49.2546726717514, -123.17667207582 49.2543085305544, -123.176071261001 49.2534541887401, -123.172803578686 49.2508855432821, -123.172127662014 49.2500381455727, -123.17861860783 49.2500329410939, -123.178661523174 49.2423426664469, -123.1467975338 49.2420064522519, -123.146840449145 49.2433653038867, -123.149050589373 49.2464470968555, -123.148886830246 49.2496916607509, -123.149959713852 49.2500138159209, -123.151247174179 49.2507981849359, -123.152148396408 49.251302415579, -123.153028160965 49.2515965477425, -123.152920872604 49.2572839856767))</v>
      </c>
      <c r="J44" s="1"/>
      <c r="K44" s="1"/>
      <c r="L44" s="1"/>
    </row>
    <row r="45" spans="1:12" hidden="1" x14ac:dyDescent="0.25">
      <c r="A45">
        <v>8</v>
      </c>
      <c r="B45" t="s">
        <v>12</v>
      </c>
      <c r="C45" s="1">
        <v>2</v>
      </c>
      <c r="D45" s="1">
        <v>0</v>
      </c>
      <c r="E45" s="1">
        <v>-123.152874277704</v>
      </c>
      <c r="F45" s="1">
        <v>49.2573119949448</v>
      </c>
      <c r="G45" s="3" t="str">
        <f t="shared" si="0"/>
        <v>-123.152874277704 49.2573119949448</v>
      </c>
      <c r="H45" t="str">
        <f t="shared" si="1"/>
        <v>start</v>
      </c>
      <c r="I45" t="str">
        <f t="shared" si="2"/>
        <v>POLYGON((-123.152874277704 49.2573119949448</v>
      </c>
      <c r="J45" s="1"/>
      <c r="K45" s="1"/>
      <c r="L45" s="1"/>
    </row>
    <row r="46" spans="1:12" hidden="1" x14ac:dyDescent="0.25">
      <c r="A46">
        <v>8</v>
      </c>
      <c r="B46" t="s">
        <v>12</v>
      </c>
      <c r="C46" s="1">
        <v>2</v>
      </c>
      <c r="D46" s="1">
        <v>1</v>
      </c>
      <c r="E46" s="1">
        <v>-123.138712214105</v>
      </c>
      <c r="F46" s="1">
        <v>49.257059910959001</v>
      </c>
      <c r="G46" s="3" t="str">
        <f t="shared" si="0"/>
        <v>-123.138712214105 49.257059910959</v>
      </c>
      <c r="H46" t="str">
        <f t="shared" si="1"/>
        <v>between</v>
      </c>
      <c r="I46" t="str">
        <f t="shared" si="2"/>
        <v>POLYGON((-123.152874277704 49.2573119949448, -123.138712214105 49.257059910959</v>
      </c>
      <c r="J46" s="1"/>
      <c r="K46" s="1"/>
      <c r="L46" s="1"/>
    </row>
    <row r="47" spans="1:12" hidden="1" x14ac:dyDescent="0.25">
      <c r="A47">
        <v>8</v>
      </c>
      <c r="B47" t="s">
        <v>12</v>
      </c>
      <c r="C47" s="1">
        <v>2</v>
      </c>
      <c r="D47" s="1">
        <v>2</v>
      </c>
      <c r="E47" s="1">
        <v>-123.13729600774499</v>
      </c>
      <c r="F47" s="1">
        <v>49.2577041230304</v>
      </c>
      <c r="G47" s="3" t="str">
        <f t="shared" si="0"/>
        <v>-123.137296007745 49.2577041230304</v>
      </c>
      <c r="H47" t="str">
        <f t="shared" si="1"/>
        <v>between</v>
      </c>
      <c r="I47" t="str">
        <f t="shared" si="2"/>
        <v>POLYGON((-123.152874277704 49.2573119949448, -123.138712214105 49.257059910959, -123.137296007745 49.2577041230304</v>
      </c>
      <c r="J47" s="1"/>
      <c r="K47" s="1"/>
      <c r="L47" s="1"/>
    </row>
    <row r="48" spans="1:12" hidden="1" x14ac:dyDescent="0.25">
      <c r="A48">
        <v>8</v>
      </c>
      <c r="B48" t="s">
        <v>12</v>
      </c>
      <c r="C48" s="1">
        <v>2</v>
      </c>
      <c r="D48" s="1">
        <v>3</v>
      </c>
      <c r="E48" s="1">
        <v>-123.136137293451</v>
      </c>
      <c r="F48" s="1">
        <v>49.257984212612698</v>
      </c>
      <c r="G48" s="3" t="str">
        <f t="shared" si="0"/>
        <v>-123.136137293451 49.2579842126127</v>
      </c>
      <c r="H48" t="str">
        <f t="shared" si="1"/>
        <v>between</v>
      </c>
      <c r="I48" t="str">
        <f t="shared" si="2"/>
        <v>POLYGON((-123.152874277704 49.2573119949448, -123.138712214105 49.257059910959, -123.137296007745 49.2577041230304, -123.136137293451 49.2579842126127</v>
      </c>
      <c r="J48" s="1"/>
      <c r="K48" s="1"/>
      <c r="L48" s="1"/>
    </row>
    <row r="49" spans="1:12" hidden="1" x14ac:dyDescent="0.25">
      <c r="A49">
        <v>8</v>
      </c>
      <c r="B49" t="s">
        <v>12</v>
      </c>
      <c r="C49" s="1">
        <v>2</v>
      </c>
      <c r="D49" s="1">
        <v>4</v>
      </c>
      <c r="E49" s="1">
        <v>-123.133948610894</v>
      </c>
      <c r="F49" s="1">
        <v>49.257844168020199</v>
      </c>
      <c r="G49" s="3" t="str">
        <f t="shared" si="0"/>
        <v>-123.133948610894 49.2578441680202</v>
      </c>
      <c r="H49" t="str">
        <f t="shared" si="1"/>
        <v>between</v>
      </c>
      <c r="I49" t="str">
        <f t="shared" si="2"/>
        <v>POLYGON((-123.152874277704 49.2573119949448, -123.138712214105 49.257059910959, -123.137296007745 49.2577041230304, -123.136137293451 49.2579842126127, -123.133948610894 49.2578441680202</v>
      </c>
      <c r="J49" s="1"/>
      <c r="K49" s="1"/>
      <c r="L49" s="1"/>
    </row>
    <row r="50" spans="1:12" hidden="1" x14ac:dyDescent="0.25">
      <c r="A50">
        <v>8</v>
      </c>
      <c r="B50" t="s">
        <v>12</v>
      </c>
      <c r="C50" s="1">
        <v>2</v>
      </c>
      <c r="D50" s="1">
        <v>5</v>
      </c>
      <c r="E50" s="1">
        <v>-123.131845759027</v>
      </c>
      <c r="F50" s="1">
        <v>49.257171948444999</v>
      </c>
      <c r="G50" s="3" t="str">
        <f t="shared" si="0"/>
        <v>-123.131845759027 49.257171948445</v>
      </c>
      <c r="H50" t="str">
        <f t="shared" si="1"/>
        <v>between</v>
      </c>
      <c r="I50" t="str">
        <f t="shared" si="2"/>
        <v>POLYGON((-123.152874277704 49.2573119949448, -123.138712214105 49.257059910959, -123.137296007745 49.2577041230304, -123.136137293451 49.2579842126127, -123.133948610894 49.2578441680202, -123.131845759027 49.257171948445</v>
      </c>
      <c r="J50" s="1"/>
      <c r="K50" s="1"/>
      <c r="L50" s="1"/>
    </row>
    <row r="51" spans="1:12" hidden="1" x14ac:dyDescent="0.25">
      <c r="A51">
        <v>8</v>
      </c>
      <c r="B51" t="s">
        <v>12</v>
      </c>
      <c r="C51" s="1">
        <v>2</v>
      </c>
      <c r="D51" s="1">
        <v>6</v>
      </c>
      <c r="E51" s="1">
        <v>-123.127210901849</v>
      </c>
      <c r="F51" s="1">
        <v>49.257059910959001</v>
      </c>
      <c r="G51" s="3" t="str">
        <f t="shared" si="0"/>
        <v>-123.127210901849 49.257059910959</v>
      </c>
      <c r="H51" t="str">
        <f t="shared" si="1"/>
        <v>between</v>
      </c>
      <c r="I51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</v>
      </c>
      <c r="J51" s="1"/>
      <c r="K51" s="1"/>
      <c r="L51" s="1"/>
    </row>
    <row r="52" spans="1:12" hidden="1" x14ac:dyDescent="0.25">
      <c r="A52">
        <v>8</v>
      </c>
      <c r="B52" t="s">
        <v>12</v>
      </c>
      <c r="C52" s="1">
        <v>2</v>
      </c>
      <c r="D52" s="1">
        <v>7</v>
      </c>
      <c r="E52" s="1">
        <v>-123.12802629338999</v>
      </c>
      <c r="F52" s="1">
        <v>49.233946743772002</v>
      </c>
      <c r="G52" s="3" t="str">
        <f t="shared" si="0"/>
        <v>-123.12802629339 49.233946743772</v>
      </c>
      <c r="H52" t="str">
        <f t="shared" si="1"/>
        <v>between</v>
      </c>
      <c r="I52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</v>
      </c>
      <c r="J52" s="1"/>
      <c r="K52" s="1"/>
      <c r="L52" s="1"/>
    </row>
    <row r="53" spans="1:12" hidden="1" x14ac:dyDescent="0.25">
      <c r="A53">
        <v>8</v>
      </c>
      <c r="B53" t="s">
        <v>12</v>
      </c>
      <c r="C53" s="1">
        <v>2</v>
      </c>
      <c r="D53" s="1">
        <v>8</v>
      </c>
      <c r="E53" s="1">
        <v>-123.155320452325</v>
      </c>
      <c r="F53" s="1">
        <v>49.234591257468097</v>
      </c>
      <c r="G53" s="3" t="str">
        <f t="shared" si="0"/>
        <v>-123.155320452325 49.2345912574681</v>
      </c>
      <c r="H53" t="str">
        <f t="shared" si="1"/>
        <v>between</v>
      </c>
      <c r="I53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</v>
      </c>
      <c r="J53" s="1"/>
      <c r="K53" s="1"/>
      <c r="L53" s="1"/>
    </row>
    <row r="54" spans="1:12" hidden="1" x14ac:dyDescent="0.25">
      <c r="A54">
        <v>8</v>
      </c>
      <c r="B54" t="s">
        <v>12</v>
      </c>
      <c r="C54" s="1">
        <v>2</v>
      </c>
      <c r="D54" s="1">
        <v>9</v>
      </c>
      <c r="E54" s="1">
        <v>-123.155148790948</v>
      </c>
      <c r="F54" s="1">
        <v>49.238304053038497</v>
      </c>
      <c r="G54" s="3" t="str">
        <f t="shared" si="0"/>
        <v>-123.155148790948 49.2383040530385</v>
      </c>
      <c r="H54" t="str">
        <f t="shared" si="1"/>
        <v>between</v>
      </c>
      <c r="I54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</v>
      </c>
      <c r="J54" s="1"/>
      <c r="K54" s="1"/>
      <c r="L54" s="1"/>
    </row>
    <row r="55" spans="1:12" hidden="1" x14ac:dyDescent="0.25">
      <c r="A55">
        <v>8</v>
      </c>
      <c r="B55" t="s">
        <v>12</v>
      </c>
      <c r="C55" s="1">
        <v>2</v>
      </c>
      <c r="D55" s="1">
        <v>10</v>
      </c>
      <c r="E55" s="1">
        <v>-123.144269751184</v>
      </c>
      <c r="F55" s="1">
        <v>49.238135932479402</v>
      </c>
      <c r="G55" s="3" t="str">
        <f t="shared" si="0"/>
        <v>-123.144269751184 49.2381359324794</v>
      </c>
      <c r="H55" t="str">
        <f t="shared" si="1"/>
        <v>between</v>
      </c>
      <c r="I55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49.2383040530385, -123.144269751184 49.2381359324794</v>
      </c>
      <c r="J55" s="1"/>
      <c r="K55" s="1"/>
      <c r="L55" s="1"/>
    </row>
    <row r="56" spans="1:12" hidden="1" x14ac:dyDescent="0.25">
      <c r="A56">
        <v>8</v>
      </c>
      <c r="B56" t="s">
        <v>12</v>
      </c>
      <c r="C56" s="1">
        <v>2</v>
      </c>
      <c r="D56" s="1">
        <v>11</v>
      </c>
      <c r="E56" s="1">
        <v>-123.144098089807</v>
      </c>
      <c r="F56" s="1">
        <v>49.2419465246276</v>
      </c>
      <c r="G56" s="3" t="str">
        <f t="shared" si="0"/>
        <v>-123.144098089807 49.2419465246276</v>
      </c>
      <c r="H56" t="str">
        <f t="shared" si="1"/>
        <v>between</v>
      </c>
      <c r="I56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49.2383040530385, -123.144269751184 49.2381359324794, -123.144098089807 49.2419465246276</v>
      </c>
      <c r="J56" s="1"/>
      <c r="K56" s="1"/>
      <c r="L56" s="1"/>
    </row>
    <row r="57" spans="1:12" hidden="1" x14ac:dyDescent="0.25">
      <c r="A57">
        <v>8</v>
      </c>
      <c r="B57" t="s">
        <v>12</v>
      </c>
      <c r="C57" s="1">
        <v>2</v>
      </c>
      <c r="D57" s="1">
        <v>12</v>
      </c>
      <c r="E57" s="1">
        <v>-123.146801756494</v>
      </c>
      <c r="F57" s="1">
        <v>49.2420025605538</v>
      </c>
      <c r="G57" s="3" t="str">
        <f t="shared" si="0"/>
        <v>-123.146801756494 49.2420025605538</v>
      </c>
      <c r="H57" t="str">
        <f t="shared" si="1"/>
        <v>between</v>
      </c>
      <c r="I57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49.2383040530385, -123.144269751184 49.2381359324794, -123.144098089807 49.2419465246276, -123.146801756494 49.2420025605538</v>
      </c>
      <c r="J57" s="1"/>
      <c r="K57" s="1"/>
      <c r="L57" s="1"/>
    </row>
    <row r="58" spans="1:12" hidden="1" x14ac:dyDescent="0.25">
      <c r="A58">
        <v>8</v>
      </c>
      <c r="B58" t="s">
        <v>12</v>
      </c>
      <c r="C58" s="1">
        <v>2</v>
      </c>
      <c r="D58" s="1">
        <v>13</v>
      </c>
      <c r="E58" s="1">
        <v>-123.146844671838</v>
      </c>
      <c r="F58" s="1">
        <v>49.243389429463903</v>
      </c>
      <c r="G58" s="3" t="str">
        <f t="shared" si="0"/>
        <v>-123.146844671838 49.2433894294639</v>
      </c>
      <c r="H58" t="str">
        <f t="shared" si="1"/>
        <v>between</v>
      </c>
      <c r="I58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49.2383040530385, -123.144269751184 49.2381359324794, -123.144098089807 49.2419465246276, -123.146801756494 49.2420025605538, -123.146844671838 49.2433894294639</v>
      </c>
      <c r="J58" s="1"/>
      <c r="K58" s="1"/>
      <c r="L58" s="1"/>
    </row>
    <row r="59" spans="1:12" hidden="1" x14ac:dyDescent="0.25">
      <c r="A59">
        <v>8</v>
      </c>
      <c r="B59" t="s">
        <v>12</v>
      </c>
      <c r="C59" s="1">
        <v>2</v>
      </c>
      <c r="D59" s="1">
        <v>14</v>
      </c>
      <c r="E59" s="1">
        <v>-123.149054812066</v>
      </c>
      <c r="F59" s="1">
        <v>49.246429197791599</v>
      </c>
      <c r="G59" s="3" t="str">
        <f t="shared" si="0"/>
        <v>-123.149054812066 49.2464291977916</v>
      </c>
      <c r="H59" t="str">
        <f t="shared" si="1"/>
        <v>between</v>
      </c>
      <c r="I59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49.2383040530385, -123.144269751184 49.2381359324794, -123.144098089807 49.2419465246276, -123.146801756494 49.2420025605538, -123.146844671838 49.2433894294639, -123.149054812066 49.2464291977916</v>
      </c>
      <c r="J59" s="1"/>
      <c r="K59" s="1"/>
      <c r="L59" s="1"/>
    </row>
    <row r="60" spans="1:12" hidden="1" x14ac:dyDescent="0.25">
      <c r="A60">
        <v>8</v>
      </c>
      <c r="B60" t="s">
        <v>12</v>
      </c>
      <c r="C60" s="1">
        <v>2</v>
      </c>
      <c r="D60" s="1">
        <v>15</v>
      </c>
      <c r="E60" s="1">
        <v>-123.148883150689</v>
      </c>
      <c r="F60" s="1">
        <v>49.249706894957797</v>
      </c>
      <c r="G60" s="3" t="str">
        <f t="shared" si="0"/>
        <v>-123.148883150689 49.2497068949578</v>
      </c>
      <c r="H60" t="str">
        <f t="shared" si="1"/>
        <v>between</v>
      </c>
      <c r="I60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49.2383040530385, -123.144269751184 49.2381359324794, -123.144098089807 49.2419465246276, -123.146801756494 49.2420025605538, -123.146844671838 49.2433894294639, -123.149054812066 49.2464291977916, -123.148883150689 49.2497068949578</v>
      </c>
      <c r="J60" s="1"/>
      <c r="K60" s="1"/>
      <c r="L60" s="1"/>
    </row>
    <row r="61" spans="1:12" hidden="1" x14ac:dyDescent="0.25">
      <c r="A61">
        <v>8</v>
      </c>
      <c r="B61" t="s">
        <v>12</v>
      </c>
      <c r="C61" s="1">
        <v>2</v>
      </c>
      <c r="D61" s="1">
        <v>16</v>
      </c>
      <c r="E61" s="1">
        <v>-123.14991311895101</v>
      </c>
      <c r="F61" s="1">
        <v>49.250001036627403</v>
      </c>
      <c r="G61" s="3" t="str">
        <f t="shared" si="0"/>
        <v>-123.149913118951 49.2500010366274</v>
      </c>
      <c r="H61" t="str">
        <f t="shared" si="1"/>
        <v>between</v>
      </c>
      <c r="I61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49.2383040530385, -123.144269751184 49.2381359324794, -123.144098089807 49.2419465246276, -123.146801756494 49.2420025605538, -123.146844671838 49.2433894294639, -123.149054812066 49.2464291977916, -123.148883150689 49.2497068949578, -123.149913118951 49.2500010366274</v>
      </c>
      <c r="J61" s="1"/>
      <c r="K61" s="1"/>
      <c r="L61" s="1"/>
    </row>
    <row r="62" spans="1:12" hidden="1" x14ac:dyDescent="0.25">
      <c r="A62">
        <v>8</v>
      </c>
      <c r="B62" t="s">
        <v>12</v>
      </c>
      <c r="C62" s="1">
        <v>2</v>
      </c>
      <c r="D62" s="1">
        <v>17</v>
      </c>
      <c r="E62" s="1">
        <v>-123.152101801507</v>
      </c>
      <c r="F62" s="1">
        <v>49.251317649288801</v>
      </c>
      <c r="G62" s="3" t="str">
        <f t="shared" si="0"/>
        <v>-123.152101801507 49.2513176492888</v>
      </c>
      <c r="H62" t="str">
        <f t="shared" si="1"/>
        <v>between</v>
      </c>
      <c r="I62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49.2383040530385, -123.144269751184 49.2381359324794, -123.144098089807 49.2419465246276, -123.146801756494 49.2420025605538, -123.146844671838 49.2433894294639, -123.149054812066 49.2464291977916, -123.148883150689 49.2497068949578, -123.149913118951 49.2500010366274, -123.152101801507 49.2513176492888</v>
      </c>
      <c r="J62" s="1"/>
      <c r="K62" s="1"/>
      <c r="L62" s="1"/>
    </row>
    <row r="63" spans="1:12" x14ac:dyDescent="0.25">
      <c r="A63">
        <v>8</v>
      </c>
      <c r="B63" t="s">
        <v>12</v>
      </c>
      <c r="C63" s="1">
        <v>2</v>
      </c>
      <c r="D63" s="1">
        <v>18</v>
      </c>
      <c r="E63" s="1">
        <v>-123.15300302373601</v>
      </c>
      <c r="F63" s="1">
        <v>49.251583768858701</v>
      </c>
      <c r="G63" s="3" t="str">
        <f t="shared" si="0"/>
        <v>-123.153003023736 49.2515837688587</v>
      </c>
      <c r="H63" t="str">
        <f t="shared" si="1"/>
        <v>end</v>
      </c>
      <c r="I63" t="str">
        <f t="shared" si="2"/>
        <v>POLYGON((-123.152874277704 49.2573119949448, -123.138712214105 49.257059910959, -123.137296007745 49.2577041230304, -123.136137293451 49.2579842126127, -123.133948610894 49.2578441680202, -123.131845759027 49.257171948445, -123.127210901849 49.257059910959, -123.12802629339 49.233946743772, -123.155320452325 49.2345912574681, -123.155148790948 49.2383040530385, -123.144269751184 49.2381359324794, -123.144098089807 49.2419465246276, -123.146801756494 49.2420025605538, -123.146844671838 49.2433894294639, -123.149054812066 49.2464291977916, -123.148883150689 49.2497068949578, -123.149913118951 49.2500010366274, -123.152101801507 49.2513176492888, -123.153003023736 49.2515837688587))</v>
      </c>
      <c r="J63" s="1"/>
      <c r="K63" s="1"/>
      <c r="L63" s="1"/>
    </row>
    <row r="64" spans="1:12" hidden="1" x14ac:dyDescent="0.25">
      <c r="A64">
        <v>5</v>
      </c>
      <c r="B64" t="s">
        <v>13</v>
      </c>
      <c r="C64" s="1">
        <v>3</v>
      </c>
      <c r="D64" s="1">
        <v>0</v>
      </c>
      <c r="E64" s="1">
        <v>-123.178667479889</v>
      </c>
      <c r="F64" s="1">
        <v>49.242348790787098</v>
      </c>
      <c r="G64" s="3" t="str">
        <f t="shared" si="0"/>
        <v>-123.178667479889 49.2423487907871</v>
      </c>
      <c r="H64" t="str">
        <f t="shared" si="1"/>
        <v>start</v>
      </c>
      <c r="I64" t="str">
        <f t="shared" si="2"/>
        <v>POLYGON((-123.178667479889 49.2423487907871</v>
      </c>
      <c r="J64" s="1"/>
      <c r="K64" s="1"/>
      <c r="L64" s="1"/>
    </row>
    <row r="65" spans="1:12" hidden="1" x14ac:dyDescent="0.25">
      <c r="A65">
        <v>5</v>
      </c>
      <c r="B65" t="s">
        <v>13</v>
      </c>
      <c r="C65" s="1">
        <v>3</v>
      </c>
      <c r="D65" s="1">
        <v>1</v>
      </c>
      <c r="E65" s="1">
        <v>-123.17871039523401</v>
      </c>
      <c r="F65" s="1">
        <v>49.2347343656904</v>
      </c>
      <c r="G65" s="3" t="str">
        <f t="shared" si="0"/>
        <v>-123.178710395234 49.2347343656904</v>
      </c>
      <c r="H65" t="str">
        <f t="shared" si="1"/>
        <v>between</v>
      </c>
      <c r="I65" t="str">
        <f t="shared" si="2"/>
        <v>POLYGON((-123.178667479889 49.2423487907871, -123.178710395234 49.2347343656904</v>
      </c>
      <c r="J65" s="1"/>
      <c r="K65" s="1"/>
      <c r="L65" s="1"/>
    </row>
    <row r="66" spans="1:12" hidden="1" x14ac:dyDescent="0.25">
      <c r="A66">
        <v>5</v>
      </c>
      <c r="B66" t="s">
        <v>13</v>
      </c>
      <c r="C66" s="1">
        <v>3</v>
      </c>
      <c r="D66" s="1">
        <v>2</v>
      </c>
      <c r="E66" s="1">
        <v>-123.17573850764499</v>
      </c>
      <c r="F66" s="1">
        <v>49.2347483767238</v>
      </c>
      <c r="G66" s="3" t="str">
        <f t="shared" si="0"/>
        <v>-123.175738507645 49.2347483767238</v>
      </c>
      <c r="H66" t="str">
        <f t="shared" si="1"/>
        <v>between</v>
      </c>
      <c r="I66" t="str">
        <f t="shared" si="2"/>
        <v>POLYGON((-123.178667479889 49.2423487907871, -123.178710395234 49.2347343656904, -123.175738507645 49.2347483767238</v>
      </c>
      <c r="J66" s="1"/>
      <c r="K66" s="1"/>
      <c r="L66" s="1"/>
    </row>
    <row r="67" spans="1:12" hidden="1" x14ac:dyDescent="0.25">
      <c r="A67">
        <v>5</v>
      </c>
      <c r="B67" t="s">
        <v>13</v>
      </c>
      <c r="C67" s="1">
        <v>3</v>
      </c>
      <c r="D67" s="1">
        <v>3</v>
      </c>
      <c r="E67" s="1">
        <v>-123.175845796006</v>
      </c>
      <c r="F67" s="1">
        <v>49.231014295743698</v>
      </c>
      <c r="G67" s="3" t="str">
        <f t="shared" ref="G67:G130" si="3">E67&amp; " " &amp;F67</f>
        <v>-123.175845796006 49.2310142957437</v>
      </c>
      <c r="H67" t="str">
        <f t="shared" ref="H67:H130" si="4">IF(B66&lt;&gt;B67,"start",IF(B67&lt;&gt;B68,"end","between"))</f>
        <v>between</v>
      </c>
      <c r="I67" t="str">
        <f t="shared" ref="I67:I130" si="5">IF(H67="start","POLYGON(("&amp;G67&amp;"",IF(H67="end",I66&amp;", "&amp;G67&amp;"))",I66&amp;", "&amp;G67))</f>
        <v>POLYGON((-123.178667479889 49.2423487907871, -123.178710395234 49.2347343656904, -123.175738507645 49.2347483767238, -123.175845796006 49.2310142957437</v>
      </c>
      <c r="J67" s="1"/>
      <c r="K67" s="1"/>
      <c r="L67" s="1"/>
    </row>
    <row r="68" spans="1:12" hidden="1" x14ac:dyDescent="0.25">
      <c r="A68">
        <v>5</v>
      </c>
      <c r="B68" t="s">
        <v>13</v>
      </c>
      <c r="C68" s="1">
        <v>3</v>
      </c>
      <c r="D68" s="1">
        <v>4</v>
      </c>
      <c r="E68" s="1">
        <v>-123.162900128733</v>
      </c>
      <c r="F68" s="1">
        <v>49.230958247350003</v>
      </c>
      <c r="G68" s="3" t="str">
        <f t="shared" si="3"/>
        <v>-123.162900128733 49.23095824735</v>
      </c>
      <c r="H68" t="str">
        <f t="shared" si="4"/>
        <v>between</v>
      </c>
      <c r="I68" t="str">
        <f t="shared" si="5"/>
        <v>POLYGON((-123.178667479889 49.2423487907871, -123.178710395234 49.2347343656904, -123.175738507645 49.2347483767238, -123.175845796006 49.2310142957437, -123.162900128733 49.23095824735</v>
      </c>
      <c r="J68" s="1"/>
      <c r="K68" s="1"/>
      <c r="L68" s="1"/>
    </row>
    <row r="69" spans="1:12" hidden="1" x14ac:dyDescent="0.25">
      <c r="A69">
        <v>5</v>
      </c>
      <c r="B69" t="s">
        <v>13</v>
      </c>
      <c r="C69" s="1">
        <v>3</v>
      </c>
      <c r="D69" s="1">
        <v>5</v>
      </c>
      <c r="E69" s="1">
        <v>-123.16302397758101</v>
      </c>
      <c r="F69" s="1">
        <v>49.227247080588199</v>
      </c>
      <c r="G69" s="3" t="str">
        <f t="shared" si="3"/>
        <v>-123.163023977581 49.2272470805882</v>
      </c>
      <c r="H69" t="str">
        <f t="shared" si="4"/>
        <v>between</v>
      </c>
      <c r="I69" t="str">
        <f t="shared" si="5"/>
        <v>POLYGON((-123.178667479889 49.2423487907871, -123.178710395234 49.2347343656904, -123.175738507645 49.2347483767238, -123.175845796006 49.2310142957437, -123.162900128733 49.23095824735, -123.163023977581 49.2272470805882</v>
      </c>
      <c r="J69" s="1"/>
      <c r="K69" s="1"/>
      <c r="L69" s="1"/>
    </row>
    <row r="70" spans="1:12" hidden="1" x14ac:dyDescent="0.25">
      <c r="A70">
        <v>5</v>
      </c>
      <c r="B70" t="s">
        <v>13</v>
      </c>
      <c r="C70" s="1">
        <v>3</v>
      </c>
      <c r="D70" s="1">
        <v>6</v>
      </c>
      <c r="E70" s="1">
        <v>-123.14948300568901</v>
      </c>
      <c r="F70" s="1">
        <v>49.227093455522201</v>
      </c>
      <c r="G70" s="3" t="str">
        <f t="shared" si="3"/>
        <v>-123.149483005689 49.2270934555222</v>
      </c>
      <c r="H70" t="str">
        <f t="shared" si="4"/>
        <v>between</v>
      </c>
      <c r="I70" t="str">
        <f t="shared" si="5"/>
        <v>POLYGON((-123.178667479889 49.2423487907871, -123.178710395234 49.2347343656904, -123.175738507645 49.2347483767238, -123.175845796006 49.2310142957437, -123.162900128733 49.23095824735, -123.163023977581 49.2272470805882, -123.149483005689 49.2270934555222</v>
      </c>
      <c r="J70" s="1"/>
      <c r="K70" s="1"/>
      <c r="L70" s="1"/>
    </row>
    <row r="71" spans="1:12" hidden="1" x14ac:dyDescent="0.25">
      <c r="A71">
        <v>5</v>
      </c>
      <c r="B71" t="s">
        <v>13</v>
      </c>
      <c r="C71" s="1">
        <v>3</v>
      </c>
      <c r="D71" s="1">
        <v>7</v>
      </c>
      <c r="E71" s="1">
        <v>-123.14921478478701</v>
      </c>
      <c r="F71" s="1">
        <v>49.234463850246698</v>
      </c>
      <c r="G71" s="3" t="str">
        <f t="shared" si="3"/>
        <v>-123.149214784787 49.2344638502467</v>
      </c>
      <c r="H71" t="str">
        <f t="shared" si="4"/>
        <v>between</v>
      </c>
      <c r="I71" t="str">
        <f t="shared" si="5"/>
        <v>POLYGON((-123.178667479889 49.2423487907871, -123.178710395234 49.2347343656904, -123.175738507645 49.2347483767238, -123.175845796006 49.2310142957437, -123.162900128733 49.23095824735, -123.163023977581 49.2272470805882, -123.149483005689 49.2270934555222, -123.149214784787 49.2344638502467</v>
      </c>
      <c r="J71" s="1"/>
      <c r="K71" s="1"/>
      <c r="L71" s="1"/>
    </row>
    <row r="72" spans="1:12" hidden="1" x14ac:dyDescent="0.25">
      <c r="A72">
        <v>5</v>
      </c>
      <c r="B72" t="s">
        <v>13</v>
      </c>
      <c r="C72" s="1">
        <v>3</v>
      </c>
      <c r="D72" s="1">
        <v>8</v>
      </c>
      <c r="E72" s="1">
        <v>-123.15533264600499</v>
      </c>
      <c r="F72" s="1">
        <v>49.234586783660603</v>
      </c>
      <c r="G72" s="3" t="str">
        <f t="shared" si="3"/>
        <v>-123.155332646005 49.2345867836606</v>
      </c>
      <c r="H72" t="str">
        <f t="shared" si="4"/>
        <v>between</v>
      </c>
      <c r="I72" t="str">
        <f t="shared" si="5"/>
        <v>POLYGON((-123.178667479889 49.2423487907871, -123.178710395234 49.2347343656904, -123.175738507645 49.2347483767238, -123.175845796006 49.2310142957437, -123.162900128733 49.23095824735, -123.163023977581 49.2272470805882, -123.149483005689 49.2270934555222, -123.149214784787 49.2344638502467, -123.155332646005 49.2345867836606</v>
      </c>
      <c r="J72" s="1"/>
      <c r="K72" s="1"/>
      <c r="L72" s="1"/>
    </row>
    <row r="73" spans="1:12" hidden="1" x14ac:dyDescent="0.25">
      <c r="A73">
        <v>5</v>
      </c>
      <c r="B73" t="s">
        <v>13</v>
      </c>
      <c r="C73" s="1">
        <v>3</v>
      </c>
      <c r="D73" s="1">
        <v>9</v>
      </c>
      <c r="E73" s="1">
        <v>-123.15515025579199</v>
      </c>
      <c r="F73" s="1">
        <v>49.238310804024003</v>
      </c>
      <c r="G73" s="3" t="str">
        <f t="shared" si="3"/>
        <v>-123.155150255792 49.238310804024</v>
      </c>
      <c r="H73" t="str">
        <f t="shared" si="4"/>
        <v>between</v>
      </c>
      <c r="I73" t="str">
        <f t="shared" si="5"/>
        <v>POLYGON((-123.178667479889 49.2423487907871, -123.178710395234 49.2347343656904, -123.175738507645 49.2347483767238, -123.175845796006 49.2310142957437, -123.162900128733 49.23095824735, -123.163023977581 49.2272470805882, -123.149483005689 49.2270934555222, -123.149214784787 49.2344638502467, -123.155332646005 49.2345867836606, -123.155150255792 49.238310804024</v>
      </c>
      <c r="J73" s="1"/>
      <c r="K73" s="1"/>
      <c r="L73" s="1"/>
    </row>
    <row r="74" spans="1:12" hidden="1" x14ac:dyDescent="0.25">
      <c r="A74">
        <v>5</v>
      </c>
      <c r="B74" t="s">
        <v>13</v>
      </c>
      <c r="C74" s="1">
        <v>3</v>
      </c>
      <c r="D74" s="1">
        <v>10</v>
      </c>
      <c r="E74" s="1">
        <v>-123.14426371155299</v>
      </c>
      <c r="F74" s="1">
        <v>49.238135345340403</v>
      </c>
      <c r="G74" s="3" t="str">
        <f t="shared" si="3"/>
        <v>-123.144263711553 49.2381353453404</v>
      </c>
      <c r="H74" t="str">
        <f t="shared" si="4"/>
        <v>between</v>
      </c>
      <c r="I74" t="str">
        <f t="shared" si="5"/>
        <v>POLYGON((-123.178667479889 49.2423487907871, -123.178710395234 49.2347343656904, -123.175738507645 49.2347483767238, -123.175845796006 49.2310142957437, -123.162900128733 49.23095824735, -123.163023977581 49.2272470805882, -123.149483005689 49.2270934555222, -123.149214784787 49.2344638502467, -123.155332646005 49.2345867836606, -123.155150255792 49.238310804024, -123.144263711553 49.2381353453404</v>
      </c>
      <c r="J74" s="1"/>
      <c r="K74" s="1"/>
      <c r="L74" s="1"/>
    </row>
    <row r="75" spans="1:12" x14ac:dyDescent="0.25">
      <c r="A75">
        <v>5</v>
      </c>
      <c r="B75" t="s">
        <v>13</v>
      </c>
      <c r="C75" s="1">
        <v>3</v>
      </c>
      <c r="D75" s="1">
        <v>11</v>
      </c>
      <c r="E75" s="1">
        <v>-123.144113507848</v>
      </c>
      <c r="F75" s="1">
        <v>49.241944706363199</v>
      </c>
      <c r="G75" s="3" t="str">
        <f t="shared" si="3"/>
        <v>-123.144113507848 49.2419447063632</v>
      </c>
      <c r="H75" t="str">
        <f t="shared" si="4"/>
        <v>end</v>
      </c>
      <c r="I75" t="str">
        <f t="shared" si="5"/>
        <v>POLYGON((-123.178667479889 49.2423487907871, -123.178710395234 49.2347343656904, -123.175738507645 49.2347483767238, -123.175845796006 49.2310142957437, -123.162900128733 49.23095824735, -123.163023977581 49.2272470805882, -123.149483005689 49.2270934555222, -123.149214784787 49.2344638502467, -123.155332646005 49.2345867836606, -123.155150255792 49.238310804024, -123.144263711553 49.2381353453404, -123.144113507848 49.2419447063632))</v>
      </c>
      <c r="J75" s="1"/>
      <c r="K75" s="1"/>
      <c r="L75" s="1"/>
    </row>
    <row r="76" spans="1:12" hidden="1" x14ac:dyDescent="0.25">
      <c r="A76">
        <v>6</v>
      </c>
      <c r="B76" t="s">
        <v>14</v>
      </c>
      <c r="C76" s="1">
        <v>4</v>
      </c>
      <c r="D76" s="1">
        <v>0</v>
      </c>
      <c r="E76" s="1">
        <v>-123.196731520797</v>
      </c>
      <c r="F76" s="1">
        <v>49.234917983733098</v>
      </c>
      <c r="G76" s="3" t="str">
        <f t="shared" si="3"/>
        <v>-123.196731520797 49.2349179837331</v>
      </c>
      <c r="H76" t="str">
        <f t="shared" si="4"/>
        <v>start</v>
      </c>
      <c r="I76" t="str">
        <f t="shared" si="5"/>
        <v>POLYGON((-123.196731520797 49.2349179837331</v>
      </c>
      <c r="J76" s="1"/>
      <c r="K76" s="1"/>
      <c r="L76" s="1"/>
    </row>
    <row r="77" spans="1:12" hidden="1" x14ac:dyDescent="0.25">
      <c r="A77">
        <v>6</v>
      </c>
      <c r="B77" t="s">
        <v>14</v>
      </c>
      <c r="C77" s="1">
        <v>4</v>
      </c>
      <c r="D77" s="1">
        <v>1</v>
      </c>
      <c r="E77" s="1">
        <v>-123.19698901286201</v>
      </c>
      <c r="F77" s="1">
        <v>49.230504326845399</v>
      </c>
      <c r="G77" s="3" t="str">
        <f t="shared" si="3"/>
        <v>-123.196989012862 49.2305043268454</v>
      </c>
      <c r="H77" t="str">
        <f t="shared" si="4"/>
        <v>between</v>
      </c>
      <c r="I77" t="str">
        <f t="shared" si="5"/>
        <v>POLYGON((-123.196731520797 49.2349179837331, -123.196989012862 49.2305043268454</v>
      </c>
      <c r="J77" s="1"/>
      <c r="K77" s="1"/>
      <c r="L77" s="1"/>
    </row>
    <row r="78" spans="1:12" hidden="1" x14ac:dyDescent="0.25">
      <c r="A78">
        <v>6</v>
      </c>
      <c r="B78" t="s">
        <v>14</v>
      </c>
      <c r="C78" s="1">
        <v>4</v>
      </c>
      <c r="D78" s="1">
        <v>2</v>
      </c>
      <c r="E78" s="1">
        <v>-123.194778872634</v>
      </c>
      <c r="F78" s="1">
        <v>49.229817722553598</v>
      </c>
      <c r="G78" s="3" t="str">
        <f t="shared" si="3"/>
        <v>-123.194778872634 49.2298177225536</v>
      </c>
      <c r="H78" t="str">
        <f t="shared" si="4"/>
        <v>between</v>
      </c>
      <c r="I78" t="str">
        <f t="shared" si="5"/>
        <v>POLYGON((-123.196731520797 49.2349179837331, -123.196989012862 49.2305043268454, -123.194778872634 49.2298177225536</v>
      </c>
      <c r="J78" s="1"/>
      <c r="K78" s="1"/>
      <c r="L78" s="1"/>
    </row>
    <row r="79" spans="1:12" hidden="1" x14ac:dyDescent="0.25">
      <c r="A79">
        <v>6</v>
      </c>
      <c r="B79" t="s">
        <v>14</v>
      </c>
      <c r="C79" s="1">
        <v>4</v>
      </c>
      <c r="D79" s="1">
        <v>3</v>
      </c>
      <c r="E79" s="1">
        <v>-123.19108815302999</v>
      </c>
      <c r="F79" s="1">
        <v>49.2283183698082</v>
      </c>
      <c r="G79" s="3" t="str">
        <f t="shared" si="3"/>
        <v>-123.19108815303 49.2283183698082</v>
      </c>
      <c r="H79" t="str">
        <f t="shared" si="4"/>
        <v>between</v>
      </c>
      <c r="I79" t="str">
        <f t="shared" si="5"/>
        <v>POLYGON((-123.196731520797 49.2349179837331, -123.196989012862 49.2305043268454, -123.194778872634 49.2298177225536, -123.19108815303 49.2283183698082</v>
      </c>
      <c r="J79" s="1"/>
      <c r="K79" s="1"/>
      <c r="L79" s="1"/>
    </row>
    <row r="80" spans="1:12" hidden="1" x14ac:dyDescent="0.25">
      <c r="A80">
        <v>6</v>
      </c>
      <c r="B80" t="s">
        <v>14</v>
      </c>
      <c r="C80" s="1">
        <v>4</v>
      </c>
      <c r="D80" s="1">
        <v>4</v>
      </c>
      <c r="E80" s="1">
        <v>-123.19119544138999</v>
      </c>
      <c r="F80" s="1">
        <v>49.220857963610499</v>
      </c>
      <c r="G80" s="3" t="str">
        <f t="shared" si="3"/>
        <v>-123.19119544139 49.2208579636105</v>
      </c>
      <c r="H80" t="str">
        <f t="shared" si="4"/>
        <v>between</v>
      </c>
      <c r="I80" t="str">
        <f t="shared" si="5"/>
        <v>POLYGON((-123.196731520797 49.2349179837331, -123.196989012862 49.2305043268454, -123.194778872634 49.2298177225536, -123.19108815303 49.2283183698082, -123.19119544139 49.2208579636105</v>
      </c>
      <c r="J80" s="1"/>
      <c r="K80" s="1"/>
      <c r="L80" s="1"/>
    </row>
    <row r="81" spans="1:12" hidden="1" x14ac:dyDescent="0.25">
      <c r="A81">
        <v>6</v>
      </c>
      <c r="B81" t="s">
        <v>14</v>
      </c>
      <c r="C81" s="1">
        <v>4</v>
      </c>
      <c r="D81" s="1">
        <v>5</v>
      </c>
      <c r="E81" s="1">
        <v>-123.19008325066299</v>
      </c>
      <c r="F81" s="1">
        <v>49.2206220652347</v>
      </c>
      <c r="G81" s="3" t="str">
        <f t="shared" si="3"/>
        <v>-123.190083250663 49.2206220652347</v>
      </c>
      <c r="H81" t="str">
        <f t="shared" si="4"/>
        <v>between</v>
      </c>
      <c r="I81" t="str">
        <f t="shared" si="5"/>
        <v>POLYGON((-123.196731520797 49.2349179837331, -123.196989012862 49.2305043268454, -123.194778872634 49.2298177225536, -123.19108815303 49.2283183698082, -123.19119544139 49.2208579636105, -123.190083250663 49.2206220652347</v>
      </c>
      <c r="J81" s="1"/>
      <c r="K81" s="1"/>
      <c r="L81" s="1"/>
    </row>
    <row r="82" spans="1:12" hidden="1" x14ac:dyDescent="0.25">
      <c r="A82">
        <v>6</v>
      </c>
      <c r="B82" t="s">
        <v>14</v>
      </c>
      <c r="C82" s="1">
        <v>4</v>
      </c>
      <c r="D82" s="1">
        <v>6</v>
      </c>
      <c r="E82" s="1">
        <v>-123.18868850197499</v>
      </c>
      <c r="F82" s="1">
        <v>49.219697064082602</v>
      </c>
      <c r="G82" s="3" t="str">
        <f t="shared" si="3"/>
        <v>-123.188688501975 49.2196970640826</v>
      </c>
      <c r="H82" t="str">
        <f t="shared" si="4"/>
        <v>between</v>
      </c>
      <c r="I82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</v>
      </c>
      <c r="J82" s="1"/>
      <c r="K82" s="1"/>
      <c r="L82" s="1"/>
    </row>
    <row r="83" spans="1:12" hidden="1" x14ac:dyDescent="0.25">
      <c r="A83">
        <v>6</v>
      </c>
      <c r="B83" t="s">
        <v>14</v>
      </c>
      <c r="C83" s="1">
        <v>4</v>
      </c>
      <c r="D83" s="1">
        <v>7</v>
      </c>
      <c r="E83" s="1">
        <v>-123.18806622948399</v>
      </c>
      <c r="F83" s="1">
        <v>49.219430772662697</v>
      </c>
      <c r="G83" s="3" t="str">
        <f t="shared" si="3"/>
        <v>-123.188066229484 49.2194307726627</v>
      </c>
      <c r="H83" t="str">
        <f t="shared" si="4"/>
        <v>between</v>
      </c>
      <c r="I83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</v>
      </c>
      <c r="J83" s="1"/>
      <c r="K83" s="1"/>
      <c r="L83" s="1"/>
    </row>
    <row r="84" spans="1:12" hidden="1" x14ac:dyDescent="0.25">
      <c r="A84">
        <v>6</v>
      </c>
      <c r="B84" t="s">
        <v>14</v>
      </c>
      <c r="C84" s="1">
        <v>4</v>
      </c>
      <c r="D84" s="1">
        <v>8</v>
      </c>
      <c r="E84" s="1">
        <v>-123.186757311485</v>
      </c>
      <c r="F84" s="1">
        <v>49.218533780481501</v>
      </c>
      <c r="G84" s="3" t="str">
        <f t="shared" si="3"/>
        <v>-123.186757311485 49.2185337804815</v>
      </c>
      <c r="H84" t="str">
        <f t="shared" si="4"/>
        <v>between</v>
      </c>
      <c r="I84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</v>
      </c>
      <c r="J84" s="1"/>
      <c r="K84" s="1"/>
      <c r="L84" s="1"/>
    </row>
    <row r="85" spans="1:12" hidden="1" x14ac:dyDescent="0.25">
      <c r="A85">
        <v>6</v>
      </c>
      <c r="B85" t="s">
        <v>14</v>
      </c>
      <c r="C85" s="1">
        <v>4</v>
      </c>
      <c r="D85" s="1">
        <v>9</v>
      </c>
      <c r="E85" s="1">
        <v>-123.185233816764</v>
      </c>
      <c r="F85" s="1">
        <v>49.217818978181697</v>
      </c>
      <c r="G85" s="3" t="str">
        <f t="shared" si="3"/>
        <v>-123.185233816764 49.2178189781817</v>
      </c>
      <c r="H85" t="str">
        <f t="shared" si="4"/>
        <v>between</v>
      </c>
      <c r="I85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</v>
      </c>
      <c r="J85" s="1"/>
      <c r="K85" s="1"/>
      <c r="L85" s="1"/>
    </row>
    <row r="86" spans="1:12" hidden="1" x14ac:dyDescent="0.25">
      <c r="A86">
        <v>6</v>
      </c>
      <c r="B86" t="s">
        <v>14</v>
      </c>
      <c r="C86" s="1">
        <v>4</v>
      </c>
      <c r="D86" s="1">
        <v>10</v>
      </c>
      <c r="E86" s="1">
        <v>-123.18117831673401</v>
      </c>
      <c r="F86" s="1">
        <v>49.2162491799888</v>
      </c>
      <c r="G86" s="3" t="str">
        <f t="shared" si="3"/>
        <v>-123.181178316734 49.2162491799888</v>
      </c>
      <c r="H86" t="str">
        <f t="shared" si="4"/>
        <v>between</v>
      </c>
      <c r="I86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</v>
      </c>
      <c r="J86" s="1"/>
      <c r="K86" s="1"/>
      <c r="L86" s="1"/>
    </row>
    <row r="87" spans="1:12" hidden="1" x14ac:dyDescent="0.25">
      <c r="A87">
        <v>6</v>
      </c>
      <c r="B87" t="s">
        <v>14</v>
      </c>
      <c r="C87" s="1">
        <v>4</v>
      </c>
      <c r="D87" s="1">
        <v>11</v>
      </c>
      <c r="E87" s="1">
        <v>-123.177122816703</v>
      </c>
      <c r="F87" s="1">
        <v>49.215996886343198</v>
      </c>
      <c r="G87" s="3" t="str">
        <f t="shared" si="3"/>
        <v>-123.177122816703 49.2159968863432</v>
      </c>
      <c r="H87" t="str">
        <f t="shared" si="4"/>
        <v>between</v>
      </c>
      <c r="I87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</v>
      </c>
      <c r="J87" s="1"/>
      <c r="K87" s="1"/>
      <c r="L87" s="1"/>
    </row>
    <row r="88" spans="1:12" hidden="1" x14ac:dyDescent="0.25">
      <c r="A88">
        <v>6</v>
      </c>
      <c r="B88" t="s">
        <v>14</v>
      </c>
      <c r="C88" s="1">
        <v>4</v>
      </c>
      <c r="D88" s="1">
        <v>12</v>
      </c>
      <c r="E88" s="1">
        <v>-123.17422603096701</v>
      </c>
      <c r="F88" s="1">
        <v>49.215982869991798</v>
      </c>
      <c r="G88" s="3" t="str">
        <f t="shared" si="3"/>
        <v>-123.174226030967 49.2159828699918</v>
      </c>
      <c r="H88" t="str">
        <f t="shared" si="4"/>
        <v>between</v>
      </c>
      <c r="I88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</v>
      </c>
      <c r="J88" s="1"/>
      <c r="K88" s="1"/>
      <c r="L88" s="1"/>
    </row>
    <row r="89" spans="1:12" hidden="1" x14ac:dyDescent="0.25">
      <c r="A89">
        <v>6</v>
      </c>
      <c r="B89" t="s">
        <v>14</v>
      </c>
      <c r="C89" s="1">
        <v>4</v>
      </c>
      <c r="D89" s="1">
        <v>13</v>
      </c>
      <c r="E89" s="1">
        <v>-123.170277819297</v>
      </c>
      <c r="F89" s="1">
        <v>49.215954837277103</v>
      </c>
      <c r="G89" s="3" t="str">
        <f t="shared" si="3"/>
        <v>-123.170277819297 49.2159548372771</v>
      </c>
      <c r="H89" t="str">
        <f t="shared" si="4"/>
        <v>between</v>
      </c>
      <c r="I89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</v>
      </c>
      <c r="J89" s="1"/>
      <c r="K89" s="1"/>
      <c r="L89" s="1"/>
    </row>
    <row r="90" spans="1:12" hidden="1" x14ac:dyDescent="0.25">
      <c r="A90">
        <v>6</v>
      </c>
      <c r="B90" t="s">
        <v>14</v>
      </c>
      <c r="C90" s="1">
        <v>4</v>
      </c>
      <c r="D90" s="1">
        <v>14</v>
      </c>
      <c r="E90" s="1">
        <v>-123.167445406577</v>
      </c>
      <c r="F90" s="1">
        <v>49.215338113530898</v>
      </c>
      <c r="G90" s="3" t="str">
        <f t="shared" si="3"/>
        <v>-123.167445406577 49.2153381135309</v>
      </c>
      <c r="H90" t="str">
        <f t="shared" si="4"/>
        <v>between</v>
      </c>
      <c r="I90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</v>
      </c>
      <c r="J90" s="1"/>
      <c r="K90" s="1"/>
      <c r="L90" s="1"/>
    </row>
    <row r="91" spans="1:12" hidden="1" x14ac:dyDescent="0.25">
      <c r="A91">
        <v>6</v>
      </c>
      <c r="B91" t="s">
        <v>14</v>
      </c>
      <c r="C91" s="1">
        <v>4</v>
      </c>
      <c r="D91" s="1">
        <v>15</v>
      </c>
      <c r="E91" s="1">
        <v>-123.162016615531</v>
      </c>
      <c r="F91" s="1">
        <v>49.213628066532998</v>
      </c>
      <c r="G91" s="3" t="str">
        <f t="shared" si="3"/>
        <v>-123.162016615531 49.213628066533</v>
      </c>
      <c r="H91" t="str">
        <f t="shared" si="4"/>
        <v>between</v>
      </c>
      <c r="I91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</v>
      </c>
      <c r="J91" s="1"/>
      <c r="K91" s="1"/>
      <c r="L91" s="1"/>
    </row>
    <row r="92" spans="1:12" hidden="1" x14ac:dyDescent="0.25">
      <c r="A92">
        <v>6</v>
      </c>
      <c r="B92" t="s">
        <v>14</v>
      </c>
      <c r="C92" s="1">
        <v>4</v>
      </c>
      <c r="D92" s="1">
        <v>16</v>
      </c>
      <c r="E92" s="1">
        <v>-123.160042509696</v>
      </c>
      <c r="F92" s="1">
        <v>49.213109434030798</v>
      </c>
      <c r="G92" s="3" t="str">
        <f t="shared" si="3"/>
        <v>-123.160042509696 49.2131094340308</v>
      </c>
      <c r="H92" t="str">
        <f t="shared" si="4"/>
        <v>between</v>
      </c>
      <c r="I92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</v>
      </c>
      <c r="J92" s="1"/>
      <c r="K92" s="1"/>
    </row>
    <row r="93" spans="1:12" hidden="1" x14ac:dyDescent="0.25">
      <c r="A93">
        <v>6</v>
      </c>
      <c r="B93" t="s">
        <v>14</v>
      </c>
      <c r="C93" s="1">
        <v>4</v>
      </c>
      <c r="D93" s="1">
        <v>17</v>
      </c>
      <c r="E93" s="1">
        <v>-123.157896742484</v>
      </c>
      <c r="F93" s="1">
        <v>49.211931977880603</v>
      </c>
      <c r="G93" s="3" t="str">
        <f t="shared" si="3"/>
        <v>-123.157896742484 49.2119319778806</v>
      </c>
      <c r="H93" t="str">
        <f t="shared" si="4"/>
        <v>between</v>
      </c>
      <c r="I93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</v>
      </c>
      <c r="J93" s="1"/>
      <c r="K93" s="1"/>
    </row>
    <row r="94" spans="1:12" hidden="1" x14ac:dyDescent="0.25">
      <c r="A94">
        <v>6</v>
      </c>
      <c r="B94" t="s">
        <v>14</v>
      </c>
      <c r="C94" s="1">
        <v>4</v>
      </c>
      <c r="D94" s="1">
        <v>18</v>
      </c>
      <c r="E94" s="1">
        <v>-123.157167181632</v>
      </c>
      <c r="F94" s="1">
        <v>49.211315203942597</v>
      </c>
      <c r="G94" s="3" t="str">
        <f t="shared" si="3"/>
        <v>-123.157167181632 49.2113152039426</v>
      </c>
      <c r="H94" t="str">
        <f t="shared" si="4"/>
        <v>between</v>
      </c>
      <c r="I94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</v>
      </c>
      <c r="J94" s="1"/>
      <c r="K94" s="1"/>
    </row>
    <row r="95" spans="1:12" hidden="1" x14ac:dyDescent="0.25">
      <c r="A95">
        <v>6</v>
      </c>
      <c r="B95" t="s">
        <v>14</v>
      </c>
      <c r="C95" s="1">
        <v>4</v>
      </c>
      <c r="D95" s="1">
        <v>19</v>
      </c>
      <c r="E95" s="1">
        <v>-123.156072840354</v>
      </c>
      <c r="F95" s="1">
        <v>49.210656368736302</v>
      </c>
      <c r="G95" s="3" t="str">
        <f t="shared" si="3"/>
        <v>-123.156072840354 49.2106563687363</v>
      </c>
      <c r="H95" t="str">
        <f t="shared" si="4"/>
        <v>between</v>
      </c>
      <c r="I95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</v>
      </c>
      <c r="J95" s="1"/>
      <c r="K95" s="1"/>
    </row>
    <row r="96" spans="1:12" hidden="1" x14ac:dyDescent="0.25">
      <c r="A96">
        <v>6</v>
      </c>
      <c r="B96" t="s">
        <v>14</v>
      </c>
      <c r="C96" s="1">
        <v>4</v>
      </c>
      <c r="D96" s="1">
        <v>20</v>
      </c>
      <c r="E96" s="1">
        <v>-123.154420599601</v>
      </c>
      <c r="F96" s="1">
        <v>49.209534926916902</v>
      </c>
      <c r="G96" s="3" t="str">
        <f t="shared" si="3"/>
        <v>-123.154420599601 49.2095349269169</v>
      </c>
      <c r="H96" t="str">
        <f t="shared" si="4"/>
        <v>between</v>
      </c>
      <c r="I96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</v>
      </c>
      <c r="J96" s="1"/>
      <c r="K96" s="1"/>
    </row>
    <row r="97" spans="1:11" hidden="1" x14ac:dyDescent="0.25">
      <c r="A97">
        <v>6</v>
      </c>
      <c r="B97" t="s">
        <v>14</v>
      </c>
      <c r="C97" s="1">
        <v>4</v>
      </c>
      <c r="D97" s="1">
        <v>21</v>
      </c>
      <c r="E97" s="1">
        <v>-123.15296147789699</v>
      </c>
      <c r="F97" s="1">
        <v>49.2079368283718</v>
      </c>
      <c r="G97" s="3" t="str">
        <f t="shared" si="3"/>
        <v>-123.152961477897 49.2079368283718</v>
      </c>
      <c r="H97" t="str">
        <f t="shared" si="4"/>
        <v>between</v>
      </c>
      <c r="I97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</v>
      </c>
      <c r="J97" s="1"/>
      <c r="K97" s="1"/>
    </row>
    <row r="98" spans="1:11" hidden="1" x14ac:dyDescent="0.25">
      <c r="A98">
        <v>6</v>
      </c>
      <c r="B98" t="s">
        <v>14</v>
      </c>
      <c r="C98" s="1">
        <v>4</v>
      </c>
      <c r="D98" s="1">
        <v>22</v>
      </c>
      <c r="E98" s="1">
        <v>-123.15118049111101</v>
      </c>
      <c r="F98" s="1">
        <v>49.2063667163387</v>
      </c>
      <c r="G98" s="3" t="str">
        <f t="shared" si="3"/>
        <v>-123.151180491111 49.2063667163387</v>
      </c>
      <c r="H98" t="str">
        <f t="shared" si="4"/>
        <v>between</v>
      </c>
      <c r="I98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</v>
      </c>
      <c r="J98" s="1"/>
      <c r="K98" s="1"/>
    </row>
    <row r="99" spans="1:11" hidden="1" x14ac:dyDescent="0.25">
      <c r="A99">
        <v>6</v>
      </c>
      <c r="B99" t="s">
        <v>14</v>
      </c>
      <c r="C99" s="1">
        <v>4</v>
      </c>
      <c r="D99" s="1">
        <v>23</v>
      </c>
      <c r="E99" s="1">
        <v>-123.150536760948</v>
      </c>
      <c r="F99" s="1">
        <v>49.206044276446796</v>
      </c>
      <c r="G99" s="3" t="str">
        <f t="shared" si="3"/>
        <v>-123.150536760948 49.2060442764468</v>
      </c>
      <c r="H99" t="str">
        <f t="shared" si="4"/>
        <v>between</v>
      </c>
      <c r="I99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</v>
      </c>
      <c r="J99" s="1"/>
      <c r="K99" s="1"/>
    </row>
    <row r="100" spans="1:11" hidden="1" x14ac:dyDescent="0.25">
      <c r="A100">
        <v>6</v>
      </c>
      <c r="B100" t="s">
        <v>14</v>
      </c>
      <c r="C100" s="1">
        <v>4</v>
      </c>
      <c r="D100" s="1">
        <v>24</v>
      </c>
      <c r="E100" s="1">
        <v>-123.149120554588</v>
      </c>
      <c r="F100" s="1">
        <v>49.2074181361616</v>
      </c>
      <c r="G100" s="3" t="str">
        <f t="shared" si="3"/>
        <v>-123.149120554588 49.2074181361616</v>
      </c>
      <c r="H100" t="str">
        <f t="shared" si="4"/>
        <v>between</v>
      </c>
      <c r="I100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</v>
      </c>
      <c r="J100" s="1"/>
      <c r="K100" s="1"/>
    </row>
    <row r="101" spans="1:11" hidden="1" x14ac:dyDescent="0.25">
      <c r="A101">
        <v>6</v>
      </c>
      <c r="B101" t="s">
        <v>14</v>
      </c>
      <c r="C101" s="1">
        <v>4</v>
      </c>
      <c r="D101" s="1">
        <v>25</v>
      </c>
      <c r="E101" s="1">
        <v>-123.14929758038301</v>
      </c>
      <c r="F101" s="1">
        <v>49.207509258160101</v>
      </c>
      <c r="G101" s="3" t="str">
        <f t="shared" si="3"/>
        <v>-123.149297580383 49.2075092581601</v>
      </c>
      <c r="H101" t="str">
        <f t="shared" si="4"/>
        <v>between</v>
      </c>
      <c r="I101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</v>
      </c>
      <c r="J101" s="1"/>
      <c r="K101" s="1"/>
    </row>
    <row r="102" spans="1:11" hidden="1" x14ac:dyDescent="0.25">
      <c r="A102">
        <v>6</v>
      </c>
      <c r="B102" t="s">
        <v>14</v>
      </c>
      <c r="C102" s="1">
        <v>4</v>
      </c>
      <c r="D102" s="1">
        <v>26</v>
      </c>
      <c r="E102" s="1">
        <v>-123.149131283424</v>
      </c>
      <c r="F102" s="1">
        <v>49.207796641824501</v>
      </c>
      <c r="G102" s="3" t="str">
        <f t="shared" si="3"/>
        <v>-123.149131283424 49.2077966418245</v>
      </c>
      <c r="H102" t="str">
        <f t="shared" si="4"/>
        <v>between</v>
      </c>
      <c r="I102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</v>
      </c>
      <c r="J102" s="1"/>
      <c r="K102" s="1"/>
    </row>
    <row r="103" spans="1:11" hidden="1" x14ac:dyDescent="0.25">
      <c r="A103">
        <v>6</v>
      </c>
      <c r="B103" t="s">
        <v>14</v>
      </c>
      <c r="C103" s="1">
        <v>4</v>
      </c>
      <c r="D103" s="1">
        <v>27</v>
      </c>
      <c r="E103" s="1">
        <v>-123.149061545989</v>
      </c>
      <c r="F103" s="1">
        <v>49.208227714189299</v>
      </c>
      <c r="G103" s="3" t="str">
        <f t="shared" si="3"/>
        <v>-123.149061545989 49.2082277141893</v>
      </c>
      <c r="H103" t="str">
        <f t="shared" si="4"/>
        <v>between</v>
      </c>
      <c r="I103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</v>
      </c>
      <c r="J103" s="1"/>
      <c r="K103" s="1"/>
    </row>
    <row r="104" spans="1:11" hidden="1" x14ac:dyDescent="0.25">
      <c r="A104">
        <v>6</v>
      </c>
      <c r="B104" t="s">
        <v>14</v>
      </c>
      <c r="C104" s="1">
        <v>4</v>
      </c>
      <c r="D104" s="1">
        <v>28</v>
      </c>
      <c r="E104" s="1">
        <v>-123.148932799957</v>
      </c>
      <c r="F104" s="1">
        <v>49.208536121379602</v>
      </c>
      <c r="G104" s="3" t="str">
        <f t="shared" si="3"/>
        <v>-123.148932799957 49.2085361213796</v>
      </c>
      <c r="H104" t="str">
        <f t="shared" si="4"/>
        <v>between</v>
      </c>
      <c r="I104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</v>
      </c>
      <c r="J104" s="1"/>
      <c r="K104" s="1"/>
    </row>
    <row r="105" spans="1:11" hidden="1" x14ac:dyDescent="0.25">
      <c r="A105">
        <v>6</v>
      </c>
      <c r="B105" t="s">
        <v>14</v>
      </c>
      <c r="C105" s="1">
        <v>4</v>
      </c>
      <c r="D105" s="1">
        <v>29</v>
      </c>
      <c r="E105" s="1">
        <v>-123.14878796067001</v>
      </c>
      <c r="F105" s="1">
        <v>49.208756911709301</v>
      </c>
      <c r="G105" s="3" t="str">
        <f t="shared" si="3"/>
        <v>-123.14878796067 49.2087569117093</v>
      </c>
      <c r="H105" t="str">
        <f t="shared" si="4"/>
        <v>between</v>
      </c>
      <c r="I105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</v>
      </c>
      <c r="J105" s="1"/>
      <c r="K105" s="1"/>
    </row>
    <row r="106" spans="1:11" hidden="1" x14ac:dyDescent="0.25">
      <c r="A106">
        <v>6</v>
      </c>
      <c r="B106" t="s">
        <v>14</v>
      </c>
      <c r="C106" s="1">
        <v>4</v>
      </c>
      <c r="D106" s="1">
        <v>30</v>
      </c>
      <c r="E106" s="1">
        <v>-123.148262247703</v>
      </c>
      <c r="F106" s="1">
        <v>49.209012746889897</v>
      </c>
      <c r="G106" s="3" t="str">
        <f t="shared" si="3"/>
        <v>-123.148262247703 49.2090127468899</v>
      </c>
      <c r="H106" t="str">
        <f t="shared" si="4"/>
        <v>between</v>
      </c>
      <c r="I106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</v>
      </c>
      <c r="J106" s="1"/>
      <c r="K106" s="1"/>
    </row>
    <row r="107" spans="1:11" hidden="1" x14ac:dyDescent="0.25">
      <c r="A107">
        <v>6</v>
      </c>
      <c r="B107" t="s">
        <v>14</v>
      </c>
      <c r="C107" s="1">
        <v>4</v>
      </c>
      <c r="D107" s="1">
        <v>31</v>
      </c>
      <c r="E107" s="1">
        <v>-123.147974800562</v>
      </c>
      <c r="F107" s="1">
        <v>49.208820428887698</v>
      </c>
      <c r="G107" s="3" t="str">
        <f t="shared" si="3"/>
        <v>-123.147974800562 49.2088204288877</v>
      </c>
      <c r="H107" t="str">
        <f t="shared" si="4"/>
        <v>between</v>
      </c>
      <c r="I107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</v>
      </c>
      <c r="J107" s="1"/>
      <c r="K107" s="1"/>
    </row>
    <row r="108" spans="1:11" hidden="1" x14ac:dyDescent="0.25">
      <c r="A108">
        <v>6</v>
      </c>
      <c r="B108" t="s">
        <v>14</v>
      </c>
      <c r="C108" s="1">
        <v>4</v>
      </c>
      <c r="D108" s="1">
        <v>32</v>
      </c>
      <c r="E108" s="1">
        <v>-123.147427629923</v>
      </c>
      <c r="F108" s="1">
        <v>49.208634684946603</v>
      </c>
      <c r="G108" s="3" t="str">
        <f t="shared" si="3"/>
        <v>-123.147427629923 49.2086346849466</v>
      </c>
      <c r="H108" t="str">
        <f t="shared" si="4"/>
        <v>between</v>
      </c>
      <c r="I108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</v>
      </c>
      <c r="J108" s="1"/>
      <c r="K108" s="1"/>
    </row>
    <row r="109" spans="1:11" hidden="1" x14ac:dyDescent="0.25">
      <c r="A109">
        <v>6</v>
      </c>
      <c r="B109" t="s">
        <v>14</v>
      </c>
      <c r="C109" s="1">
        <v>4</v>
      </c>
      <c r="D109" s="1">
        <v>33</v>
      </c>
      <c r="E109" s="1">
        <v>-123.14669270465301</v>
      </c>
      <c r="F109" s="1">
        <v>49.208575106553504</v>
      </c>
      <c r="G109" s="3" t="str">
        <f t="shared" si="3"/>
        <v>-123.146692704653 49.2085751065535</v>
      </c>
      <c r="H109" t="str">
        <f t="shared" si="4"/>
        <v>between</v>
      </c>
      <c r="I109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</v>
      </c>
      <c r="J109" s="1"/>
      <c r="K109" s="1"/>
    </row>
    <row r="110" spans="1:11" hidden="1" x14ac:dyDescent="0.25">
      <c r="A110">
        <v>6</v>
      </c>
      <c r="B110" t="s">
        <v>14</v>
      </c>
      <c r="C110" s="1">
        <v>4</v>
      </c>
      <c r="D110" s="1">
        <v>34</v>
      </c>
      <c r="E110" s="1">
        <v>-123.144450377917</v>
      </c>
      <c r="F110" s="1">
        <v>49.208575106553504</v>
      </c>
      <c r="G110" s="3" t="str">
        <f t="shared" si="3"/>
        <v>-123.144450377917 49.2085751065535</v>
      </c>
      <c r="H110" t="str">
        <f t="shared" si="4"/>
        <v>between</v>
      </c>
      <c r="I110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</v>
      </c>
      <c r="J110" s="1"/>
      <c r="K110" s="1"/>
    </row>
    <row r="111" spans="1:11" hidden="1" x14ac:dyDescent="0.25">
      <c r="A111">
        <v>6</v>
      </c>
      <c r="B111" t="s">
        <v>14</v>
      </c>
      <c r="C111" s="1">
        <v>4</v>
      </c>
      <c r="D111" s="1">
        <v>35</v>
      </c>
      <c r="E111" s="1">
        <v>-123.154669594263</v>
      </c>
      <c r="F111" s="1">
        <v>49.227195115103797</v>
      </c>
      <c r="G111" s="3" t="str">
        <f t="shared" si="3"/>
        <v>-123.154669594263 49.2271951151038</v>
      </c>
      <c r="H111" t="str">
        <f t="shared" si="4"/>
        <v>between</v>
      </c>
      <c r="I111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</v>
      </c>
      <c r="J111" s="1"/>
      <c r="K111" s="1"/>
    </row>
    <row r="112" spans="1:11" hidden="1" x14ac:dyDescent="0.25">
      <c r="A112">
        <v>6</v>
      </c>
      <c r="B112" t="s">
        <v>14</v>
      </c>
      <c r="C112" s="1">
        <v>4</v>
      </c>
      <c r="D112" s="1">
        <v>36</v>
      </c>
      <c r="E112" s="1">
        <v>-123.163022124051</v>
      </c>
      <c r="F112" s="1">
        <v>49.227247330040598</v>
      </c>
      <c r="G112" s="3" t="str">
        <f t="shared" si="3"/>
        <v>-123.163022124051 49.2272473300406</v>
      </c>
      <c r="H112" t="str">
        <f t="shared" si="4"/>
        <v>between</v>
      </c>
      <c r="I112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49.2271951151038, -123.163022124051 49.2272473300406</v>
      </c>
      <c r="J112" s="1"/>
      <c r="K112" s="1"/>
    </row>
    <row r="113" spans="1:11" hidden="1" x14ac:dyDescent="0.25">
      <c r="A113">
        <v>6</v>
      </c>
      <c r="B113" t="s">
        <v>14</v>
      </c>
      <c r="C113" s="1">
        <v>4</v>
      </c>
      <c r="D113" s="1">
        <v>37</v>
      </c>
      <c r="E113" s="1">
        <v>-123.162903169502</v>
      </c>
      <c r="F113" s="1">
        <v>49.230959651948801</v>
      </c>
      <c r="G113" s="3" t="str">
        <f t="shared" si="3"/>
        <v>-123.162903169502 49.2309596519488</v>
      </c>
      <c r="H113" t="str">
        <f t="shared" si="4"/>
        <v>between</v>
      </c>
      <c r="I113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49.2271951151038, -123.163022124051 49.2272473300406, -123.162903169502 49.2309596519488</v>
      </c>
      <c r="J113" s="1"/>
      <c r="K113" s="1"/>
    </row>
    <row r="114" spans="1:11" hidden="1" x14ac:dyDescent="0.25">
      <c r="A114">
        <v>6</v>
      </c>
      <c r="B114" t="s">
        <v>14</v>
      </c>
      <c r="C114" s="1">
        <v>4</v>
      </c>
      <c r="D114" s="1">
        <v>38</v>
      </c>
      <c r="E114" s="1">
        <v>-123.175844747122</v>
      </c>
      <c r="F114" s="1">
        <v>49.231023582140899</v>
      </c>
      <c r="G114" s="3" t="str">
        <f t="shared" si="3"/>
        <v>-123.175844747122 49.2310235821409</v>
      </c>
      <c r="H114" t="str">
        <f t="shared" si="4"/>
        <v>between</v>
      </c>
      <c r="I114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49.2271951151038, -123.163022124051 49.2272473300406, -123.162903169502 49.2309596519488, -123.175844747122 49.2310235821409</v>
      </c>
      <c r="J114" s="1"/>
      <c r="K114" s="1"/>
    </row>
    <row r="115" spans="1:11" hidden="1" x14ac:dyDescent="0.25">
      <c r="A115">
        <v>6</v>
      </c>
      <c r="B115" t="s">
        <v>14</v>
      </c>
      <c r="C115" s="1">
        <v>4</v>
      </c>
      <c r="D115" s="1">
        <v>39</v>
      </c>
      <c r="E115" s="1">
        <v>-123.175748187598</v>
      </c>
      <c r="F115" s="1">
        <v>49.2347646679329</v>
      </c>
      <c r="G115" s="3" t="str">
        <f t="shared" si="3"/>
        <v>-123.175748187598 49.2347646679329</v>
      </c>
      <c r="H115" t="str">
        <f t="shared" si="4"/>
        <v>between</v>
      </c>
      <c r="I115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49.2271951151038, -123.163022124051 49.2272473300406, -123.162903169502 49.2309596519488, -123.175844747122 49.2310235821409, -123.175748187598 49.2347646679329</v>
      </c>
      <c r="J115" s="1"/>
      <c r="K115" s="1"/>
    </row>
    <row r="116" spans="1:11" hidden="1" x14ac:dyDescent="0.25">
      <c r="A116">
        <v>6</v>
      </c>
      <c r="B116" t="s">
        <v>14</v>
      </c>
      <c r="C116" s="1">
        <v>4</v>
      </c>
      <c r="D116" s="1">
        <v>40</v>
      </c>
      <c r="E116" s="1">
        <v>-123.17872007518601</v>
      </c>
      <c r="F116" s="1">
        <v>49.234750656904197</v>
      </c>
      <c r="G116" s="3" t="str">
        <f t="shared" si="3"/>
        <v>-123.178720075186 49.2347506569042</v>
      </c>
      <c r="H116" t="str">
        <f t="shared" si="4"/>
        <v>between</v>
      </c>
      <c r="I116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49.2271951151038, -123.163022124051 49.2272473300406, -123.162903169502 49.2309596519488, -123.175844747122 49.2310235821409, -123.175748187598 49.2347646679329, -123.178720075186 49.2347506569042</v>
      </c>
      <c r="J116" s="1"/>
      <c r="K116" s="1"/>
    </row>
    <row r="117" spans="1:11" hidden="1" x14ac:dyDescent="0.25">
      <c r="A117">
        <v>6</v>
      </c>
      <c r="B117" t="s">
        <v>14</v>
      </c>
      <c r="C117" s="1">
        <v>4</v>
      </c>
      <c r="D117" s="1">
        <v>41</v>
      </c>
      <c r="E117" s="1">
        <v>-123.178730804022</v>
      </c>
      <c r="F117" s="1">
        <v>49.232151542334599</v>
      </c>
      <c r="G117" s="3" t="str">
        <f t="shared" si="3"/>
        <v>-123.178730804022 49.2321515423346</v>
      </c>
      <c r="H117" t="str">
        <f t="shared" si="4"/>
        <v>between</v>
      </c>
      <c r="I117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49.2271951151038, -123.163022124051 49.2272473300406, -123.162903169502 49.2309596519488, -123.175844747122 49.2310235821409, -123.175748187598 49.2347646679329, -123.178720075186 49.2347506569042, -123.178730804022 49.2321515423346</v>
      </c>
      <c r="J117" s="1"/>
      <c r="K117" s="1"/>
    </row>
    <row r="118" spans="1:11" hidden="1" x14ac:dyDescent="0.25">
      <c r="A118">
        <v>6</v>
      </c>
      <c r="B118" t="s">
        <v>14</v>
      </c>
      <c r="C118" s="1">
        <v>4</v>
      </c>
      <c r="D118" s="1">
        <v>42</v>
      </c>
      <c r="E118" s="1">
        <v>-123.185310039444</v>
      </c>
      <c r="F118" s="1">
        <v>49.2322005834979</v>
      </c>
      <c r="G118" s="3" t="str">
        <f t="shared" si="3"/>
        <v>-123.185310039444 49.2322005834979</v>
      </c>
      <c r="H118" t="str">
        <f t="shared" si="4"/>
        <v>between</v>
      </c>
      <c r="I118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49.2271951151038, -123.163022124051 49.2272473300406, -123.162903169502 49.2309596519488, -123.175844747122 49.2310235821409, -123.175748187598 49.2347646679329, -123.178720075186 49.2347506569042, -123.178730804022 49.2321515423346, -123.185310039444 49.2322005834979</v>
      </c>
      <c r="J118" s="1"/>
      <c r="K118" s="1"/>
    </row>
    <row r="119" spans="1:11" hidden="1" x14ac:dyDescent="0.25">
      <c r="A119">
        <v>6</v>
      </c>
      <c r="B119" t="s">
        <v>14</v>
      </c>
      <c r="C119" s="1">
        <v>4</v>
      </c>
      <c r="D119" s="1">
        <v>43</v>
      </c>
      <c r="E119" s="1">
        <v>-123.185288581772</v>
      </c>
      <c r="F119" s="1">
        <v>49.234792689978399</v>
      </c>
      <c r="G119" s="3" t="str">
        <f t="shared" si="3"/>
        <v>-123.185288581772 49.2347926899784</v>
      </c>
      <c r="H119" t="str">
        <f t="shared" si="4"/>
        <v>between</v>
      </c>
      <c r="I119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49.2271951151038, -123.163022124051 49.2272473300406, -123.162903169502 49.2309596519488, -123.175844747122 49.2310235821409, -123.175748187598 49.2347646679329, -123.178720075186 49.2347506569042, -123.178730804022 49.2321515423346, -123.185310039444 49.2322005834979, -123.185288581772 49.2347926899784</v>
      </c>
      <c r="J119" s="1"/>
      <c r="K119" s="1"/>
    </row>
    <row r="120" spans="1:11" x14ac:dyDescent="0.25">
      <c r="A120">
        <v>6</v>
      </c>
      <c r="B120" t="s">
        <v>14</v>
      </c>
      <c r="C120" s="1">
        <v>4</v>
      </c>
      <c r="D120" s="1">
        <v>44</v>
      </c>
      <c r="E120" s="1">
        <v>-123.195751589285</v>
      </c>
      <c r="F120" s="1">
        <v>49.234629748528697</v>
      </c>
      <c r="G120" s="3" t="str">
        <f t="shared" si="3"/>
        <v>-123.195751589285 49.2346297485287</v>
      </c>
      <c r="H120" t="str">
        <f t="shared" si="4"/>
        <v>end</v>
      </c>
      <c r="I120" t="str">
        <f t="shared" si="5"/>
        <v>POLYGON((-123.196731520797 49.2349179837331, -123.196989012862 49.2305043268454, -123.194778872634 49.2298177225536, -123.19108815303 49.2283183698082, -123.19119544139 49.2208579636105, -123.190083250663 49.2206220652347, -123.188688501975 49.2196970640826, -123.188066229484 49.2194307726627, -123.186757311485 49.2185337804815, -123.185233816764 49.2178189781817, -123.181178316734 49.2162491799888, -123.177122816703 49.2159968863432, -123.174226030967 49.2159828699918, -123.170277819297 49.2159548372771, -123.167445406577 49.2153381135309, -123.162016615531 49.213628066533, -123.160042509696 49.2131094340308, -123.157896742484 49.2119319778806, -123.157167181632 49.2113152039426, -123.156072840354 49.2106563687363, -123.154420599601 49.2095349269169, -123.152961477897 49.2079368283718, -123.151180491111 49.2063667163387, -123.150536760948 49.2060442764468, -123.149120554588 49.2074181361616, -123.149297580383 49.2075092581601, -123.149131283424 49.2077966418245, -123.149061545989 49.2082277141893, -123.148932799957 49.2085361213796, -123.14878796067 49.2087569117093, -123.148262247703 49.2090127468899, -123.147974800562 49.2088204288877, -123.147427629923 49.2086346849466, -123.146692704653 49.2085751065535, -123.144450377917 49.2085751065535, -123.154669594263 49.2271951151038, -123.163022124051 49.2272473300406, -123.162903169502 49.2309596519488, -123.175844747122 49.2310235821409, -123.175748187598 49.2347646679329, -123.178720075186 49.2347506569042, -123.178730804022 49.2321515423346, -123.185310039444 49.2322005834979, -123.185288581772 49.2347926899784, -123.195751589285 49.2346297485287))</v>
      </c>
      <c r="J120" s="1"/>
      <c r="K120" s="1"/>
    </row>
    <row r="121" spans="1:11" hidden="1" x14ac:dyDescent="0.25">
      <c r="A121">
        <v>10</v>
      </c>
      <c r="B121" t="s">
        <v>15</v>
      </c>
      <c r="C121" s="1">
        <v>5</v>
      </c>
      <c r="D121" s="1">
        <v>0</v>
      </c>
      <c r="E121" s="1">
        <v>-123.15465215662699</v>
      </c>
      <c r="F121" s="1">
        <v>49.227179061940802</v>
      </c>
      <c r="G121" s="3" t="str">
        <f t="shared" si="3"/>
        <v>-123.154652156627 49.2271790619408</v>
      </c>
      <c r="H121" t="str">
        <f t="shared" si="4"/>
        <v>start</v>
      </c>
      <c r="I121" t="str">
        <f t="shared" si="5"/>
        <v>POLYGON((-123.154652156627 49.2271790619408</v>
      </c>
      <c r="J121" s="1"/>
      <c r="K121" s="1"/>
    </row>
    <row r="122" spans="1:11" hidden="1" x14ac:dyDescent="0.25">
      <c r="A122">
        <v>10</v>
      </c>
      <c r="B122" t="s">
        <v>15</v>
      </c>
      <c r="C122" s="1">
        <v>5</v>
      </c>
      <c r="D122" s="1">
        <v>1</v>
      </c>
      <c r="E122" s="1">
        <v>-123.147721575308</v>
      </c>
      <c r="F122" s="1">
        <v>49.214543393418197</v>
      </c>
      <c r="G122" s="3" t="str">
        <f t="shared" si="3"/>
        <v>-123.147721575308 49.2145433934182</v>
      </c>
      <c r="H122" t="str">
        <f t="shared" si="4"/>
        <v>between</v>
      </c>
      <c r="I122" t="str">
        <f t="shared" si="5"/>
        <v>POLYGON((-123.154652156627 49.2271790619408, -123.147721575308 49.2145433934182</v>
      </c>
      <c r="J122" s="1"/>
      <c r="K122" s="1"/>
    </row>
    <row r="123" spans="1:11" hidden="1" x14ac:dyDescent="0.25">
      <c r="A123">
        <v>10</v>
      </c>
      <c r="B123" t="s">
        <v>15</v>
      </c>
      <c r="C123" s="1">
        <v>5</v>
      </c>
      <c r="D123" s="1">
        <v>2</v>
      </c>
      <c r="E123" s="1">
        <v>-123.140973245777</v>
      </c>
      <c r="F123" s="1">
        <v>49.214466301169502</v>
      </c>
      <c r="G123" s="3" t="str">
        <f t="shared" si="3"/>
        <v>-123.140973245777 49.2144663011695</v>
      </c>
      <c r="H123" t="str">
        <f t="shared" si="4"/>
        <v>between</v>
      </c>
      <c r="I123" t="str">
        <f t="shared" si="5"/>
        <v>POLYGON((-123.154652156627 49.2271790619408, -123.147721575308 49.2145433934182, -123.140973245777 49.2144663011695</v>
      </c>
      <c r="J123" s="1"/>
      <c r="K123" s="1"/>
    </row>
    <row r="124" spans="1:11" hidden="1" x14ac:dyDescent="0.25">
      <c r="A124">
        <v>10</v>
      </c>
      <c r="B124" t="s">
        <v>15</v>
      </c>
      <c r="C124" s="1">
        <v>5</v>
      </c>
      <c r="D124" s="1">
        <v>3</v>
      </c>
      <c r="E124" s="1">
        <v>-123.14097861019501</v>
      </c>
      <c r="F124" s="1">
        <v>49.214949877832503</v>
      </c>
      <c r="G124" s="3" t="str">
        <f t="shared" si="3"/>
        <v>-123.140978610195 49.2149498778325</v>
      </c>
      <c r="H124" t="str">
        <f t="shared" si="4"/>
        <v>between</v>
      </c>
      <c r="I124" t="str">
        <f t="shared" si="5"/>
        <v>POLYGON((-123.154652156627 49.2271790619408, -123.147721575308 49.2145433934182, -123.140973245777 49.2144663011695, -123.140978610195 49.2149498778325</v>
      </c>
      <c r="J124" s="1"/>
      <c r="K124" s="1"/>
    </row>
    <row r="125" spans="1:11" hidden="1" x14ac:dyDescent="0.25">
      <c r="A125">
        <v>10</v>
      </c>
      <c r="B125" t="s">
        <v>15</v>
      </c>
      <c r="C125" s="1">
        <v>5</v>
      </c>
      <c r="D125" s="1">
        <v>4</v>
      </c>
      <c r="E125" s="1">
        <v>-123.140313422359</v>
      </c>
      <c r="F125" s="1">
        <v>49.214935861184202</v>
      </c>
      <c r="G125" s="3" t="str">
        <f t="shared" si="3"/>
        <v>-123.140313422359 49.2149358611842</v>
      </c>
      <c r="H125" t="str">
        <f t="shared" si="4"/>
        <v>between</v>
      </c>
      <c r="I125" t="str">
        <f t="shared" si="5"/>
        <v>POLYGON((-123.154652156627 49.2271790619408, -123.147721575308 49.2145433934182, -123.140973245777 49.2144663011695, -123.140978610195 49.2149498778325, -123.140313422359 49.2149358611842</v>
      </c>
      <c r="J125" s="1"/>
      <c r="K125" s="1"/>
    </row>
    <row r="126" spans="1:11" hidden="1" x14ac:dyDescent="0.25">
      <c r="A126">
        <v>10</v>
      </c>
      <c r="B126" t="s">
        <v>15</v>
      </c>
      <c r="C126" s="1">
        <v>5</v>
      </c>
      <c r="D126" s="1">
        <v>5</v>
      </c>
      <c r="E126" s="1">
        <v>-123.140247272228</v>
      </c>
      <c r="F126" s="1">
        <v>49.217371194176302</v>
      </c>
      <c r="G126" s="3" t="str">
        <f t="shared" si="3"/>
        <v>-123.140247272228 49.2173711941763</v>
      </c>
      <c r="H126" t="str">
        <f t="shared" si="4"/>
        <v>between</v>
      </c>
      <c r="I126" t="str">
        <f t="shared" si="5"/>
        <v>POLYGON((-123.154652156627 49.2271790619408, -123.147721575308 49.2145433934182, -123.140973245777 49.2144663011695, -123.140978610195 49.2149498778325, -123.140313422359 49.2149358611842, -123.140247272228 49.2173711941763</v>
      </c>
      <c r="J126" s="1"/>
      <c r="K126" s="1"/>
    </row>
    <row r="127" spans="1:11" hidden="1" x14ac:dyDescent="0.25">
      <c r="A127">
        <v>10</v>
      </c>
      <c r="B127" t="s">
        <v>15</v>
      </c>
      <c r="C127" s="1">
        <v>5</v>
      </c>
      <c r="D127" s="1">
        <v>6</v>
      </c>
      <c r="E127" s="1">
        <v>-123.139517711376</v>
      </c>
      <c r="F127" s="1">
        <v>49.2171609543337</v>
      </c>
      <c r="G127" s="3" t="str">
        <f t="shared" si="3"/>
        <v>-123.139517711376 49.2171609543337</v>
      </c>
      <c r="H127" t="str">
        <f t="shared" si="4"/>
        <v>between</v>
      </c>
      <c r="I127" t="str">
        <f t="shared" si="5"/>
        <v>POLYGON((-123.154652156627 49.2271790619408, -123.147721575308 49.2145433934182, -123.140973245777 49.2144663011695, -123.140978610195 49.2149498778325, -123.140313422359 49.2149358611842, -123.140247272228 49.2173711941763, -123.139517711376 49.2171609543337</v>
      </c>
      <c r="J127" s="1"/>
      <c r="K127" s="1"/>
    </row>
    <row r="128" spans="1:11" hidden="1" x14ac:dyDescent="0.25">
      <c r="A128">
        <v>10</v>
      </c>
      <c r="B128" t="s">
        <v>15</v>
      </c>
      <c r="C128" s="1">
        <v>5</v>
      </c>
      <c r="D128" s="1">
        <v>7</v>
      </c>
      <c r="E128" s="1">
        <v>-123.13950698254</v>
      </c>
      <c r="F128" s="1">
        <v>49.2173782021557</v>
      </c>
      <c r="G128" s="3" t="str">
        <f t="shared" si="3"/>
        <v>-123.13950698254 49.2173782021557</v>
      </c>
      <c r="H128" t="str">
        <f t="shared" si="4"/>
        <v>between</v>
      </c>
      <c r="I128" t="str">
        <f t="shared" si="5"/>
        <v>POLYGON((-123.154652156627 49.2271790619408, -123.147721575308 49.2145433934182, -123.140973245777 49.2144663011695, -123.140978610195 49.2149498778325, -123.140313422359 49.2149358611842, -123.140247272228 49.2173711941763, -123.139517711376 49.2171609543337, -123.13950698254 49.2173782021557</v>
      </c>
      <c r="J128" s="1"/>
      <c r="K128" s="1"/>
    </row>
    <row r="129" spans="1:11" hidden="1" x14ac:dyDescent="0.25">
      <c r="A129">
        <v>10</v>
      </c>
      <c r="B129" t="s">
        <v>15</v>
      </c>
      <c r="C129" s="1">
        <v>5</v>
      </c>
      <c r="D129" s="1">
        <v>8</v>
      </c>
      <c r="E129" s="1">
        <v>-123.129301649296</v>
      </c>
      <c r="F129" s="1">
        <v>49.217112610405103</v>
      </c>
      <c r="G129" s="3" t="str">
        <f t="shared" si="3"/>
        <v>-123.129301649296 49.2171126104051</v>
      </c>
      <c r="H129" t="str">
        <f t="shared" si="4"/>
        <v>between</v>
      </c>
      <c r="I129" t="str">
        <f t="shared" si="5"/>
        <v>POLYGON((-123.154652156627 49.2271790619408, -123.147721575308 49.2145433934182, -123.140973245777 49.2144663011695, -123.140978610195 49.2149498778325, -123.140313422359 49.2149358611842, -123.140247272228 49.2173711941763, -123.139517711376 49.2171609543337, -123.13950698254 49.2173782021557, -123.129301649296 49.2171126104051</v>
      </c>
      <c r="J129" s="1"/>
      <c r="K129" s="1"/>
    </row>
    <row r="130" spans="1:11" hidden="1" x14ac:dyDescent="0.25">
      <c r="A130">
        <v>10</v>
      </c>
      <c r="B130" t="s">
        <v>15</v>
      </c>
      <c r="C130" s="1">
        <v>5</v>
      </c>
      <c r="D130" s="1">
        <v>9</v>
      </c>
      <c r="E130" s="1">
        <v>-123.128636284566</v>
      </c>
      <c r="F130" s="1">
        <v>49.218665140106197</v>
      </c>
      <c r="G130" s="3" t="str">
        <f t="shared" si="3"/>
        <v>-123.128636284566 49.2186651401062</v>
      </c>
      <c r="H130" t="str">
        <f t="shared" si="4"/>
        <v>between</v>
      </c>
      <c r="I130" t="str">
        <f t="shared" si="5"/>
        <v>POLYGON((-123.154652156627 49.2271790619408, -123.147721575308 49.2145433934182, -123.140973245777 49.2144663011695, -123.140978610195 49.2149498778325, -123.140313422359 49.2149358611842, -123.140247272228 49.2173711941763, -123.139517711376 49.2171609543337, -123.13950698254 49.2173782021557, -123.129301649296 49.2171126104051, -123.128636284566 49.2186651401062</v>
      </c>
      <c r="J130" s="1"/>
      <c r="K130" s="1"/>
    </row>
    <row r="131" spans="1:11" hidden="1" x14ac:dyDescent="0.25">
      <c r="A131">
        <v>10</v>
      </c>
      <c r="B131" t="s">
        <v>15</v>
      </c>
      <c r="C131" s="1">
        <v>5</v>
      </c>
      <c r="D131" s="1">
        <v>10</v>
      </c>
      <c r="E131" s="1">
        <v>-123.12847535202501</v>
      </c>
      <c r="F131" s="1">
        <v>49.223264214662898</v>
      </c>
      <c r="G131" s="3" t="str">
        <f t="shared" ref="G131:G194" si="6">E131&amp; " " &amp;F131</f>
        <v>-123.128475352025 49.2232642146629</v>
      </c>
      <c r="H131" t="str">
        <f t="shared" ref="H131:H194" si="7">IF(B130&lt;&gt;B131,"start",IF(B131&lt;&gt;B132,"end","between"))</f>
        <v>between</v>
      </c>
      <c r="I131" t="str">
        <f t="shared" ref="I131:I194" si="8">IF(H131="start","POLYGON(("&amp;G131&amp;"",IF(H131="end",I130&amp;", "&amp;G131&amp;"))",I130&amp;", "&amp;G131))</f>
        <v>POLYGON((-123.154652156627 49.2271790619408, -123.147721575308 49.2145433934182, -123.140973245777 49.2144663011695, -123.140978610195 49.2149498778325, -123.140313422359 49.2149358611842, -123.140247272228 49.2173711941763, -123.139517711376 49.2171609543337, -123.13950698254 49.2173782021557, -123.129301649296 49.2171126104051, -123.128636284566 49.2186651401062, -123.128475352025 49.2232642146629</v>
      </c>
      <c r="J131" s="1"/>
      <c r="K131" s="1"/>
    </row>
    <row r="132" spans="1:11" hidden="1" x14ac:dyDescent="0.25">
      <c r="A132">
        <v>10</v>
      </c>
      <c r="B132" t="s">
        <v>15</v>
      </c>
      <c r="C132" s="1">
        <v>5</v>
      </c>
      <c r="D132" s="1">
        <v>11</v>
      </c>
      <c r="E132" s="1">
        <v>-123.128035469746</v>
      </c>
      <c r="F132" s="1">
        <v>49.233959542413999</v>
      </c>
      <c r="G132" s="3" t="str">
        <f t="shared" si="6"/>
        <v>-123.128035469746 49.233959542414</v>
      </c>
      <c r="H132" t="str">
        <f t="shared" si="7"/>
        <v>between</v>
      </c>
      <c r="I132" t="str">
        <f t="shared" si="8"/>
        <v>POLYGON((-123.154652156627 49.2271790619408, -123.147721575308 49.2145433934182, -123.140973245777 49.2144663011695, -123.140978610195 49.2149498778325, -123.140313422359 49.2149358611842, -123.140247272228 49.2173711941763, -123.139517711376 49.2171609543337, -123.13950698254 49.2173782021557, -123.129301649296 49.2171126104051, -123.128636284566 49.2186651401062, -123.128475352025 49.2232642146629, -123.128035469746 49.233959542414</v>
      </c>
      <c r="J132" s="1"/>
      <c r="K132" s="1"/>
    </row>
    <row r="133" spans="1:11" hidden="1" x14ac:dyDescent="0.25">
      <c r="A133">
        <v>10</v>
      </c>
      <c r="B133" t="s">
        <v>15</v>
      </c>
      <c r="C133" s="1">
        <v>5</v>
      </c>
      <c r="D133" s="1">
        <v>12</v>
      </c>
      <c r="E133" s="1">
        <v>-123.149217475412</v>
      </c>
      <c r="F133" s="1">
        <v>49.234458011400598</v>
      </c>
      <c r="G133" s="3" t="str">
        <f t="shared" si="6"/>
        <v>-123.149217475412 49.2344580114006</v>
      </c>
      <c r="H133" t="str">
        <f t="shared" si="7"/>
        <v>between</v>
      </c>
      <c r="I133" t="str">
        <f t="shared" si="8"/>
        <v>POLYGON((-123.154652156627 49.2271790619408, -123.147721575308 49.2145433934182, -123.140973245777 49.2144663011695, -123.140978610195 49.2149498778325, -123.140313422359 49.2149358611842, -123.140247272228 49.2173711941763, -123.139517711376 49.2171609543337, -123.13950698254 49.2173782021557, -123.129301649296 49.2171126104051, -123.128636284566 49.2186651401062, -123.128475352025 49.2232642146629, -123.128035469746 49.233959542414, -123.149217475412 49.2344580114006</v>
      </c>
      <c r="J133" s="1"/>
      <c r="K133" s="1"/>
    </row>
    <row r="134" spans="1:11" x14ac:dyDescent="0.25">
      <c r="A134">
        <v>10</v>
      </c>
      <c r="B134" t="s">
        <v>15</v>
      </c>
      <c r="C134" s="1">
        <v>5</v>
      </c>
      <c r="D134" s="1">
        <v>13</v>
      </c>
      <c r="E134" s="1">
        <v>-123.149470939766</v>
      </c>
      <c r="F134" s="1">
        <v>49.227082082099301</v>
      </c>
      <c r="G134" s="3" t="str">
        <f t="shared" si="6"/>
        <v>-123.149470939766 49.2270820820993</v>
      </c>
      <c r="H134" t="str">
        <f t="shared" si="7"/>
        <v>end</v>
      </c>
      <c r="I134" t="str">
        <f t="shared" si="8"/>
        <v>POLYGON((-123.154652156627 49.2271790619408, -123.147721575308 49.2145433934182, -123.140973245777 49.2144663011695, -123.140978610195 49.2149498778325, -123.140313422359 49.2149358611842, -123.140247272228 49.2173711941763, -123.139517711376 49.2171609543337, -123.13950698254 49.2173782021557, -123.129301649296 49.2171126104051, -123.128636284566 49.2186651401062, -123.128475352025 49.2232642146629, -123.128035469746 49.233959542414, -123.149217475412 49.2344580114006, -123.149470939766 49.2270820820993))</v>
      </c>
      <c r="J134" s="1"/>
      <c r="K134" s="1"/>
    </row>
    <row r="135" spans="1:11" hidden="1" x14ac:dyDescent="0.25">
      <c r="A135">
        <v>12</v>
      </c>
      <c r="B135" t="s">
        <v>16</v>
      </c>
      <c r="C135" s="1">
        <v>6</v>
      </c>
      <c r="D135" s="1">
        <v>0</v>
      </c>
      <c r="E135" s="1">
        <v>-123.14772453878599</v>
      </c>
      <c r="F135" s="1">
        <v>49.214543828723997</v>
      </c>
      <c r="G135" s="3" t="str">
        <f t="shared" si="6"/>
        <v>-123.147724538786 49.214543828724</v>
      </c>
      <c r="H135" t="str">
        <f t="shared" si="7"/>
        <v>start</v>
      </c>
      <c r="I135" t="str">
        <f t="shared" si="8"/>
        <v>POLYGON((-123.147724538786 49.214543828724</v>
      </c>
      <c r="J135" s="1"/>
      <c r="K135" s="1"/>
    </row>
    <row r="136" spans="1:11" hidden="1" x14ac:dyDescent="0.25">
      <c r="A136">
        <v>12</v>
      </c>
      <c r="B136" t="s">
        <v>16</v>
      </c>
      <c r="C136" s="1">
        <v>6</v>
      </c>
      <c r="D136" s="1">
        <v>1</v>
      </c>
      <c r="E136" s="1">
        <v>-123.144451329587</v>
      </c>
      <c r="F136" s="1">
        <v>49.208574306837598</v>
      </c>
      <c r="G136" s="3" t="str">
        <f t="shared" si="6"/>
        <v>-123.144451329587 49.2085743068376</v>
      </c>
      <c r="H136" t="str">
        <f t="shared" si="7"/>
        <v>between</v>
      </c>
      <c r="I136" t="str">
        <f t="shared" si="8"/>
        <v>POLYGON((-123.147724538786 49.214543828724, -123.144451329587 49.2085743068376</v>
      </c>
      <c r="J136" s="1"/>
      <c r="K136" s="1"/>
    </row>
    <row r="137" spans="1:11" hidden="1" x14ac:dyDescent="0.25">
      <c r="A137">
        <v>12</v>
      </c>
      <c r="B137" t="s">
        <v>16</v>
      </c>
      <c r="C137" s="1">
        <v>6</v>
      </c>
      <c r="D137" s="1">
        <v>2</v>
      </c>
      <c r="E137" s="1">
        <v>-123.144150251626</v>
      </c>
      <c r="F137" s="1">
        <v>49.207906666979298</v>
      </c>
      <c r="G137" s="3" t="str">
        <f t="shared" si="6"/>
        <v>-123.144150251626 49.2079066669793</v>
      </c>
      <c r="H137" t="str">
        <f t="shared" si="7"/>
        <v>between</v>
      </c>
      <c r="I137" t="str">
        <f t="shared" si="8"/>
        <v>POLYGON((-123.147724538786 49.214543828724, -123.144451329587 49.2085743068376, -123.144150251626 49.2079066669793</v>
      </c>
      <c r="J137" s="1"/>
      <c r="K137" s="1"/>
    </row>
    <row r="138" spans="1:11" hidden="1" x14ac:dyDescent="0.25">
      <c r="A138">
        <v>12</v>
      </c>
      <c r="B138" t="s">
        <v>16</v>
      </c>
      <c r="C138" s="1">
        <v>6</v>
      </c>
      <c r="D138" s="1">
        <v>3</v>
      </c>
      <c r="E138" s="1">
        <v>-123.143592627394</v>
      </c>
      <c r="F138" s="1">
        <v>49.206827938953801</v>
      </c>
      <c r="G138" s="3" t="str">
        <f t="shared" si="6"/>
        <v>-123.143592627394 49.2068279389538</v>
      </c>
      <c r="H138" t="str">
        <f t="shared" si="7"/>
        <v>between</v>
      </c>
      <c r="I138" t="str">
        <f t="shared" si="8"/>
        <v>POLYGON((-123.147724538786 49.214543828724, -123.144451329587 49.2085743068376, -123.144150251626 49.2079066669793, -123.143592627394 49.2068279389538</v>
      </c>
      <c r="J138" s="1"/>
      <c r="K138" s="1"/>
    </row>
    <row r="139" spans="1:11" hidden="1" x14ac:dyDescent="0.25">
      <c r="A139">
        <v>12</v>
      </c>
      <c r="B139" t="s">
        <v>16</v>
      </c>
      <c r="C139" s="1">
        <v>6</v>
      </c>
      <c r="D139" s="1">
        <v>4</v>
      </c>
      <c r="E139" s="1">
        <v>-123.143418283808</v>
      </c>
      <c r="F139" s="1">
        <v>49.206579101978399</v>
      </c>
      <c r="G139" s="3" t="str">
        <f t="shared" si="6"/>
        <v>-123.143418283808 49.2065791019784</v>
      </c>
      <c r="H139" t="str">
        <f t="shared" si="7"/>
        <v>between</v>
      </c>
      <c r="I139" t="str">
        <f t="shared" si="8"/>
        <v>POLYGON((-123.147724538786 49.214543828724, -123.144451329587 49.2085743068376, -123.144150251626 49.2079066669793, -123.143592627394 49.2068279389538, -123.143418283808 49.2065791019784</v>
      </c>
      <c r="J139" s="1"/>
      <c r="K139" s="1"/>
    </row>
    <row r="140" spans="1:11" hidden="1" x14ac:dyDescent="0.25">
      <c r="A140">
        <v>12</v>
      </c>
      <c r="B140" t="s">
        <v>16</v>
      </c>
      <c r="C140" s="1">
        <v>6</v>
      </c>
      <c r="D140" s="1">
        <v>5</v>
      </c>
      <c r="E140" s="1">
        <v>-123.14311251197999</v>
      </c>
      <c r="F140" s="1">
        <v>49.206263673026598</v>
      </c>
      <c r="G140" s="3" t="str">
        <f t="shared" si="6"/>
        <v>-123.14311251198 49.2062636730266</v>
      </c>
      <c r="H140" t="str">
        <f t="shared" si="7"/>
        <v>between</v>
      </c>
      <c r="I140" t="str">
        <f t="shared" si="8"/>
        <v>POLYGON((-123.147724538786 49.214543828724, -123.144451329587 49.2085743068376, -123.144150251626 49.2079066669793, -123.143592627394 49.2068279389538, -123.143418283808 49.2065791019784, -123.14311251198 49.2062636730266</v>
      </c>
      <c r="J140" s="1"/>
      <c r="K140" s="1"/>
    </row>
    <row r="141" spans="1:11" hidden="1" x14ac:dyDescent="0.25">
      <c r="A141">
        <v>12</v>
      </c>
      <c r="B141" t="s">
        <v>16</v>
      </c>
      <c r="C141" s="1">
        <v>6</v>
      </c>
      <c r="D141" s="1">
        <v>6</v>
      </c>
      <c r="E141" s="1">
        <v>-123.142093272555</v>
      </c>
      <c r="F141" s="1">
        <v>49.2054067475487</v>
      </c>
      <c r="G141" s="3" t="str">
        <f t="shared" si="6"/>
        <v>-123.142093272555 49.2054067475487</v>
      </c>
      <c r="H141" t="str">
        <f t="shared" si="7"/>
        <v>between</v>
      </c>
      <c r="I141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</v>
      </c>
      <c r="J141" s="1"/>
      <c r="K141" s="1"/>
    </row>
    <row r="142" spans="1:11" hidden="1" x14ac:dyDescent="0.25">
      <c r="A142">
        <v>12</v>
      </c>
      <c r="B142" t="s">
        <v>16</v>
      </c>
      <c r="C142" s="1">
        <v>6</v>
      </c>
      <c r="D142" s="1">
        <v>7</v>
      </c>
      <c r="E142" s="1">
        <v>-123.141324998979</v>
      </c>
      <c r="F142" s="1">
        <v>49.204771608723398</v>
      </c>
      <c r="G142" s="3" t="str">
        <f t="shared" si="6"/>
        <v>-123.141324998979 49.2047716087234</v>
      </c>
      <c r="H142" t="str">
        <f t="shared" si="7"/>
        <v>between</v>
      </c>
      <c r="I142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</v>
      </c>
      <c r="J142" s="1"/>
      <c r="K142" s="1"/>
    </row>
    <row r="143" spans="1:11" hidden="1" x14ac:dyDescent="0.25">
      <c r="A143">
        <v>12</v>
      </c>
      <c r="B143" t="s">
        <v>16</v>
      </c>
      <c r="C143" s="1">
        <v>6</v>
      </c>
      <c r="D143" s="1">
        <v>8</v>
      </c>
      <c r="E143" s="1">
        <v>-123.141029955988</v>
      </c>
      <c r="F143" s="1">
        <v>49.204547295698198</v>
      </c>
      <c r="G143" s="3" t="str">
        <f t="shared" si="6"/>
        <v>-123.141029955988 49.2045472956982</v>
      </c>
      <c r="H143" t="str">
        <f t="shared" si="7"/>
        <v>between</v>
      </c>
      <c r="I143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</v>
      </c>
      <c r="J143" s="1"/>
      <c r="K143" s="1"/>
    </row>
    <row r="144" spans="1:11" hidden="1" x14ac:dyDescent="0.25">
      <c r="A144">
        <v>12</v>
      </c>
      <c r="B144" t="s">
        <v>16</v>
      </c>
      <c r="C144" s="1">
        <v>6</v>
      </c>
      <c r="D144" s="1">
        <v>9</v>
      </c>
      <c r="E144" s="1">
        <v>-123.140563251619</v>
      </c>
      <c r="F144" s="1">
        <v>49.204272160363701</v>
      </c>
      <c r="G144" s="3" t="str">
        <f t="shared" si="6"/>
        <v>-123.140563251619 49.2042721603637</v>
      </c>
      <c r="H144" t="str">
        <f t="shared" si="7"/>
        <v>between</v>
      </c>
      <c r="I144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</v>
      </c>
      <c r="J144" s="1"/>
      <c r="K144" s="1"/>
    </row>
    <row r="145" spans="1:11" hidden="1" x14ac:dyDescent="0.25">
      <c r="A145">
        <v>12</v>
      </c>
      <c r="B145" t="s">
        <v>16</v>
      </c>
      <c r="C145" s="1">
        <v>6</v>
      </c>
      <c r="D145" s="1">
        <v>10</v>
      </c>
      <c r="E145" s="1">
        <v>-123.140186112034</v>
      </c>
      <c r="F145" s="1">
        <v>49.204107772554799</v>
      </c>
      <c r="G145" s="3" t="str">
        <f t="shared" si="6"/>
        <v>-123.140186112034 49.2041077725548</v>
      </c>
      <c r="H145" t="str">
        <f t="shared" si="7"/>
        <v>between</v>
      </c>
      <c r="I145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</v>
      </c>
      <c r="J145" s="1"/>
      <c r="K145" s="1"/>
    </row>
    <row r="146" spans="1:11" hidden="1" x14ac:dyDescent="0.25">
      <c r="A146">
        <v>12</v>
      </c>
      <c r="B146" t="s">
        <v>16</v>
      </c>
      <c r="C146" s="1">
        <v>6</v>
      </c>
      <c r="D146" s="1">
        <v>11</v>
      </c>
      <c r="E146" s="1">
        <v>-123.138858418572</v>
      </c>
      <c r="F146" s="1">
        <v>49.203702951468699</v>
      </c>
      <c r="G146" s="3" t="str">
        <f t="shared" si="6"/>
        <v>-123.138858418572 49.2037029514687</v>
      </c>
      <c r="H146" t="str">
        <f t="shared" si="7"/>
        <v>between</v>
      </c>
      <c r="I146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</v>
      </c>
      <c r="J146" s="1"/>
      <c r="K146" s="1"/>
    </row>
    <row r="147" spans="1:11" hidden="1" x14ac:dyDescent="0.25">
      <c r="A147">
        <v>12</v>
      </c>
      <c r="B147" t="s">
        <v>16</v>
      </c>
      <c r="C147" s="1">
        <v>6</v>
      </c>
      <c r="D147" s="1">
        <v>12</v>
      </c>
      <c r="E147" s="1">
        <v>-123.13756559382701</v>
      </c>
      <c r="F147" s="1">
        <v>49.203299879562302</v>
      </c>
      <c r="G147" s="3" t="str">
        <f t="shared" si="6"/>
        <v>-123.137565593827 49.2032998795623</v>
      </c>
      <c r="H147" t="str">
        <f t="shared" si="7"/>
        <v>between</v>
      </c>
      <c r="I147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</v>
      </c>
      <c r="J147" s="1"/>
      <c r="K147" s="1"/>
    </row>
    <row r="148" spans="1:11" hidden="1" x14ac:dyDescent="0.25">
      <c r="A148">
        <v>12</v>
      </c>
      <c r="B148" t="s">
        <v>16</v>
      </c>
      <c r="C148" s="1">
        <v>6</v>
      </c>
      <c r="D148" s="1">
        <v>13</v>
      </c>
      <c r="E148" s="1">
        <v>-123.13625667582799</v>
      </c>
      <c r="F148" s="1">
        <v>49.202835466553097</v>
      </c>
      <c r="G148" s="3" t="str">
        <f t="shared" si="6"/>
        <v>-123.136256675828 49.2028354665531</v>
      </c>
      <c r="H148" t="str">
        <f t="shared" si="7"/>
        <v>between</v>
      </c>
      <c r="I148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</v>
      </c>
      <c r="J148" s="1"/>
      <c r="K148" s="1"/>
    </row>
    <row r="149" spans="1:11" hidden="1" x14ac:dyDescent="0.25">
      <c r="A149">
        <v>12</v>
      </c>
      <c r="B149" t="s">
        <v>16</v>
      </c>
      <c r="C149" s="1">
        <v>6</v>
      </c>
      <c r="D149" s="1">
        <v>14</v>
      </c>
      <c r="E149" s="1">
        <v>-123.13585166226601</v>
      </c>
      <c r="F149" s="1">
        <v>49.202707533146601</v>
      </c>
      <c r="G149" s="3" t="str">
        <f t="shared" si="6"/>
        <v>-123.135851662266 49.2027075331466</v>
      </c>
      <c r="H149" t="str">
        <f t="shared" si="7"/>
        <v>between</v>
      </c>
      <c r="I149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</v>
      </c>
      <c r="J149" s="1"/>
      <c r="K149" s="1"/>
    </row>
    <row r="150" spans="1:11" hidden="1" x14ac:dyDescent="0.25">
      <c r="A150">
        <v>12</v>
      </c>
      <c r="B150" t="s">
        <v>16</v>
      </c>
      <c r="C150" s="1">
        <v>6</v>
      </c>
      <c r="D150" s="1">
        <v>15</v>
      </c>
      <c r="E150" s="1">
        <v>-123.13561831008199</v>
      </c>
      <c r="F150" s="1">
        <v>49.202654957678199</v>
      </c>
      <c r="G150" s="3" t="str">
        <f t="shared" si="6"/>
        <v>-123.135618310082 49.2026549576782</v>
      </c>
      <c r="H150" t="str">
        <f t="shared" si="7"/>
        <v>between</v>
      </c>
      <c r="I150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</v>
      </c>
      <c r="J150" s="1"/>
      <c r="K150" s="1"/>
    </row>
    <row r="151" spans="1:11" hidden="1" x14ac:dyDescent="0.25">
      <c r="A151">
        <v>12</v>
      </c>
      <c r="B151" t="s">
        <v>16</v>
      </c>
      <c r="C151" s="1">
        <v>6</v>
      </c>
      <c r="D151" s="1">
        <v>16</v>
      </c>
      <c r="E151" s="1">
        <v>-123.13528303395501</v>
      </c>
      <c r="F151" s="1">
        <v>49.202609392226897</v>
      </c>
      <c r="G151" s="3" t="str">
        <f t="shared" si="6"/>
        <v>-123.135283033955 49.2026093922269</v>
      </c>
      <c r="H151" t="str">
        <f t="shared" si="7"/>
        <v>between</v>
      </c>
      <c r="I151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</v>
      </c>
      <c r="J151" s="1"/>
      <c r="K151" s="1"/>
    </row>
    <row r="152" spans="1:11" hidden="1" x14ac:dyDescent="0.25">
      <c r="A152">
        <v>12</v>
      </c>
      <c r="B152" t="s">
        <v>16</v>
      </c>
      <c r="C152" s="1">
        <v>6</v>
      </c>
      <c r="D152" s="1">
        <v>17</v>
      </c>
      <c r="E152" s="1">
        <v>-123.134824376214</v>
      </c>
      <c r="F152" s="1">
        <v>49.202593619561</v>
      </c>
      <c r="G152" s="3" t="str">
        <f t="shared" si="6"/>
        <v>-123.134824376214 49.202593619561</v>
      </c>
      <c r="H152" t="str">
        <f t="shared" si="7"/>
        <v>between</v>
      </c>
      <c r="I152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</v>
      </c>
      <c r="J152" s="1"/>
      <c r="K152" s="1"/>
    </row>
    <row r="153" spans="1:11" hidden="1" x14ac:dyDescent="0.25">
      <c r="A153">
        <v>12</v>
      </c>
      <c r="B153" t="s">
        <v>16</v>
      </c>
      <c r="C153" s="1">
        <v>6</v>
      </c>
      <c r="D153" s="1">
        <v>18</v>
      </c>
      <c r="E153" s="1">
        <v>-123.13507918607</v>
      </c>
      <c r="F153" s="1">
        <v>49.202956389605703</v>
      </c>
      <c r="G153" s="3" t="str">
        <f t="shared" si="6"/>
        <v>-123.13507918607 49.2029563896057</v>
      </c>
      <c r="H153" t="str">
        <f t="shared" si="7"/>
        <v>between</v>
      </c>
      <c r="I153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</v>
      </c>
      <c r="J153" s="1"/>
      <c r="K153" s="1"/>
    </row>
    <row r="154" spans="1:11" hidden="1" x14ac:dyDescent="0.25">
      <c r="A154">
        <v>12</v>
      </c>
      <c r="B154" t="s">
        <v>16</v>
      </c>
      <c r="C154" s="1">
        <v>6</v>
      </c>
      <c r="D154" s="1">
        <v>19</v>
      </c>
      <c r="E154" s="1">
        <v>-123.133748810399</v>
      </c>
      <c r="F154" s="1">
        <v>49.203457603742997</v>
      </c>
      <c r="G154" s="3" t="str">
        <f t="shared" si="6"/>
        <v>-123.133748810399 49.203457603743</v>
      </c>
      <c r="H154" t="str">
        <f t="shared" si="7"/>
        <v>between</v>
      </c>
      <c r="I154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</v>
      </c>
      <c r="J154" s="1"/>
      <c r="K154" s="1"/>
    </row>
    <row r="155" spans="1:11" hidden="1" x14ac:dyDescent="0.25">
      <c r="A155">
        <v>12</v>
      </c>
      <c r="B155" t="s">
        <v>16</v>
      </c>
      <c r="C155" s="1">
        <v>6</v>
      </c>
      <c r="D155" s="1">
        <v>20</v>
      </c>
      <c r="E155" s="1">
        <v>-123.131898086178</v>
      </c>
      <c r="F155" s="1">
        <v>49.204233949878201</v>
      </c>
      <c r="G155" s="3" t="str">
        <f t="shared" si="6"/>
        <v>-123.131898086178 49.2042339498782</v>
      </c>
      <c r="H155" t="str">
        <f t="shared" si="7"/>
        <v>between</v>
      </c>
      <c r="I155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</v>
      </c>
      <c r="J155" s="1"/>
      <c r="K155" s="1"/>
    </row>
    <row r="156" spans="1:11" hidden="1" x14ac:dyDescent="0.25">
      <c r="A156">
        <v>12</v>
      </c>
      <c r="B156" t="s">
        <v>16</v>
      </c>
      <c r="C156" s="1">
        <v>6</v>
      </c>
      <c r="D156" s="1">
        <v>21</v>
      </c>
      <c r="E156" s="1">
        <v>-123.130438964474</v>
      </c>
      <c r="F156" s="1">
        <v>49.204764942585797</v>
      </c>
      <c r="G156" s="3" t="str">
        <f t="shared" si="6"/>
        <v>-123.130438964474 49.2047649425858</v>
      </c>
      <c r="H156" t="str">
        <f t="shared" si="7"/>
        <v>between</v>
      </c>
      <c r="I156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</v>
      </c>
      <c r="J156" s="1"/>
      <c r="K156" s="1"/>
    </row>
    <row r="157" spans="1:11" hidden="1" x14ac:dyDescent="0.25">
      <c r="A157">
        <v>12</v>
      </c>
      <c r="B157" t="s">
        <v>16</v>
      </c>
      <c r="C157" s="1">
        <v>6</v>
      </c>
      <c r="D157" s="1">
        <v>22</v>
      </c>
      <c r="E157" s="1">
        <v>-123.130393366921</v>
      </c>
      <c r="F157" s="1">
        <v>49.206233466982802</v>
      </c>
      <c r="G157" s="3" t="str">
        <f t="shared" si="6"/>
        <v>-123.130393366921 49.2062334669828</v>
      </c>
      <c r="H157" t="str">
        <f t="shared" si="7"/>
        <v>between</v>
      </c>
      <c r="I157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</v>
      </c>
      <c r="J157" s="1"/>
      <c r="K157" s="1"/>
    </row>
    <row r="158" spans="1:11" hidden="1" x14ac:dyDescent="0.25">
      <c r="A158">
        <v>12</v>
      </c>
      <c r="B158" t="s">
        <v>16</v>
      </c>
      <c r="C158" s="1">
        <v>6</v>
      </c>
      <c r="D158" s="1">
        <v>23</v>
      </c>
      <c r="E158" s="1">
        <v>-123.127539496529</v>
      </c>
      <c r="F158" s="1">
        <v>49.2062089335205</v>
      </c>
      <c r="G158" s="3" t="str">
        <f t="shared" si="6"/>
        <v>-123.127539496529 49.2062089335205</v>
      </c>
      <c r="H158" t="str">
        <f t="shared" si="7"/>
        <v>between</v>
      </c>
      <c r="I158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</v>
      </c>
      <c r="J158" s="1"/>
      <c r="K158" s="1"/>
    </row>
    <row r="159" spans="1:11" hidden="1" x14ac:dyDescent="0.25">
      <c r="A159">
        <v>12</v>
      </c>
      <c r="B159" t="s">
        <v>16</v>
      </c>
      <c r="C159" s="1">
        <v>6</v>
      </c>
      <c r="D159" s="1">
        <v>24</v>
      </c>
      <c r="E159" s="1">
        <v>-123.127550225365</v>
      </c>
      <c r="F159" s="1">
        <v>49.205760319493102</v>
      </c>
      <c r="G159" s="3" t="str">
        <f t="shared" si="6"/>
        <v>-123.127550225365 49.2057603194931</v>
      </c>
      <c r="H159" t="str">
        <f t="shared" si="7"/>
        <v>between</v>
      </c>
      <c r="I159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</v>
      </c>
      <c r="J159" s="1"/>
      <c r="K159" s="1"/>
    </row>
    <row r="160" spans="1:11" hidden="1" x14ac:dyDescent="0.25">
      <c r="A160">
        <v>12</v>
      </c>
      <c r="B160" t="s">
        <v>16</v>
      </c>
      <c r="C160" s="1">
        <v>6</v>
      </c>
      <c r="D160" s="1">
        <v>25</v>
      </c>
      <c r="E160" s="1">
        <v>-123.120428440811</v>
      </c>
      <c r="F160" s="1">
        <v>49.2087428253921</v>
      </c>
      <c r="G160" s="3" t="str">
        <f t="shared" si="6"/>
        <v>-123.120428440811 49.2087428253921</v>
      </c>
      <c r="H160" t="str">
        <f t="shared" si="7"/>
        <v>between</v>
      </c>
      <c r="I160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</v>
      </c>
      <c r="J160" s="1"/>
      <c r="K160" s="1"/>
    </row>
    <row r="161" spans="1:11" hidden="1" x14ac:dyDescent="0.25">
      <c r="A161">
        <v>12</v>
      </c>
      <c r="B161" t="s">
        <v>16</v>
      </c>
      <c r="C161" s="1">
        <v>6</v>
      </c>
      <c r="D161" s="1">
        <v>26</v>
      </c>
      <c r="E161" s="1">
        <v>-123.115391252281</v>
      </c>
      <c r="F161" s="1">
        <v>49.2109717017549</v>
      </c>
      <c r="G161" s="3" t="str">
        <f t="shared" si="6"/>
        <v>-123.115391252281 49.2109717017549</v>
      </c>
      <c r="H161" t="str">
        <f t="shared" si="7"/>
        <v>between</v>
      </c>
      <c r="I161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</v>
      </c>
      <c r="J161" s="1"/>
      <c r="K161" s="1"/>
    </row>
    <row r="162" spans="1:11" hidden="1" x14ac:dyDescent="0.25">
      <c r="A162">
        <v>12</v>
      </c>
      <c r="B162" t="s">
        <v>16</v>
      </c>
      <c r="C162" s="1">
        <v>6</v>
      </c>
      <c r="D162" s="1">
        <v>27</v>
      </c>
      <c r="E162" s="1">
        <v>-123.113524434807</v>
      </c>
      <c r="F162" s="1">
        <v>49.2114237729104</v>
      </c>
      <c r="G162" s="3" t="str">
        <f t="shared" si="6"/>
        <v>-123.113524434807 49.2114237729104</v>
      </c>
      <c r="H162" t="str">
        <f t="shared" si="7"/>
        <v>between</v>
      </c>
      <c r="I162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</v>
      </c>
      <c r="J162" s="1"/>
      <c r="K162" s="1"/>
    </row>
    <row r="163" spans="1:11" hidden="1" x14ac:dyDescent="0.25">
      <c r="A163">
        <v>12</v>
      </c>
      <c r="B163" t="s">
        <v>16</v>
      </c>
      <c r="C163" s="1">
        <v>6</v>
      </c>
      <c r="D163" s="1">
        <v>28</v>
      </c>
      <c r="E163" s="1">
        <v>-123.111357209923</v>
      </c>
      <c r="F163" s="1">
        <v>49.211900370582399</v>
      </c>
      <c r="G163" s="3" t="str">
        <f t="shared" si="6"/>
        <v>-123.111357209923 49.2119003705824</v>
      </c>
      <c r="H163" t="str">
        <f t="shared" si="7"/>
        <v>between</v>
      </c>
      <c r="I163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</v>
      </c>
      <c r="J163" s="1"/>
      <c r="K163" s="1"/>
    </row>
    <row r="164" spans="1:11" hidden="1" x14ac:dyDescent="0.25">
      <c r="A164">
        <v>12</v>
      </c>
      <c r="B164" t="s">
        <v>16</v>
      </c>
      <c r="C164" s="1">
        <v>6</v>
      </c>
      <c r="D164" s="1">
        <v>29</v>
      </c>
      <c r="E164" s="1">
        <v>-123.109769342186</v>
      </c>
      <c r="F164" s="1">
        <v>49.2123909810336</v>
      </c>
      <c r="G164" s="3" t="str">
        <f t="shared" si="6"/>
        <v>-123.109769342186 49.2123909810336</v>
      </c>
      <c r="H164" t="str">
        <f t="shared" si="7"/>
        <v>between</v>
      </c>
      <c r="I164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</v>
      </c>
      <c r="J164" s="1"/>
      <c r="K164" s="1"/>
    </row>
    <row r="165" spans="1:11" hidden="1" x14ac:dyDescent="0.25">
      <c r="A165">
        <v>12</v>
      </c>
      <c r="B165" t="s">
        <v>16</v>
      </c>
      <c r="C165" s="1">
        <v>6</v>
      </c>
      <c r="D165" s="1">
        <v>30</v>
      </c>
      <c r="E165" s="1">
        <v>-123.10853552603901</v>
      </c>
      <c r="F165" s="1">
        <v>49.2125241458874</v>
      </c>
      <c r="G165" s="3" t="str">
        <f t="shared" si="6"/>
        <v>-123.108535526039 49.2125241458874</v>
      </c>
      <c r="H165" t="str">
        <f t="shared" si="7"/>
        <v>between</v>
      </c>
      <c r="I165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</v>
      </c>
      <c r="J165" s="1"/>
      <c r="K165" s="1"/>
    </row>
    <row r="166" spans="1:11" hidden="1" x14ac:dyDescent="0.25">
      <c r="A166">
        <v>12</v>
      </c>
      <c r="B166" t="s">
        <v>16</v>
      </c>
      <c r="C166" s="1">
        <v>6</v>
      </c>
      <c r="D166" s="1">
        <v>31</v>
      </c>
      <c r="E166" s="1">
        <v>-123.107312438728</v>
      </c>
      <c r="F166" s="1">
        <v>49.2124891025396</v>
      </c>
      <c r="G166" s="3" t="str">
        <f t="shared" si="6"/>
        <v>-123.107312438728 49.2124891025396</v>
      </c>
      <c r="H166" t="str">
        <f t="shared" si="7"/>
        <v>between</v>
      </c>
      <c r="I166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</v>
      </c>
      <c r="J166" s="1"/>
      <c r="K166" s="1"/>
    </row>
    <row r="167" spans="1:11" hidden="1" x14ac:dyDescent="0.25">
      <c r="A167">
        <v>12</v>
      </c>
      <c r="B167" t="s">
        <v>16</v>
      </c>
      <c r="C167" s="1">
        <v>6</v>
      </c>
      <c r="D167" s="1">
        <v>32</v>
      </c>
      <c r="E167" s="1">
        <v>-123.106539962532</v>
      </c>
      <c r="F167" s="1">
        <v>49.212404998403599</v>
      </c>
      <c r="G167" s="3" t="str">
        <f t="shared" si="6"/>
        <v>-123.106539962532 49.2124049984036</v>
      </c>
      <c r="H167" t="str">
        <f t="shared" si="7"/>
        <v>between</v>
      </c>
      <c r="I167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</v>
      </c>
      <c r="J167" s="1"/>
      <c r="K167" s="1"/>
    </row>
    <row r="168" spans="1:11" hidden="1" x14ac:dyDescent="0.25">
      <c r="A168">
        <v>12</v>
      </c>
      <c r="B168" t="s">
        <v>16</v>
      </c>
      <c r="C168" s="1">
        <v>6</v>
      </c>
      <c r="D168" s="1">
        <v>33</v>
      </c>
      <c r="E168" s="1">
        <v>-123.106250283958</v>
      </c>
      <c r="F168" s="1">
        <v>49.216834288224199</v>
      </c>
      <c r="G168" s="3" t="str">
        <f t="shared" si="6"/>
        <v>-123.106250283958 49.2168342882242</v>
      </c>
      <c r="H168" t="str">
        <f t="shared" si="7"/>
        <v>between</v>
      </c>
      <c r="I168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49.2124049984036, -123.106250283958 49.2168342882242</v>
      </c>
      <c r="J168" s="1"/>
      <c r="K168" s="1"/>
    </row>
    <row r="169" spans="1:11" hidden="1" x14ac:dyDescent="0.25">
      <c r="A169">
        <v>12</v>
      </c>
      <c r="B169" t="s">
        <v>16</v>
      </c>
      <c r="C169" s="1">
        <v>6</v>
      </c>
      <c r="D169" s="1">
        <v>34</v>
      </c>
      <c r="E169" s="1">
        <v>-123.116839645149</v>
      </c>
      <c r="F169" s="1">
        <v>49.216939408952001</v>
      </c>
      <c r="G169" s="3" t="str">
        <f t="shared" si="6"/>
        <v>-123.116839645149 49.216939408952</v>
      </c>
      <c r="H169" t="str">
        <f t="shared" si="7"/>
        <v>between</v>
      </c>
      <c r="I169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49.2124049984036, -123.106250283958 49.2168342882242, -123.116839645149 49.216939408952</v>
      </c>
      <c r="J169" s="1"/>
      <c r="K169" s="1"/>
    </row>
    <row r="170" spans="1:11" hidden="1" x14ac:dyDescent="0.25">
      <c r="A170">
        <v>12</v>
      </c>
      <c r="B170" t="s">
        <v>16</v>
      </c>
      <c r="C170" s="1">
        <v>6</v>
      </c>
      <c r="D170" s="1">
        <v>35</v>
      </c>
      <c r="E170" s="1">
        <v>-123.129285094978</v>
      </c>
      <c r="F170" s="1">
        <v>49.217121617684001</v>
      </c>
      <c r="G170" s="3" t="str">
        <f t="shared" si="6"/>
        <v>-123.129285094978 49.217121617684</v>
      </c>
      <c r="H170" t="str">
        <f t="shared" si="7"/>
        <v>between</v>
      </c>
      <c r="I170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49.2124049984036, -123.106250283958 49.2168342882242, -123.116839645149 49.216939408952, -123.129285094978 49.217121617684</v>
      </c>
      <c r="J170" s="1"/>
      <c r="K170" s="1"/>
    </row>
    <row r="171" spans="1:11" hidden="1" x14ac:dyDescent="0.25">
      <c r="A171">
        <v>12</v>
      </c>
      <c r="B171" t="s">
        <v>16</v>
      </c>
      <c r="C171" s="1">
        <v>6</v>
      </c>
      <c r="D171" s="1">
        <v>36</v>
      </c>
      <c r="E171" s="1">
        <v>-123.139509675743</v>
      </c>
      <c r="F171" s="1">
        <v>49.217394929522499</v>
      </c>
      <c r="G171" s="3" t="str">
        <f t="shared" si="6"/>
        <v>-123.139509675743 49.2173949295225</v>
      </c>
      <c r="H171" t="str">
        <f t="shared" si="7"/>
        <v>between</v>
      </c>
      <c r="I171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49.2124049984036, -123.106250283958 49.2168342882242, -123.116839645149 49.216939408952, -123.129285094978 49.217121617684, -123.139509675743 49.2173949295225</v>
      </c>
      <c r="J171" s="1"/>
      <c r="K171" s="1"/>
    </row>
    <row r="172" spans="1:11" hidden="1" x14ac:dyDescent="0.25">
      <c r="A172">
        <v>12</v>
      </c>
      <c r="B172" t="s">
        <v>16</v>
      </c>
      <c r="C172" s="1">
        <v>6</v>
      </c>
      <c r="D172" s="1">
        <v>37</v>
      </c>
      <c r="E172" s="1">
        <v>-123.139509675743</v>
      </c>
      <c r="F172" s="1">
        <v>49.217163665757496</v>
      </c>
      <c r="G172" s="3" t="str">
        <f t="shared" si="6"/>
        <v>-123.139509675743 49.2171636657575</v>
      </c>
      <c r="H172" t="str">
        <f t="shared" si="7"/>
        <v>between</v>
      </c>
      <c r="I172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49.2124049984036, -123.106250283958 49.2168342882242, -123.116839645149 49.216939408952, -123.129285094978 49.217121617684, -123.139509675743 49.2173949295225, -123.139509675743 49.2171636657575</v>
      </c>
      <c r="J172" s="1"/>
      <c r="K172" s="1"/>
    </row>
    <row r="173" spans="1:11" hidden="1" x14ac:dyDescent="0.25">
      <c r="A173">
        <v>12</v>
      </c>
      <c r="B173" t="s">
        <v>16</v>
      </c>
      <c r="C173" s="1">
        <v>6</v>
      </c>
      <c r="D173" s="1">
        <v>38</v>
      </c>
      <c r="E173" s="1">
        <v>-123.140249965431</v>
      </c>
      <c r="F173" s="1">
        <v>49.217380913567602</v>
      </c>
      <c r="G173" s="3" t="str">
        <f t="shared" si="6"/>
        <v>-123.140249965431 49.2173809135676</v>
      </c>
      <c r="H173" t="str">
        <f t="shared" si="7"/>
        <v>between</v>
      </c>
      <c r="I173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49.2124049984036, -123.106250283958 49.2168342882242, -123.116839645149 49.216939408952, -123.129285094978 49.217121617684, -123.139509675743 49.2173949295225, -123.139509675743 49.2171636657575, -123.140249965431 49.2173809135676</v>
      </c>
      <c r="J173" s="1"/>
      <c r="K173" s="1"/>
    </row>
    <row r="174" spans="1:11" hidden="1" x14ac:dyDescent="0.25">
      <c r="A174">
        <v>12</v>
      </c>
      <c r="B174" t="s">
        <v>16</v>
      </c>
      <c r="C174" s="1">
        <v>6</v>
      </c>
      <c r="D174" s="1">
        <v>39</v>
      </c>
      <c r="E174" s="1">
        <v>-123.140325067283</v>
      </c>
      <c r="F174" s="1">
        <v>49.214935068567598</v>
      </c>
      <c r="G174" s="3" t="str">
        <f t="shared" si="6"/>
        <v>-123.140325067283 49.2149350685676</v>
      </c>
      <c r="H174" t="str">
        <f t="shared" si="7"/>
        <v>between</v>
      </c>
      <c r="I174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49.2124049984036, -123.106250283958 49.2168342882242, -123.116839645149 49.216939408952, -123.129285094978 49.217121617684, -123.139509675743 49.2173949295225, -123.139509675743 49.2171636657575, -123.140249965431 49.2173809135676, -123.140325067283 49.2149350685676</v>
      </c>
      <c r="J174" s="1"/>
      <c r="K174" s="1"/>
    </row>
    <row r="175" spans="1:11" hidden="1" x14ac:dyDescent="0.25">
      <c r="A175">
        <v>12</v>
      </c>
      <c r="B175" t="s">
        <v>16</v>
      </c>
      <c r="C175" s="1">
        <v>6</v>
      </c>
      <c r="D175" s="1">
        <v>40</v>
      </c>
      <c r="E175" s="1">
        <v>-123.14099025511899</v>
      </c>
      <c r="F175" s="1">
        <v>49.214949085216098</v>
      </c>
      <c r="G175" s="3" t="str">
        <f t="shared" si="6"/>
        <v>-123.140990255119 49.2149490852161</v>
      </c>
      <c r="H175" t="str">
        <f t="shared" si="7"/>
        <v>between</v>
      </c>
      <c r="I175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49.2124049984036, -123.106250283958 49.2168342882242, -123.116839645149 49.216939408952, -123.129285094978 49.217121617684, -123.139509675743 49.2173949295225, -123.139509675743 49.2171636657575, -123.140249965431 49.2173809135676, -123.140325067283 49.2149350685676, -123.140990255119 49.2149490852161</v>
      </c>
      <c r="J175" s="1"/>
      <c r="K175" s="1"/>
    </row>
    <row r="176" spans="1:11" x14ac:dyDescent="0.25">
      <c r="A176">
        <v>12</v>
      </c>
      <c r="B176" t="s">
        <v>16</v>
      </c>
      <c r="C176" s="1">
        <v>6</v>
      </c>
      <c r="D176" s="1">
        <v>41</v>
      </c>
      <c r="E176" s="1">
        <v>-123.140968797447</v>
      </c>
      <c r="F176" s="1">
        <v>49.214472516936603</v>
      </c>
      <c r="G176" s="3" t="str">
        <f t="shared" si="6"/>
        <v>-123.140968797447 49.2144725169366</v>
      </c>
      <c r="H176" t="str">
        <f t="shared" si="7"/>
        <v>end</v>
      </c>
      <c r="I176" t="str">
        <f t="shared" si="8"/>
        <v>POLYGON((-123.147724538786 49.214543828724, -123.144451329587 49.2085743068376, -123.144150251626 49.2079066669793, -123.143592627394 49.2068279389538, -123.143418283808 49.2065791019784, -123.14311251198 49.2062636730266, -123.142093272555 49.2054067475487, -123.141324998979 49.2047716087234, -123.141029955988 49.2045472956982, -123.140563251619 49.2042721603637, -123.140186112034 49.2041077725548, -123.138858418572 49.2037029514687, -123.137565593827 49.2032998795623, -123.136256675828 49.2028354665531, -123.135851662266 49.2027075331466, -123.135618310082 49.2026549576782, -123.135283033955 49.2026093922269, -123.134824376214 49.202593619561, -123.13507918607 49.2029563896057, -123.133748810399 49.203457603743, -123.131898086178 49.2042339498782, -123.130438964474 49.2047649425858, -123.130393366921 49.2062334669828, -123.127539496529 49.2062089335205, -123.127550225365 49.2057603194931, -123.120428440811 49.2087428253921, -123.115391252281 49.2109717017549, -123.113524434807 49.2114237729104, -123.111357209923 49.2119003705824, -123.109769342186 49.2123909810336, -123.108535526039 49.2125241458874, -123.107312438728 49.2124891025396, -123.106539962532 49.2124049984036, -123.106250283958 49.2168342882242, -123.116839645149 49.216939408952, -123.129285094978 49.217121617684, -123.139509675743 49.2173949295225, -123.139509675743 49.2171636657575, -123.140249965431 49.2173809135676, -123.140325067283 49.2149350685676, -123.140990255119 49.2149490852161, -123.140968797447 49.2144725169366))</v>
      </c>
      <c r="J176" s="1"/>
      <c r="K176" s="1"/>
    </row>
    <row r="177" spans="1:11" hidden="1" x14ac:dyDescent="0.25">
      <c r="A177">
        <v>11</v>
      </c>
      <c r="B177" t="s">
        <v>18</v>
      </c>
      <c r="C177" s="1">
        <v>7</v>
      </c>
      <c r="D177" s="1">
        <v>0</v>
      </c>
      <c r="E177" s="1">
        <v>-123.129291734758</v>
      </c>
      <c r="F177" s="1">
        <v>49.217123537593601</v>
      </c>
      <c r="G177" s="3" t="str">
        <f t="shared" si="6"/>
        <v>-123.129291734758 49.2171235375936</v>
      </c>
      <c r="H177" t="str">
        <f t="shared" si="7"/>
        <v>start</v>
      </c>
      <c r="I177" t="str">
        <f t="shared" si="8"/>
        <v>POLYGON((-123.129291734758 49.2171235375936</v>
      </c>
      <c r="J177" s="1"/>
      <c r="K177" s="1"/>
    </row>
    <row r="178" spans="1:11" hidden="1" x14ac:dyDescent="0.25">
      <c r="A178">
        <v>11</v>
      </c>
      <c r="B178" t="s">
        <v>18</v>
      </c>
      <c r="C178" s="1">
        <v>7</v>
      </c>
      <c r="D178" s="1">
        <v>1</v>
      </c>
      <c r="E178" s="1">
        <v>-123.128626546923</v>
      </c>
      <c r="F178" s="1">
        <v>49.218679292430402</v>
      </c>
      <c r="G178" s="3" t="str">
        <f t="shared" si="6"/>
        <v>-123.128626546923 49.2186792924304</v>
      </c>
      <c r="H178" t="str">
        <f t="shared" si="7"/>
        <v>between</v>
      </c>
      <c r="I178" t="str">
        <f t="shared" si="8"/>
        <v>POLYGON((-123.129291734758 49.2171235375936, -123.128626546923 49.2186792924304</v>
      </c>
      <c r="J178" s="1"/>
      <c r="K178" s="1"/>
    </row>
    <row r="179" spans="1:11" hidden="1" x14ac:dyDescent="0.25">
      <c r="A179">
        <v>11</v>
      </c>
      <c r="B179" t="s">
        <v>18</v>
      </c>
      <c r="C179" s="1">
        <v>7</v>
      </c>
      <c r="D179" s="1">
        <v>2</v>
      </c>
      <c r="E179" s="1">
        <v>-123.128038559591</v>
      </c>
      <c r="F179" s="1">
        <v>49.233959352553001</v>
      </c>
      <c r="G179" s="3" t="str">
        <f t="shared" si="6"/>
        <v>-123.128038559591 49.233959352553</v>
      </c>
      <c r="H179" t="str">
        <f t="shared" si="7"/>
        <v>between</v>
      </c>
      <c r="I179" t="str">
        <f t="shared" si="8"/>
        <v>POLYGON((-123.129291734758 49.2171235375936, -123.128626546923 49.2186792924304, -123.128038559591 49.233959352553</v>
      </c>
      <c r="J179" s="1"/>
      <c r="K179" s="1"/>
    </row>
    <row r="180" spans="1:11" hidden="1" x14ac:dyDescent="0.25">
      <c r="A180">
        <v>11</v>
      </c>
      <c r="B180" t="s">
        <v>18</v>
      </c>
      <c r="C180" s="1">
        <v>7</v>
      </c>
      <c r="D180" s="1">
        <v>3</v>
      </c>
      <c r="E180" s="1">
        <v>-123.116209031008</v>
      </c>
      <c r="F180" s="1">
        <v>49.233563018433998</v>
      </c>
      <c r="G180" s="3" t="str">
        <f t="shared" si="6"/>
        <v>-123.116209031008 49.233563018434</v>
      </c>
      <c r="H180" t="str">
        <f t="shared" si="7"/>
        <v>between</v>
      </c>
      <c r="I180" t="str">
        <f t="shared" si="8"/>
        <v>POLYGON((-123.129291734758 49.2171235375936, -123.128626546923 49.2186792924304, -123.128038559591 49.233959352553, -123.116209031008 49.233563018434</v>
      </c>
      <c r="J180" s="1"/>
      <c r="K180" s="1"/>
    </row>
    <row r="181" spans="1:11" hidden="1" x14ac:dyDescent="0.25">
      <c r="A181">
        <v>11</v>
      </c>
      <c r="B181" t="s">
        <v>18</v>
      </c>
      <c r="C181" s="1">
        <v>7</v>
      </c>
      <c r="D181" s="1">
        <v>4</v>
      </c>
      <c r="E181" s="1">
        <v>-123.105651856325</v>
      </c>
      <c r="F181" s="1">
        <v>49.233170698584502</v>
      </c>
      <c r="G181" s="3" t="str">
        <f t="shared" si="6"/>
        <v>-123.105651856325 49.2331706985845</v>
      </c>
      <c r="H181" t="str">
        <f t="shared" si="7"/>
        <v>between</v>
      </c>
      <c r="I181" t="str">
        <f t="shared" si="8"/>
        <v>POLYGON((-123.129291734758 49.2171235375936, -123.128626546923 49.2186792924304, -123.128038559591 49.233959352553, -123.116209031008 49.233563018434, -123.105651856325 49.2331706985845</v>
      </c>
      <c r="J181" s="1"/>
      <c r="K181" s="1"/>
    </row>
    <row r="182" spans="1:11" x14ac:dyDescent="0.25">
      <c r="A182">
        <v>11</v>
      </c>
      <c r="B182" t="s">
        <v>18</v>
      </c>
      <c r="C182" s="1">
        <v>7</v>
      </c>
      <c r="D182" s="1">
        <v>5</v>
      </c>
      <c r="E182" s="1">
        <v>-123.106243353125</v>
      </c>
      <c r="F182" s="1">
        <v>49.216828746568602</v>
      </c>
      <c r="G182" s="3" t="str">
        <f t="shared" si="6"/>
        <v>-123.106243353125 49.2168287465686</v>
      </c>
      <c r="H182" t="str">
        <f t="shared" si="7"/>
        <v>end</v>
      </c>
      <c r="I182" t="str">
        <f t="shared" si="8"/>
        <v>POLYGON((-123.129291734758 49.2171235375936, -123.128626546923 49.2186792924304, -123.128038559591 49.233959352553, -123.116209031008 49.233563018434, -123.105651856325 49.2331706985845, -123.106243353125 49.2168287465686))</v>
      </c>
      <c r="J182" s="1"/>
      <c r="K182" s="1"/>
    </row>
    <row r="183" spans="1:11" hidden="1" x14ac:dyDescent="0.25">
      <c r="A183">
        <v>17</v>
      </c>
      <c r="B183" t="s">
        <v>19</v>
      </c>
      <c r="C183" s="1">
        <v>8</v>
      </c>
      <c r="D183" s="1">
        <v>0</v>
      </c>
      <c r="E183" s="1">
        <v>-123.10592370008401</v>
      </c>
      <c r="F183" s="1">
        <v>49.225743445125701</v>
      </c>
      <c r="G183" s="3" t="str">
        <f t="shared" si="6"/>
        <v>-123.105923700084 49.2257434451257</v>
      </c>
      <c r="H183" t="str">
        <f t="shared" si="7"/>
        <v>start</v>
      </c>
      <c r="I183" t="str">
        <f t="shared" si="8"/>
        <v>POLYGON((-123.105923700084 49.2257434451257</v>
      </c>
      <c r="J183" s="1"/>
      <c r="K183" s="1"/>
    </row>
    <row r="184" spans="1:11" hidden="1" x14ac:dyDescent="0.25">
      <c r="A184">
        <v>17</v>
      </c>
      <c r="B184" t="s">
        <v>19</v>
      </c>
      <c r="C184" s="1">
        <v>8</v>
      </c>
      <c r="D184" s="1">
        <v>1</v>
      </c>
      <c r="E184" s="1">
        <v>-123.10624602154201</v>
      </c>
      <c r="F184" s="1">
        <v>49.216833353745997</v>
      </c>
      <c r="G184" s="3" t="str">
        <f t="shared" si="6"/>
        <v>-123.106246021542 49.216833353746</v>
      </c>
      <c r="H184" t="str">
        <f t="shared" si="7"/>
        <v>between</v>
      </c>
      <c r="I184" t="str">
        <f t="shared" si="8"/>
        <v>POLYGON((-123.105923700084 49.2257434451257, -123.106246021542 49.216833353746</v>
      </c>
      <c r="J184" s="1"/>
      <c r="K184" s="1"/>
    </row>
    <row r="185" spans="1:11" hidden="1" x14ac:dyDescent="0.25">
      <c r="A185">
        <v>17</v>
      </c>
      <c r="B185" t="s">
        <v>19</v>
      </c>
      <c r="C185" s="1">
        <v>8</v>
      </c>
      <c r="D185" s="1">
        <v>2</v>
      </c>
      <c r="E185" s="1">
        <v>-123.106537353609</v>
      </c>
      <c r="F185" s="1">
        <v>49.212408223986301</v>
      </c>
      <c r="G185" s="3" t="str">
        <f t="shared" si="6"/>
        <v>-123.106537353609 49.2124082239863</v>
      </c>
      <c r="H185" t="str">
        <f t="shared" si="7"/>
        <v>between</v>
      </c>
      <c r="I185" t="str">
        <f t="shared" si="8"/>
        <v>POLYGON((-123.105923700084 49.2257434451257, -123.106246021542 49.216833353746, -123.106537353609 49.2124082239863</v>
      </c>
      <c r="J185" s="1"/>
      <c r="K185" s="1"/>
    </row>
    <row r="186" spans="1:11" hidden="1" x14ac:dyDescent="0.25">
      <c r="A186">
        <v>17</v>
      </c>
      <c r="B186" t="s">
        <v>19</v>
      </c>
      <c r="C186" s="1">
        <v>8</v>
      </c>
      <c r="D186" s="1">
        <v>3</v>
      </c>
      <c r="E186" s="1">
        <v>-123.10103627736</v>
      </c>
      <c r="F186" s="1">
        <v>49.210793756517397</v>
      </c>
      <c r="G186" s="3" t="str">
        <f t="shared" si="6"/>
        <v>-123.10103627736 49.2107937565174</v>
      </c>
      <c r="H186" t="str">
        <f t="shared" si="7"/>
        <v>between</v>
      </c>
      <c r="I186" t="str">
        <f t="shared" si="8"/>
        <v>POLYGON((-123.105923700084 49.2257434451257, -123.106246021542 49.216833353746, -123.106537353609 49.2124082239863, -123.10103627736 49.2107937565174</v>
      </c>
      <c r="J186" s="1"/>
      <c r="K186" s="1"/>
    </row>
    <row r="187" spans="1:11" hidden="1" x14ac:dyDescent="0.25">
      <c r="A187">
        <v>17</v>
      </c>
      <c r="B187" t="s">
        <v>19</v>
      </c>
      <c r="C187" s="1">
        <v>8</v>
      </c>
      <c r="D187" s="1">
        <v>4</v>
      </c>
      <c r="E187" s="1">
        <v>-123.09924954685</v>
      </c>
      <c r="F187" s="1">
        <v>49.210808650453998</v>
      </c>
      <c r="G187" s="3" t="str">
        <f t="shared" si="6"/>
        <v>-123.09924954685 49.210808650454</v>
      </c>
      <c r="H187" t="str">
        <f t="shared" si="7"/>
        <v>between</v>
      </c>
      <c r="I187" t="str">
        <f t="shared" si="8"/>
        <v>POLYGON((-123.105923700084 49.2257434451257, -123.106246021542 49.216833353746, -123.106537353609 49.2124082239863, -123.10103627736 49.2107937565174, -123.09924954685 49.210808650454</v>
      </c>
      <c r="J187" s="1"/>
      <c r="K187" s="1"/>
    </row>
    <row r="188" spans="1:11" hidden="1" x14ac:dyDescent="0.25">
      <c r="A188">
        <v>17</v>
      </c>
      <c r="B188" t="s">
        <v>19</v>
      </c>
      <c r="C188" s="1">
        <v>8</v>
      </c>
      <c r="D188" s="1">
        <v>5</v>
      </c>
      <c r="E188" s="1">
        <v>-123.09614522226801</v>
      </c>
      <c r="F188" s="1">
        <v>49.211012737318804</v>
      </c>
      <c r="G188" s="3" t="str">
        <f t="shared" si="6"/>
        <v>-123.096145222268 49.2110127373188</v>
      </c>
      <c r="H188" t="str">
        <f t="shared" si="7"/>
        <v>between</v>
      </c>
      <c r="I188" t="str">
        <f t="shared" si="8"/>
        <v>POLYGON((-123.105923700084 49.2257434451257, -123.106246021542 49.216833353746, -123.106537353609 49.2124082239863, -123.10103627736 49.2107937565174, -123.09924954685 49.210808650454, -123.096145222268 49.2110127373188</v>
      </c>
      <c r="J188" s="1"/>
      <c r="K188" s="1"/>
    </row>
    <row r="189" spans="1:11" hidden="1" x14ac:dyDescent="0.25">
      <c r="A189">
        <v>17</v>
      </c>
      <c r="B189" t="s">
        <v>19</v>
      </c>
      <c r="C189" s="1">
        <v>8</v>
      </c>
      <c r="D189" s="1">
        <v>6</v>
      </c>
      <c r="E189" s="1">
        <v>-123.074344227395</v>
      </c>
      <c r="F189" s="1">
        <v>49.211068808337799</v>
      </c>
      <c r="G189" s="3" t="str">
        <f t="shared" si="6"/>
        <v>-123.074344227395 49.2110688083378</v>
      </c>
      <c r="H189" t="str">
        <f t="shared" si="7"/>
        <v>between</v>
      </c>
      <c r="I189" t="str">
        <f t="shared" si="8"/>
        <v>POLYGON((-123.105923700084 49.2257434451257, -123.106246021542 49.216833353746, -123.106537353609 49.2124082239863, -123.10103627736 49.2107937565174, -123.09924954685 49.210808650454, -123.096145222268 49.2110127373188, -123.074344227395 49.2110688083378</v>
      </c>
      <c r="J189" s="1"/>
      <c r="K189" s="1"/>
    </row>
    <row r="190" spans="1:11" hidden="1" x14ac:dyDescent="0.25">
      <c r="A190">
        <v>17</v>
      </c>
      <c r="B190" t="s">
        <v>19</v>
      </c>
      <c r="C190" s="1">
        <v>8</v>
      </c>
      <c r="D190" s="1">
        <v>7</v>
      </c>
      <c r="E190" s="1">
        <v>-123.072048256478</v>
      </c>
      <c r="F190" s="1">
        <v>49.211012737318804</v>
      </c>
      <c r="G190" s="3" t="str">
        <f t="shared" si="6"/>
        <v>-123.072048256478 49.2110127373188</v>
      </c>
      <c r="H190" t="str">
        <f t="shared" si="7"/>
        <v>between</v>
      </c>
      <c r="I190" t="str">
        <f t="shared" si="8"/>
        <v>POLYGON((-123.105923700084 49.2257434451257, -123.106246021542 49.216833353746, -123.106537353609 49.2124082239863, -123.10103627736 49.2107937565174, -123.09924954685 49.210808650454, -123.096145222268 49.2110127373188, -123.074344227395 49.2110688083378, -123.072048256478 49.2110127373188</v>
      </c>
      <c r="J190" s="1"/>
      <c r="K190" s="1"/>
    </row>
    <row r="191" spans="1:11" hidden="1" x14ac:dyDescent="0.25">
      <c r="A191">
        <v>17</v>
      </c>
      <c r="B191" t="s">
        <v>19</v>
      </c>
      <c r="C191" s="1">
        <v>8</v>
      </c>
      <c r="D191" s="1">
        <v>8</v>
      </c>
      <c r="E191" s="1">
        <v>-123.071956307432</v>
      </c>
      <c r="F191" s="1">
        <v>49.219961522896298</v>
      </c>
      <c r="G191" s="3" t="str">
        <f t="shared" si="6"/>
        <v>-123.071956307432 49.2199615228963</v>
      </c>
      <c r="H191" t="str">
        <f t="shared" si="7"/>
        <v>between</v>
      </c>
      <c r="I191" t="str">
        <f t="shared" si="8"/>
        <v>POLYGON((-123.105923700084 49.2257434451257, -123.106246021542 49.216833353746, -123.106537353609 49.2124082239863, -123.10103627736 49.2107937565174, -123.09924954685 49.210808650454, -123.096145222268 49.2110127373188, -123.074344227395 49.2110688083378, -123.072048256478 49.2110127373188, -123.071956307432 49.2199615228963</v>
      </c>
      <c r="J191" s="1"/>
      <c r="K191" s="1"/>
    </row>
    <row r="192" spans="1:11" hidden="1" x14ac:dyDescent="0.25">
      <c r="A192">
        <v>17</v>
      </c>
      <c r="B192" t="s">
        <v>19</v>
      </c>
      <c r="C192" s="1">
        <v>8</v>
      </c>
      <c r="D192" s="1">
        <v>9</v>
      </c>
      <c r="E192" s="1">
        <v>-123.070346982023</v>
      </c>
      <c r="F192" s="1">
        <v>49.219940500054101</v>
      </c>
      <c r="G192" s="3" t="str">
        <f t="shared" si="6"/>
        <v>-123.070346982023 49.2199405000541</v>
      </c>
      <c r="H192" t="str">
        <f t="shared" si="7"/>
        <v>between</v>
      </c>
      <c r="I192" t="str">
        <f t="shared" si="8"/>
        <v>POLYGON((-123.105923700084 49.2257434451257, -123.106246021542 49.216833353746, -123.106537353609 49.2124082239863, -123.10103627736 49.2107937565174, -123.09924954685 49.210808650454, -123.096145222268 49.2110127373188, -123.074344227395 49.2110688083378, -123.072048256478 49.2110127373188, -123.071956307432 49.2199615228963, -123.070346982023 49.2199405000541</v>
      </c>
      <c r="J192" s="1"/>
      <c r="K192" s="1"/>
    </row>
    <row r="193" spans="1:11" hidden="1" x14ac:dyDescent="0.25">
      <c r="A193">
        <v>17</v>
      </c>
      <c r="B193" t="s">
        <v>19</v>
      </c>
      <c r="C193" s="1">
        <v>8</v>
      </c>
      <c r="D193" s="1">
        <v>10</v>
      </c>
      <c r="E193" s="1">
        <v>-123.070094854375</v>
      </c>
      <c r="F193" s="1">
        <v>49.2199895533386</v>
      </c>
      <c r="G193" s="3" t="str">
        <f t="shared" si="6"/>
        <v>-123.070094854375 49.2199895533386</v>
      </c>
      <c r="H193" t="str">
        <f t="shared" si="7"/>
        <v>between</v>
      </c>
      <c r="I193" t="str">
        <f t="shared" si="8"/>
        <v>POLYGON((-123.105923700084 49.2257434451257, -123.106246021542 49.216833353746, -123.106537353609 49.2124082239863, -123.10103627736 49.2107937565174, -123.09924954685 49.210808650454, -123.096145222268 49.2110127373188, -123.074344227395 49.2110688083378, -123.072048256478 49.2110127373188, -123.071956307432 49.2199615228963, -123.070346982023 49.2199405000541, -123.070094854375 49.2199895533386</v>
      </c>
      <c r="J193" s="1"/>
      <c r="K193" s="1"/>
    </row>
    <row r="194" spans="1:11" hidden="1" x14ac:dyDescent="0.25">
      <c r="A194">
        <v>17</v>
      </c>
      <c r="B194" t="s">
        <v>19</v>
      </c>
      <c r="C194" s="1">
        <v>8</v>
      </c>
      <c r="D194" s="1">
        <v>11</v>
      </c>
      <c r="E194" s="1">
        <v>-123.069161445638</v>
      </c>
      <c r="F194" s="1">
        <v>49.220364458976299</v>
      </c>
      <c r="G194" s="3" t="str">
        <f t="shared" si="6"/>
        <v>-123.069161445638 49.2203644589763</v>
      </c>
      <c r="H194" t="str">
        <f t="shared" si="7"/>
        <v>between</v>
      </c>
      <c r="I194" t="str">
        <f t="shared" si="8"/>
        <v>POLYGON((-123.105923700084 49.2257434451257, -123.106246021542 49.216833353746, -123.106537353609 49.2124082239863, -123.10103627736 49.2107937565174, -123.09924954685 49.210808650454, -123.096145222268 49.2110127373188, -123.074344227395 49.2110688083378, -123.072048256478 49.2110127373188, -123.071956307432 49.2199615228963, -123.070346982023 49.2199405000541, -123.070094854375 49.2199895533386, -123.069161445638 49.2203644589763</v>
      </c>
      <c r="J194" s="1"/>
      <c r="K194" s="1"/>
    </row>
    <row r="195" spans="1:11" hidden="1" x14ac:dyDescent="0.25">
      <c r="A195">
        <v>17</v>
      </c>
      <c r="B195" t="s">
        <v>19</v>
      </c>
      <c r="C195" s="1">
        <v>8</v>
      </c>
      <c r="D195" s="1">
        <v>12</v>
      </c>
      <c r="E195" s="1">
        <v>-123.066200286886</v>
      </c>
      <c r="F195" s="1">
        <v>49.220308398500997</v>
      </c>
      <c r="G195" s="3" t="str">
        <f t="shared" ref="G195:G258" si="9">E195&amp; " " &amp;F195</f>
        <v>-123.066200286886 49.220308398501</v>
      </c>
      <c r="H195" t="str">
        <f t="shared" ref="H195:H258" si="10">IF(B194&lt;&gt;B195,"start",IF(B195&lt;&gt;B196,"end","between"))</f>
        <v>between</v>
      </c>
      <c r="I195" t="str">
        <f t="shared" ref="I195:I258" si="11">IF(H195="start","POLYGON(("&amp;G195&amp;"",IF(H195="end",I194&amp;", "&amp;G195&amp;"))",I194&amp;", "&amp;G195))</f>
        <v>POLYGON((-123.105923700084 49.2257434451257, -123.106246021542 49.216833353746, -123.106537353609 49.2124082239863, -123.10103627736 49.2107937565174, -123.09924954685 49.210808650454, -123.096145222268 49.2110127373188, -123.074344227395 49.2110688083378, -123.072048256478 49.2110127373188, -123.071956307432 49.2199615228963, -123.070346982023 49.2199405000541, -123.070094854375 49.2199895533386, -123.069161445638 49.2203644589763, -123.066200286886 49.220308398501</v>
      </c>
      <c r="J195" s="1"/>
      <c r="K195" s="1"/>
    </row>
    <row r="196" spans="1:11" hidden="1" x14ac:dyDescent="0.25">
      <c r="A196">
        <v>17</v>
      </c>
      <c r="B196" t="s">
        <v>19</v>
      </c>
      <c r="C196" s="1">
        <v>8</v>
      </c>
      <c r="D196" s="1">
        <v>13</v>
      </c>
      <c r="E196" s="1">
        <v>-123.06584623529599</v>
      </c>
      <c r="F196" s="1">
        <v>49.220732354267199</v>
      </c>
      <c r="G196" s="3" t="str">
        <f t="shared" si="9"/>
        <v>-123.065846235296 49.2207323542672</v>
      </c>
      <c r="H196" t="str">
        <f t="shared" si="10"/>
        <v>between</v>
      </c>
      <c r="I196" t="str">
        <f t="shared" si="11"/>
        <v>POLYGON((-123.105923700084 49.2257434451257, -123.106246021542 49.216833353746, -123.106537353609 49.2124082239863, -123.10103627736 49.2107937565174, -123.09924954685 49.210808650454, -123.096145222268 49.2110127373188, -123.074344227395 49.2110688083378, -123.072048256478 49.2110127373188, -123.071956307432 49.2199615228963, -123.070346982023 49.2199405000541, -123.070094854375 49.2199895533386, -123.069161445638 49.2203644589763, -123.066200286886 49.220308398501, -123.065846235296 49.2207323542672</v>
      </c>
      <c r="J196" s="1"/>
      <c r="K196" s="1"/>
    </row>
    <row r="197" spans="1:11" x14ac:dyDescent="0.25">
      <c r="A197">
        <v>17</v>
      </c>
      <c r="B197" t="s">
        <v>19</v>
      </c>
      <c r="C197" s="1">
        <v>8</v>
      </c>
      <c r="D197" s="1">
        <v>14</v>
      </c>
      <c r="E197" s="1">
        <v>-123.065787226697</v>
      </c>
      <c r="F197" s="1">
        <v>49.225183087035198</v>
      </c>
      <c r="G197" s="3" t="str">
        <f t="shared" si="9"/>
        <v>-123.065787226697 49.2251830870352</v>
      </c>
      <c r="H197" t="str">
        <f t="shared" si="10"/>
        <v>end</v>
      </c>
      <c r="I197" t="str">
        <f t="shared" si="11"/>
        <v>POLYGON((-123.105923700084 49.2257434451257, -123.106246021542 49.216833353746, -123.106537353609 49.2124082239863, -123.10103627736 49.2107937565174, -123.09924954685 49.210808650454, -123.096145222268 49.2110127373188, -123.074344227395 49.2110688083378, -123.072048256478 49.2110127373188, -123.071956307432 49.2199615228963, -123.070346982023 49.2199405000541, -123.070094854375 49.2199895533386, -123.069161445638 49.2203644589763, -123.066200286886 49.220308398501, -123.065846235296 49.2207323542672, -123.065787226697 49.2251830870352))</v>
      </c>
      <c r="J197" s="1"/>
      <c r="K197" s="1"/>
    </row>
    <row r="198" spans="1:11" hidden="1" x14ac:dyDescent="0.25">
      <c r="A198">
        <v>16</v>
      </c>
      <c r="B198" t="s">
        <v>20</v>
      </c>
      <c r="C198" s="1">
        <v>9</v>
      </c>
      <c r="D198" s="1">
        <v>0</v>
      </c>
      <c r="E198" s="1">
        <v>-123.105923499909</v>
      </c>
      <c r="F198" s="1">
        <v>49.2257542283795</v>
      </c>
      <c r="G198" s="3" t="str">
        <f t="shared" si="9"/>
        <v>-123.105923499909 49.2257542283795</v>
      </c>
      <c r="H198" t="str">
        <f t="shared" si="10"/>
        <v>start</v>
      </c>
      <c r="I198" t="str">
        <f t="shared" si="11"/>
        <v>POLYGON((-123.105923499909 49.2257542283795</v>
      </c>
      <c r="J198" s="1"/>
      <c r="K198" s="1"/>
    </row>
    <row r="199" spans="1:11" hidden="1" x14ac:dyDescent="0.25">
      <c r="A199">
        <v>16</v>
      </c>
      <c r="B199" t="s">
        <v>20</v>
      </c>
      <c r="C199" s="1">
        <v>9</v>
      </c>
      <c r="D199" s="1">
        <v>1</v>
      </c>
      <c r="E199" s="1">
        <v>-123.105005294519</v>
      </c>
      <c r="F199" s="1">
        <v>49.2488478951337</v>
      </c>
      <c r="G199" s="3" t="str">
        <f t="shared" si="9"/>
        <v>-123.105005294519 49.2488478951337</v>
      </c>
      <c r="H199" t="str">
        <f t="shared" si="10"/>
        <v>between</v>
      </c>
      <c r="I199" t="str">
        <f t="shared" si="11"/>
        <v>POLYGON((-123.105923499909 49.2257542283795, -123.105005294519 49.2488478951337</v>
      </c>
      <c r="J199" s="1"/>
      <c r="K199" s="1"/>
    </row>
    <row r="200" spans="1:11" hidden="1" x14ac:dyDescent="0.25">
      <c r="A200">
        <v>16</v>
      </c>
      <c r="B200" t="s">
        <v>20</v>
      </c>
      <c r="C200" s="1">
        <v>9</v>
      </c>
      <c r="D200" s="1">
        <v>2</v>
      </c>
      <c r="E200" s="1">
        <v>-123.082656909427</v>
      </c>
      <c r="F200" s="1">
        <v>49.248553677593399</v>
      </c>
      <c r="G200" s="3" t="str">
        <f t="shared" si="9"/>
        <v>-123.082656909427 49.2485536775934</v>
      </c>
      <c r="H200" t="str">
        <f t="shared" si="10"/>
        <v>between</v>
      </c>
      <c r="I200" t="str">
        <f t="shared" si="11"/>
        <v>POLYGON((-123.105923499909 49.2257542283795, -123.105005294519 49.2488478951337, -123.082656909427 49.2485536775934</v>
      </c>
      <c r="J200" s="1"/>
      <c r="K200" s="1"/>
    </row>
    <row r="201" spans="1:11" hidden="1" x14ac:dyDescent="0.25">
      <c r="A201">
        <v>16</v>
      </c>
      <c r="B201" t="s">
        <v>20</v>
      </c>
      <c r="C201" s="1">
        <v>9</v>
      </c>
      <c r="D201" s="1">
        <v>3</v>
      </c>
      <c r="E201" s="1">
        <v>-123.08278565545901</v>
      </c>
      <c r="F201" s="1">
        <v>49.240239754893501</v>
      </c>
      <c r="G201" s="3" t="str">
        <f t="shared" si="9"/>
        <v>-123.082785655459 49.2402397548935</v>
      </c>
      <c r="H201" t="str">
        <f t="shared" si="10"/>
        <v>between</v>
      </c>
      <c r="I201" t="str">
        <f t="shared" si="11"/>
        <v>POLYGON((-123.105923499909 49.2257542283795, -123.105005294519 49.2488478951337, -123.082656909427 49.2485536775934, -123.082785655459 49.2402397548935</v>
      </c>
      <c r="J201" s="1"/>
      <c r="K201" s="1"/>
    </row>
    <row r="202" spans="1:11" hidden="1" x14ac:dyDescent="0.25">
      <c r="A202">
        <v>16</v>
      </c>
      <c r="B202" t="s">
        <v>20</v>
      </c>
      <c r="C202" s="1">
        <v>9</v>
      </c>
      <c r="D202" s="1">
        <v>4</v>
      </c>
      <c r="E202" s="1">
        <v>-123.083472300967</v>
      </c>
      <c r="F202" s="1">
        <v>49.240225745417902</v>
      </c>
      <c r="G202" s="3" t="str">
        <f t="shared" si="9"/>
        <v>-123.083472300967 49.2402257454179</v>
      </c>
      <c r="H202" t="str">
        <f t="shared" si="10"/>
        <v>between</v>
      </c>
      <c r="I202" t="str">
        <f t="shared" si="11"/>
        <v>POLYGON((-123.105923499909 49.2257542283795, -123.105005294519 49.2488478951337, -123.082656909427 49.2485536775934, -123.082785655459 49.2402397548935, -123.083472300967 49.2402257454179</v>
      </c>
      <c r="J202" s="1"/>
      <c r="K202" s="1"/>
    </row>
    <row r="203" spans="1:11" hidden="1" x14ac:dyDescent="0.25">
      <c r="A203">
        <v>16</v>
      </c>
      <c r="B203" t="s">
        <v>20</v>
      </c>
      <c r="C203" s="1">
        <v>9</v>
      </c>
      <c r="D203" s="1">
        <v>5</v>
      </c>
      <c r="E203" s="1">
        <v>-123.083611775836</v>
      </c>
      <c r="F203" s="1">
        <v>49.236448441354597</v>
      </c>
      <c r="G203" s="3" t="str">
        <f t="shared" si="9"/>
        <v>-123.083611775836 49.2364484413546</v>
      </c>
      <c r="H203" t="str">
        <f t="shared" si="10"/>
        <v>between</v>
      </c>
      <c r="I203" t="str">
        <f t="shared" si="11"/>
        <v>POLYGON((-123.105923499909 49.2257542283795, -123.105005294519 49.2488478951337, -123.082656909427 49.2485536775934, -123.082785655459 49.2402397548935, -123.083472300967 49.2402257454179, -123.083611775836 49.2364484413546</v>
      </c>
      <c r="J203" s="1"/>
      <c r="K203" s="1"/>
    </row>
    <row r="204" spans="1:11" hidden="1" x14ac:dyDescent="0.25">
      <c r="A204">
        <v>16</v>
      </c>
      <c r="B204" t="s">
        <v>20</v>
      </c>
      <c r="C204" s="1">
        <v>9</v>
      </c>
      <c r="D204" s="1">
        <v>6</v>
      </c>
      <c r="E204" s="1">
        <v>-123.082474519214</v>
      </c>
      <c r="F204" s="1">
        <v>49.236455446628703</v>
      </c>
      <c r="G204" s="3" t="str">
        <f t="shared" si="9"/>
        <v>-123.082474519214 49.2364554466287</v>
      </c>
      <c r="H204" t="str">
        <f t="shared" si="10"/>
        <v>between</v>
      </c>
      <c r="I204" t="str">
        <f t="shared" si="11"/>
        <v>POLYGON((-123.105923499909 49.2257542283795, -123.105005294519 49.2488478951337, -123.082656909427 49.2485536775934, -123.082785655459 49.2402397548935, -123.083472300967 49.2402257454179, -123.083611775836 49.2364484413546, -123.082474519214 49.2364554466287</v>
      </c>
      <c r="J204" s="1"/>
      <c r="K204" s="1"/>
    </row>
    <row r="205" spans="1:11" hidden="1" x14ac:dyDescent="0.25">
      <c r="A205">
        <v>16</v>
      </c>
      <c r="B205" t="s">
        <v>20</v>
      </c>
      <c r="C205" s="1">
        <v>9</v>
      </c>
      <c r="D205" s="1">
        <v>7</v>
      </c>
      <c r="E205" s="1">
        <v>-123.08269104153101</v>
      </c>
      <c r="F205" s="1">
        <v>49.229058614229899</v>
      </c>
      <c r="G205" s="3" t="str">
        <f t="shared" si="9"/>
        <v>-123.082691041531 49.2290586142299</v>
      </c>
      <c r="H205" t="str">
        <f t="shared" si="10"/>
        <v>between</v>
      </c>
      <c r="I205" t="str">
        <f t="shared" si="11"/>
        <v>POLYGON((-123.105923499909 49.2257542283795, -123.105005294519 49.2488478951337, -123.082656909427 49.2485536775934, -123.082785655459 49.2402397548935, -123.083472300967 49.2402257454179, -123.083611775836 49.2364484413546, -123.082474519214 49.2364554466287, -123.082691041531 49.2290586142299</v>
      </c>
      <c r="J205" s="1"/>
      <c r="K205" s="1"/>
    </row>
    <row r="206" spans="1:11" hidden="1" x14ac:dyDescent="0.25">
      <c r="A206">
        <v>16</v>
      </c>
      <c r="B206" t="s">
        <v>20</v>
      </c>
      <c r="C206" s="1">
        <v>9</v>
      </c>
      <c r="D206" s="1">
        <v>8</v>
      </c>
      <c r="E206" s="1">
        <v>-123.083839026989</v>
      </c>
      <c r="F206" s="1">
        <v>49.229086639512303</v>
      </c>
      <c r="G206" s="3" t="str">
        <f t="shared" si="9"/>
        <v>-123.083839026989 49.2290866395123</v>
      </c>
      <c r="H206" t="str">
        <f t="shared" si="10"/>
        <v>between</v>
      </c>
      <c r="I206" t="str">
        <f t="shared" si="11"/>
        <v>POLYGON((-123.105923499909 49.2257542283795, -123.105005294519 49.2488478951337, -123.082656909427 49.2485536775934, -123.082785655459 49.2402397548935, -123.083472300967 49.2402257454179, -123.083611775836 49.2364484413546, -123.082474519214 49.2364554466287, -123.082691041531 49.2290586142299, -123.083839026989 49.2290866395123</v>
      </c>
      <c r="J206" s="1"/>
      <c r="K206" s="1"/>
    </row>
    <row r="207" spans="1:11" x14ac:dyDescent="0.25">
      <c r="A207">
        <v>16</v>
      </c>
      <c r="B207" t="s">
        <v>20</v>
      </c>
      <c r="C207" s="1">
        <v>9</v>
      </c>
      <c r="D207" s="1">
        <v>9</v>
      </c>
      <c r="E207" s="1">
        <v>-123.083871213498</v>
      </c>
      <c r="F207" s="1">
        <v>49.225451710829603</v>
      </c>
      <c r="G207" s="3" t="str">
        <f t="shared" si="9"/>
        <v>-123.083871213498 49.2254517108296</v>
      </c>
      <c r="H207" t="str">
        <f t="shared" si="10"/>
        <v>end</v>
      </c>
      <c r="I207" t="str">
        <f t="shared" si="11"/>
        <v>POLYGON((-123.105923499909 49.2257542283795, -123.105005294519 49.2488478951337, -123.082656909427 49.2485536775934, -123.082785655459 49.2402397548935, -123.083472300967 49.2402257454179, -123.083611775836 49.2364484413546, -123.082474519214 49.2364554466287, -123.082691041531 49.2290586142299, -123.083839026989 49.2290866395123, -123.083871213498 49.2254517108296))</v>
      </c>
      <c r="J207" s="1"/>
      <c r="K207" s="1"/>
    </row>
    <row r="208" spans="1:11" hidden="1" x14ac:dyDescent="0.25">
      <c r="A208">
        <v>9</v>
      </c>
      <c r="B208" t="s">
        <v>21</v>
      </c>
      <c r="C208" s="1">
        <v>10</v>
      </c>
      <c r="D208" s="1">
        <v>0</v>
      </c>
      <c r="E208" s="1">
        <v>-123.128023880307</v>
      </c>
      <c r="F208" s="1">
        <v>49.233961339282502</v>
      </c>
      <c r="G208" s="3" t="str">
        <f t="shared" si="9"/>
        <v>-123.128023880307 49.2339613392825</v>
      </c>
      <c r="H208" t="str">
        <f t="shared" si="10"/>
        <v>start</v>
      </c>
      <c r="I208" t="str">
        <f t="shared" si="11"/>
        <v>POLYGON((-123.128023880307 49.2339613392825</v>
      </c>
      <c r="J208" s="1"/>
      <c r="K208" s="1"/>
    </row>
    <row r="209" spans="1:11" hidden="1" x14ac:dyDescent="0.25">
      <c r="A209">
        <v>9</v>
      </c>
      <c r="B209" t="s">
        <v>21</v>
      </c>
      <c r="C209" s="1">
        <v>10</v>
      </c>
      <c r="D209" s="1">
        <v>1</v>
      </c>
      <c r="E209" s="1">
        <v>-123.127227493305</v>
      </c>
      <c r="F209" s="1">
        <v>49.257067836896603</v>
      </c>
      <c r="G209" s="3" t="str">
        <f t="shared" si="9"/>
        <v>-123.127227493305 49.2570678368966</v>
      </c>
      <c r="H209" t="str">
        <f t="shared" si="10"/>
        <v>between</v>
      </c>
      <c r="I209" t="str">
        <f t="shared" si="11"/>
        <v>POLYGON((-123.128023880307 49.2339613392825, -123.127227493305 49.2570678368966</v>
      </c>
      <c r="J209" s="1"/>
      <c r="K209" s="1"/>
    </row>
    <row r="210" spans="1:11" hidden="1" x14ac:dyDescent="0.25">
      <c r="A210">
        <v>9</v>
      </c>
      <c r="B210" t="s">
        <v>21</v>
      </c>
      <c r="C210" s="1">
        <v>10</v>
      </c>
      <c r="D210" s="1">
        <v>2</v>
      </c>
      <c r="E210" s="1">
        <v>-123.10491151430099</v>
      </c>
      <c r="F210" s="1">
        <v>49.2566196844814</v>
      </c>
      <c r="G210" s="3" t="str">
        <f t="shared" si="9"/>
        <v>-123.104911514301 49.2566196844814</v>
      </c>
      <c r="H210" t="str">
        <f t="shared" si="10"/>
        <v>between</v>
      </c>
      <c r="I210" t="str">
        <f t="shared" si="11"/>
        <v>POLYGON((-123.128023880307 49.2339613392825, -123.127227493305 49.2570678368966, -123.104911514301 49.2566196844814</v>
      </c>
      <c r="J210" s="1"/>
      <c r="K210" s="1"/>
    </row>
    <row r="211" spans="1:11" hidden="1" x14ac:dyDescent="0.25">
      <c r="A211">
        <v>9</v>
      </c>
      <c r="B211" t="s">
        <v>21</v>
      </c>
      <c r="C211" s="1">
        <v>10</v>
      </c>
      <c r="D211" s="1">
        <v>3</v>
      </c>
      <c r="E211" s="1">
        <v>-123.105018802662</v>
      </c>
      <c r="F211" s="1">
        <v>49.254665972511901</v>
      </c>
      <c r="G211" s="3" t="str">
        <f t="shared" si="9"/>
        <v>-123.105018802662 49.2546659725119</v>
      </c>
      <c r="H211" t="str">
        <f t="shared" si="10"/>
        <v>between</v>
      </c>
      <c r="I211" t="str">
        <f t="shared" si="11"/>
        <v>POLYGON((-123.128023880307 49.2339613392825, -123.127227493305 49.2570678368966, -123.104911514301 49.2566196844814, -123.105018802662 49.2546659725119</v>
      </c>
      <c r="J211" s="1"/>
      <c r="K211" s="1"/>
    </row>
    <row r="212" spans="1:11" hidden="1" x14ac:dyDescent="0.25">
      <c r="A212">
        <v>9</v>
      </c>
      <c r="B212" t="s">
        <v>21</v>
      </c>
      <c r="C212" s="1">
        <v>10</v>
      </c>
      <c r="D212" s="1">
        <v>4</v>
      </c>
      <c r="E212" s="1">
        <v>-123.104761310596</v>
      </c>
      <c r="F212" s="1">
        <v>49.2541967900221</v>
      </c>
      <c r="G212" s="3" t="str">
        <f t="shared" si="9"/>
        <v>-123.104761310596 49.2541967900221</v>
      </c>
      <c r="H212" t="str">
        <f t="shared" si="10"/>
        <v>between</v>
      </c>
      <c r="I212" t="str">
        <f t="shared" si="11"/>
        <v>POLYGON((-123.128023880307 49.2339613392825, -123.127227493305 49.2570678368966, -123.104911514301 49.2566196844814, -123.105018802662 49.2546659725119, -123.104761310596 49.2541967900221</v>
      </c>
      <c r="J212" s="1"/>
      <c r="K212" s="1"/>
    </row>
    <row r="213" spans="1:11" x14ac:dyDescent="0.25">
      <c r="A213">
        <v>9</v>
      </c>
      <c r="B213" t="s">
        <v>21</v>
      </c>
      <c r="C213" s="1">
        <v>10</v>
      </c>
      <c r="D213" s="1">
        <v>5</v>
      </c>
      <c r="E213" s="1">
        <v>-123.105642234497</v>
      </c>
      <c r="F213" s="1">
        <v>49.2331870003161</v>
      </c>
      <c r="G213" s="3" t="str">
        <f t="shared" si="9"/>
        <v>-123.105642234497 49.2331870003161</v>
      </c>
      <c r="H213" t="str">
        <f t="shared" si="10"/>
        <v>end</v>
      </c>
      <c r="I213" t="str">
        <f t="shared" si="11"/>
        <v>POLYGON((-123.128023880307 49.2339613392825, -123.127227493305 49.2570678368966, -123.104911514301 49.2566196844814, -123.105018802662 49.2546659725119, -123.104761310596 49.2541967900221, -123.105642234497 49.2331870003161))</v>
      </c>
      <c r="J213" s="1"/>
      <c r="K213" s="1"/>
    </row>
    <row r="214" spans="1:11" hidden="1" x14ac:dyDescent="0.25">
      <c r="A214">
        <v>18</v>
      </c>
      <c r="B214" t="s">
        <v>17</v>
      </c>
      <c r="C214" s="1">
        <v>11</v>
      </c>
      <c r="D214" s="1">
        <v>0</v>
      </c>
      <c r="E214" s="1">
        <v>-123.144458424175</v>
      </c>
      <c r="F214" s="1">
        <v>49.208593995817999</v>
      </c>
      <c r="G214" s="3" t="str">
        <f t="shared" si="9"/>
        <v>-123.144458424175 49.208593995818</v>
      </c>
      <c r="H214" t="str">
        <f t="shared" si="10"/>
        <v>start</v>
      </c>
      <c r="I214" t="str">
        <f t="shared" si="11"/>
        <v>POLYGON((-123.144458424175 49.208593995818</v>
      </c>
      <c r="J214" s="1"/>
      <c r="K214" s="1"/>
    </row>
    <row r="215" spans="1:11" hidden="1" x14ac:dyDescent="0.25">
      <c r="A215">
        <v>18</v>
      </c>
      <c r="B215" t="s">
        <v>17</v>
      </c>
      <c r="C215" s="1">
        <v>11</v>
      </c>
      <c r="D215" s="1">
        <v>1</v>
      </c>
      <c r="E215" s="1">
        <v>-123.146861683452</v>
      </c>
      <c r="F215" s="1">
        <v>49.2085729681407</v>
      </c>
      <c r="G215" s="3" t="str">
        <f t="shared" si="9"/>
        <v>-123.146861683452 49.2085729681407</v>
      </c>
      <c r="H215" t="str">
        <f t="shared" si="10"/>
        <v>between</v>
      </c>
      <c r="I215" t="str">
        <f t="shared" si="11"/>
        <v>POLYGON((-123.144458424175 49.208593995818, -123.146861683452 49.2085729681407</v>
      </c>
      <c r="J215" s="1"/>
      <c r="K215" s="1"/>
    </row>
    <row r="216" spans="1:11" hidden="1" x14ac:dyDescent="0.25">
      <c r="A216">
        <v>18</v>
      </c>
      <c r="B216" t="s">
        <v>17</v>
      </c>
      <c r="C216" s="1">
        <v>11</v>
      </c>
      <c r="D216" s="1">
        <v>2</v>
      </c>
      <c r="E216" s="1">
        <v>-123.14746249827201</v>
      </c>
      <c r="F216" s="1">
        <v>49.208629041926798</v>
      </c>
      <c r="G216" s="3" t="str">
        <f t="shared" si="9"/>
        <v>-123.147462498272 49.2086290419268</v>
      </c>
      <c r="H216" t="str">
        <f t="shared" si="10"/>
        <v>between</v>
      </c>
      <c r="I216" t="str">
        <f t="shared" si="11"/>
        <v>POLYGON((-123.144458424175 49.208593995818, -123.146861683452 49.2085729681407, -123.147462498272 49.2086290419268</v>
      </c>
      <c r="J216" s="1"/>
      <c r="K216" s="1"/>
    </row>
    <row r="217" spans="1:11" hidden="1" x14ac:dyDescent="0.25">
      <c r="A217">
        <v>18</v>
      </c>
      <c r="B217" t="s">
        <v>17</v>
      </c>
      <c r="C217" s="1">
        <v>11</v>
      </c>
      <c r="D217" s="1">
        <v>3</v>
      </c>
      <c r="E217" s="1">
        <v>-123.147998940075</v>
      </c>
      <c r="F217" s="1">
        <v>49.2088252996775</v>
      </c>
      <c r="G217" s="3" t="str">
        <f t="shared" si="9"/>
        <v>-123.147998940075 49.2088252996775</v>
      </c>
      <c r="H217" t="str">
        <f t="shared" si="10"/>
        <v>between</v>
      </c>
      <c r="I217" t="str">
        <f t="shared" si="11"/>
        <v>POLYGON((-123.144458424175 49.208593995818, -123.146861683452 49.2085729681407, -123.147462498272 49.2086290419268, -123.147998940075 49.2088252996775</v>
      </c>
      <c r="J217" s="1"/>
      <c r="K217" s="1"/>
    </row>
    <row r="218" spans="1:11" hidden="1" x14ac:dyDescent="0.25">
      <c r="A218">
        <v>18</v>
      </c>
      <c r="B218" t="s">
        <v>17</v>
      </c>
      <c r="C218" s="1">
        <v>11</v>
      </c>
      <c r="D218" s="1">
        <v>4</v>
      </c>
      <c r="E218" s="1">
        <v>-123.14825643214</v>
      </c>
      <c r="F218" s="1">
        <v>49.209007538319803</v>
      </c>
      <c r="G218" s="3" t="str">
        <f t="shared" si="9"/>
        <v>-123.14825643214 49.2090075383198</v>
      </c>
      <c r="H218" t="str">
        <f t="shared" si="10"/>
        <v>between</v>
      </c>
      <c r="I218" t="str">
        <f t="shared" si="11"/>
        <v>POLYGON((-123.144458424175 49.208593995818, -123.146861683452 49.2085729681407, -123.147462498272 49.2086290419268, -123.147998940075 49.2088252996775, -123.14825643214 49.2090075383198</v>
      </c>
      <c r="J218" s="1"/>
      <c r="K218" s="1"/>
    </row>
    <row r="219" spans="1:11" hidden="1" x14ac:dyDescent="0.25">
      <c r="A219">
        <v>18</v>
      </c>
      <c r="B219" t="s">
        <v>17</v>
      </c>
      <c r="C219" s="1">
        <v>11</v>
      </c>
      <c r="D219" s="1">
        <v>5</v>
      </c>
      <c r="E219" s="1">
        <v>-123.148739229763</v>
      </c>
      <c r="F219" s="1">
        <v>49.208755207713097</v>
      </c>
      <c r="G219" s="3" t="str">
        <f t="shared" si="9"/>
        <v>-123.148739229763 49.2087552077131</v>
      </c>
      <c r="H219" t="str">
        <f t="shared" si="10"/>
        <v>between</v>
      </c>
      <c r="I219" t="str">
        <f t="shared" si="11"/>
        <v>POLYGON((-123.144458424175 49.208593995818, -123.146861683452 49.2085729681407, -123.147462498272 49.2086290419268, -123.147998940075 49.2088252996775, -123.14825643214 49.2090075383198, -123.148739229763 49.2087552077131</v>
      </c>
      <c r="J219" s="1"/>
      <c r="K219" s="1"/>
    </row>
    <row r="220" spans="1:11" hidden="1" x14ac:dyDescent="0.25">
      <c r="A220">
        <v>18</v>
      </c>
      <c r="B220" t="s">
        <v>17</v>
      </c>
      <c r="C220" s="1">
        <v>11</v>
      </c>
      <c r="D220" s="1">
        <v>6</v>
      </c>
      <c r="E220" s="1">
        <v>-123.14896453532</v>
      </c>
      <c r="F220" s="1">
        <v>49.2085309127594</v>
      </c>
      <c r="G220" s="3" t="str">
        <f t="shared" si="9"/>
        <v>-123.14896453532 49.2085309127594</v>
      </c>
      <c r="H220" t="str">
        <f t="shared" si="10"/>
        <v>between</v>
      </c>
      <c r="I220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</v>
      </c>
      <c r="J220" s="1"/>
      <c r="K220" s="1"/>
    </row>
    <row r="221" spans="1:11" hidden="1" x14ac:dyDescent="0.25">
      <c r="A221">
        <v>18</v>
      </c>
      <c r="B221" t="s">
        <v>17</v>
      </c>
      <c r="C221" s="1">
        <v>11</v>
      </c>
      <c r="D221" s="1">
        <v>7</v>
      </c>
      <c r="E221" s="1">
        <v>-123.149093281353</v>
      </c>
      <c r="F221" s="1">
        <v>49.207970170923303</v>
      </c>
      <c r="G221" s="3" t="str">
        <f t="shared" si="9"/>
        <v>-123.149093281353 49.2079701709233</v>
      </c>
      <c r="H221" t="str">
        <f t="shared" si="10"/>
        <v>between</v>
      </c>
      <c r="I221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</v>
      </c>
      <c r="J221" s="1"/>
      <c r="K221" s="1"/>
    </row>
    <row r="222" spans="1:11" hidden="1" x14ac:dyDescent="0.25">
      <c r="A222">
        <v>18</v>
      </c>
      <c r="B222" t="s">
        <v>17</v>
      </c>
      <c r="C222" s="1">
        <v>11</v>
      </c>
      <c r="D222" s="1">
        <v>8</v>
      </c>
      <c r="E222" s="1">
        <v>-123.149275671566</v>
      </c>
      <c r="F222" s="1">
        <v>49.207507554120902</v>
      </c>
      <c r="G222" s="3" t="str">
        <f t="shared" si="9"/>
        <v>-123.149275671566 49.2075075541209</v>
      </c>
      <c r="H222" t="str">
        <f t="shared" si="10"/>
        <v>between</v>
      </c>
      <c r="I222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</v>
      </c>
      <c r="J222" s="1"/>
      <c r="K222" s="1"/>
    </row>
    <row r="223" spans="1:11" hidden="1" x14ac:dyDescent="0.25">
      <c r="A223">
        <v>18</v>
      </c>
      <c r="B223" t="s">
        <v>17</v>
      </c>
      <c r="C223" s="1">
        <v>11</v>
      </c>
      <c r="D223" s="1">
        <v>9</v>
      </c>
      <c r="E223" s="1">
        <v>-123.149146925533</v>
      </c>
      <c r="F223" s="1">
        <v>49.2074304508997</v>
      </c>
      <c r="G223" s="3" t="str">
        <f t="shared" si="9"/>
        <v>-123.149146925533 49.2074304508997</v>
      </c>
      <c r="H223" t="str">
        <f t="shared" si="10"/>
        <v>between</v>
      </c>
      <c r="I223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</v>
      </c>
      <c r="J223" s="1"/>
      <c r="K223" s="1"/>
    </row>
    <row r="224" spans="1:11" hidden="1" x14ac:dyDescent="0.25">
      <c r="A224">
        <v>18</v>
      </c>
      <c r="B224" t="s">
        <v>17</v>
      </c>
      <c r="C224" s="1">
        <v>11</v>
      </c>
      <c r="D224" s="1">
        <v>10</v>
      </c>
      <c r="E224" s="1">
        <v>-123.150530945385</v>
      </c>
      <c r="F224" s="1">
        <v>49.206021543594801</v>
      </c>
      <c r="G224" s="3" t="str">
        <f t="shared" si="9"/>
        <v>-123.150530945385 49.2060215435948</v>
      </c>
      <c r="H224" t="str">
        <f t="shared" si="10"/>
        <v>between</v>
      </c>
      <c r="I224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</v>
      </c>
      <c r="J224" s="1"/>
      <c r="K224" s="1"/>
    </row>
    <row r="225" spans="1:11" hidden="1" x14ac:dyDescent="0.25">
      <c r="A225">
        <v>18</v>
      </c>
      <c r="B225" t="s">
        <v>17</v>
      </c>
      <c r="C225" s="1">
        <v>11</v>
      </c>
      <c r="D225" s="1">
        <v>11</v>
      </c>
      <c r="E225" s="1">
        <v>-123.149822842205</v>
      </c>
      <c r="F225" s="1">
        <v>49.205720130351402</v>
      </c>
      <c r="G225" s="3" t="str">
        <f t="shared" si="9"/>
        <v>-123.149822842205 49.2057201303514</v>
      </c>
      <c r="H225" t="str">
        <f t="shared" si="10"/>
        <v>between</v>
      </c>
      <c r="I225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</v>
      </c>
      <c r="J225" s="1"/>
      <c r="K225" s="1"/>
    </row>
    <row r="226" spans="1:11" hidden="1" x14ac:dyDescent="0.25">
      <c r="A226">
        <v>18</v>
      </c>
      <c r="B226" t="s">
        <v>17</v>
      </c>
      <c r="C226" s="1">
        <v>11</v>
      </c>
      <c r="D226" s="1">
        <v>12</v>
      </c>
      <c r="E226" s="1">
        <v>-123.149361502254</v>
      </c>
      <c r="F226" s="1">
        <v>49.206428098082199</v>
      </c>
      <c r="G226" s="3" t="str">
        <f t="shared" si="9"/>
        <v>-123.149361502254 49.2064280980822</v>
      </c>
      <c r="H226" t="str">
        <f t="shared" si="10"/>
        <v>between</v>
      </c>
      <c r="I226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</v>
      </c>
      <c r="J226" s="1"/>
      <c r="K226" s="1"/>
    </row>
    <row r="227" spans="1:11" hidden="1" x14ac:dyDescent="0.25">
      <c r="A227">
        <v>18</v>
      </c>
      <c r="B227" t="s">
        <v>17</v>
      </c>
      <c r="C227" s="1">
        <v>11</v>
      </c>
      <c r="D227" s="1">
        <v>13</v>
      </c>
      <c r="E227" s="1">
        <v>-123.149179112041</v>
      </c>
      <c r="F227" s="1">
        <v>49.206014534005298</v>
      </c>
      <c r="G227" s="3" t="str">
        <f t="shared" si="9"/>
        <v>-123.149179112041 49.2060145340053</v>
      </c>
      <c r="H227" t="str">
        <f t="shared" si="10"/>
        <v>between</v>
      </c>
      <c r="I227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</v>
      </c>
      <c r="J227" s="1"/>
      <c r="K227" s="1"/>
    </row>
    <row r="228" spans="1:11" hidden="1" x14ac:dyDescent="0.25">
      <c r="A228">
        <v>18</v>
      </c>
      <c r="B228" t="s">
        <v>17</v>
      </c>
      <c r="C228" s="1">
        <v>11</v>
      </c>
      <c r="D228" s="1">
        <v>14</v>
      </c>
      <c r="E228" s="1">
        <v>-123.146904598796</v>
      </c>
      <c r="F228" s="1">
        <v>49.204949064855299</v>
      </c>
      <c r="G228" s="3" t="str">
        <f t="shared" si="9"/>
        <v>-123.146904598796 49.2049490648553</v>
      </c>
      <c r="H228" t="str">
        <f t="shared" si="10"/>
        <v>between</v>
      </c>
      <c r="I228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</v>
      </c>
      <c r="J228" s="1"/>
      <c r="K228" s="1"/>
    </row>
    <row r="229" spans="1:11" hidden="1" x14ac:dyDescent="0.25">
      <c r="A229">
        <v>18</v>
      </c>
      <c r="B229" t="s">
        <v>17</v>
      </c>
      <c r="C229" s="1">
        <v>11</v>
      </c>
      <c r="D229" s="1">
        <v>15</v>
      </c>
      <c r="E229" s="1">
        <v>-123.14327825220801</v>
      </c>
      <c r="F229" s="1">
        <v>49.203533076903298</v>
      </c>
      <c r="G229" s="3" t="str">
        <f t="shared" si="9"/>
        <v>-123.143278252208 49.2035330769033</v>
      </c>
      <c r="H229" t="str">
        <f t="shared" si="10"/>
        <v>between</v>
      </c>
      <c r="I229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</v>
      </c>
      <c r="J229" s="1"/>
      <c r="K229" s="1"/>
    </row>
    <row r="230" spans="1:11" hidden="1" x14ac:dyDescent="0.25">
      <c r="A230">
        <v>18</v>
      </c>
      <c r="B230" t="s">
        <v>17</v>
      </c>
      <c r="C230" s="1">
        <v>11</v>
      </c>
      <c r="D230" s="1">
        <v>16</v>
      </c>
      <c r="E230" s="1">
        <v>-123.14327825220801</v>
      </c>
      <c r="F230" s="1">
        <v>49.203266698400803</v>
      </c>
      <c r="G230" s="3" t="str">
        <f t="shared" si="9"/>
        <v>-123.143278252208 49.2032666984008</v>
      </c>
      <c r="H230" t="str">
        <f t="shared" si="10"/>
        <v>between</v>
      </c>
      <c r="I230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</v>
      </c>
      <c r="J230" s="1"/>
      <c r="K230" s="1"/>
    </row>
    <row r="231" spans="1:11" hidden="1" x14ac:dyDescent="0.25">
      <c r="A231">
        <v>18</v>
      </c>
      <c r="B231" t="s">
        <v>17</v>
      </c>
      <c r="C231" s="1">
        <v>11</v>
      </c>
      <c r="D231" s="1">
        <v>17</v>
      </c>
      <c r="E231" s="1">
        <v>-123.140521442809</v>
      </c>
      <c r="F231" s="1">
        <v>49.201770821169802</v>
      </c>
      <c r="G231" s="3" t="str">
        <f t="shared" si="9"/>
        <v>-123.140521442809 49.2017708211698</v>
      </c>
      <c r="H231" t="str">
        <f t="shared" si="10"/>
        <v>between</v>
      </c>
      <c r="I231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</v>
      </c>
      <c r="J231" s="1"/>
      <c r="K231" s="1"/>
    </row>
    <row r="232" spans="1:11" hidden="1" x14ac:dyDescent="0.25">
      <c r="A232">
        <v>18</v>
      </c>
      <c r="B232" t="s">
        <v>17</v>
      </c>
      <c r="C232" s="1">
        <v>11</v>
      </c>
      <c r="D232" s="1">
        <v>18</v>
      </c>
      <c r="E232" s="1">
        <v>-123.14098278276001</v>
      </c>
      <c r="F232" s="1">
        <v>49.201097838204703</v>
      </c>
      <c r="G232" s="3" t="str">
        <f t="shared" si="9"/>
        <v>-123.14098278276 49.2010978382047</v>
      </c>
      <c r="H232" t="str">
        <f t="shared" si="10"/>
        <v>between</v>
      </c>
      <c r="I232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</v>
      </c>
      <c r="J232" s="1"/>
      <c r="K232" s="1"/>
    </row>
    <row r="233" spans="1:11" hidden="1" x14ac:dyDescent="0.25">
      <c r="A233">
        <v>18</v>
      </c>
      <c r="B233" t="s">
        <v>17</v>
      </c>
      <c r="C233" s="1">
        <v>11</v>
      </c>
      <c r="D233" s="1">
        <v>19</v>
      </c>
      <c r="E233" s="1">
        <v>-123.134802973189</v>
      </c>
      <c r="F233" s="1">
        <v>49.199878033237802</v>
      </c>
      <c r="G233" s="3" t="str">
        <f t="shared" si="9"/>
        <v>-123.134802973189 49.1998780332378</v>
      </c>
      <c r="H233" t="str">
        <f t="shared" si="10"/>
        <v>between</v>
      </c>
      <c r="I233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</v>
      </c>
      <c r="J233" s="1"/>
      <c r="K233" s="1"/>
    </row>
    <row r="234" spans="1:11" hidden="1" x14ac:dyDescent="0.25">
      <c r="A234">
        <v>18</v>
      </c>
      <c r="B234" t="s">
        <v>17</v>
      </c>
      <c r="C234" s="1">
        <v>11</v>
      </c>
      <c r="D234" s="1">
        <v>20</v>
      </c>
      <c r="E234" s="1">
        <v>-123.131906187453</v>
      </c>
      <c r="F234" s="1">
        <v>49.199786897176097</v>
      </c>
      <c r="G234" s="3" t="str">
        <f t="shared" si="9"/>
        <v>-123.131906187453 49.1997868971761</v>
      </c>
      <c r="H234" t="str">
        <f t="shared" si="10"/>
        <v>between</v>
      </c>
      <c r="I234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</v>
      </c>
      <c r="J234" s="1"/>
      <c r="K234" s="1"/>
    </row>
    <row r="235" spans="1:11" hidden="1" x14ac:dyDescent="0.25">
      <c r="A235">
        <v>18</v>
      </c>
      <c r="B235" t="s">
        <v>17</v>
      </c>
      <c r="C235" s="1">
        <v>11</v>
      </c>
      <c r="D235" s="1">
        <v>21</v>
      </c>
      <c r="E235" s="1">
        <v>-123.13051143876601</v>
      </c>
      <c r="F235" s="1">
        <v>49.199885043697201</v>
      </c>
      <c r="G235" s="3" t="str">
        <f t="shared" si="9"/>
        <v>-123.130511438766 49.1998850436972</v>
      </c>
      <c r="H235" t="str">
        <f t="shared" si="10"/>
        <v>between</v>
      </c>
      <c r="I235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</v>
      </c>
      <c r="J235" s="1"/>
      <c r="K235" s="1"/>
    </row>
    <row r="236" spans="1:11" hidden="1" x14ac:dyDescent="0.25">
      <c r="A236">
        <v>18</v>
      </c>
      <c r="B236" t="s">
        <v>17</v>
      </c>
      <c r="C236" s="1">
        <v>11</v>
      </c>
      <c r="D236" s="1">
        <v>22</v>
      </c>
      <c r="E236" s="1">
        <v>-123.115394508758</v>
      </c>
      <c r="F236" s="1">
        <v>49.204876238505697</v>
      </c>
      <c r="G236" s="3" t="str">
        <f t="shared" si="9"/>
        <v>-123.115394508758 49.2048762385057</v>
      </c>
      <c r="H236" t="str">
        <f t="shared" si="10"/>
        <v>between</v>
      </c>
      <c r="I236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</v>
      </c>
      <c r="J236" s="1"/>
      <c r="K236" s="1"/>
    </row>
    <row r="237" spans="1:11" hidden="1" x14ac:dyDescent="0.25">
      <c r="A237">
        <v>18</v>
      </c>
      <c r="B237" t="s">
        <v>17</v>
      </c>
      <c r="C237" s="1">
        <v>11</v>
      </c>
      <c r="D237" s="1">
        <v>23</v>
      </c>
      <c r="E237" s="1">
        <v>-123.11236960935901</v>
      </c>
      <c r="F237" s="1">
        <v>49.205317850865903</v>
      </c>
      <c r="G237" s="3" t="str">
        <f t="shared" si="9"/>
        <v>-123.112369609359 49.2053178508659</v>
      </c>
      <c r="H237" t="str">
        <f t="shared" si="10"/>
        <v>between</v>
      </c>
      <c r="I237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</v>
      </c>
      <c r="J237" s="1"/>
      <c r="K237" s="1"/>
    </row>
    <row r="238" spans="1:11" hidden="1" x14ac:dyDescent="0.25">
      <c r="A238">
        <v>18</v>
      </c>
      <c r="B238" t="s">
        <v>17</v>
      </c>
      <c r="C238" s="1">
        <v>11</v>
      </c>
      <c r="D238" s="1">
        <v>24</v>
      </c>
      <c r="E238" s="1">
        <v>-123.103921276671</v>
      </c>
      <c r="F238" s="1">
        <v>49.204846469485602</v>
      </c>
      <c r="G238" s="3" t="str">
        <f t="shared" si="9"/>
        <v>-123.103921276671 49.2048464694856</v>
      </c>
      <c r="H238" t="str">
        <f t="shared" si="10"/>
        <v>between</v>
      </c>
      <c r="I238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</v>
      </c>
      <c r="J238" s="1"/>
      <c r="K238" s="1"/>
    </row>
    <row r="239" spans="1:11" hidden="1" x14ac:dyDescent="0.25">
      <c r="A239">
        <v>18</v>
      </c>
      <c r="B239" t="s">
        <v>17</v>
      </c>
      <c r="C239" s="1">
        <v>11</v>
      </c>
      <c r="D239" s="1">
        <v>25</v>
      </c>
      <c r="E239" s="1">
        <v>-123.095165252458</v>
      </c>
      <c r="F239" s="1">
        <v>49.205072554106899</v>
      </c>
      <c r="G239" s="3" t="str">
        <f t="shared" si="9"/>
        <v>-123.095165252458 49.2050725541069</v>
      </c>
      <c r="H239" t="str">
        <f t="shared" si="10"/>
        <v>between</v>
      </c>
      <c r="I239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</v>
      </c>
      <c r="J239" s="1"/>
      <c r="K239" s="1"/>
    </row>
    <row r="240" spans="1:11" hidden="1" x14ac:dyDescent="0.25">
      <c r="A240">
        <v>18</v>
      </c>
      <c r="B240" t="s">
        <v>17</v>
      </c>
      <c r="C240" s="1">
        <v>11</v>
      </c>
      <c r="D240" s="1">
        <v>26</v>
      </c>
      <c r="E240" s="1">
        <v>-123.09123494423</v>
      </c>
      <c r="F240" s="1">
        <v>49.205661367373096</v>
      </c>
      <c r="G240" s="3" t="str">
        <f t="shared" si="9"/>
        <v>-123.09123494423 49.2056613673731</v>
      </c>
      <c r="H240" t="str">
        <f t="shared" si="10"/>
        <v>between</v>
      </c>
      <c r="I240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</v>
      </c>
      <c r="J240" s="1"/>
      <c r="K240" s="1"/>
    </row>
    <row r="241" spans="1:11" hidden="1" x14ac:dyDescent="0.25">
      <c r="A241">
        <v>18</v>
      </c>
      <c r="B241" t="s">
        <v>17</v>
      </c>
      <c r="C241" s="1">
        <v>11</v>
      </c>
      <c r="D241" s="1">
        <v>27</v>
      </c>
      <c r="E241" s="1">
        <v>-123.086533255118</v>
      </c>
      <c r="F241" s="1">
        <v>49.206951124312802</v>
      </c>
      <c r="G241" s="3" t="str">
        <f t="shared" si="9"/>
        <v>-123.086533255118 49.2069511243128</v>
      </c>
      <c r="H241" t="str">
        <f t="shared" si="10"/>
        <v>between</v>
      </c>
      <c r="I241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</v>
      </c>
      <c r="J241" s="1"/>
      <c r="K241" s="1"/>
    </row>
    <row r="242" spans="1:11" hidden="1" x14ac:dyDescent="0.25">
      <c r="A242">
        <v>18</v>
      </c>
      <c r="B242" t="s">
        <v>17</v>
      </c>
      <c r="C242" s="1">
        <v>11</v>
      </c>
      <c r="D242" s="1">
        <v>28</v>
      </c>
      <c r="E242" s="1">
        <v>-123.077875084418</v>
      </c>
      <c r="F242" s="1">
        <v>49.208149726959697</v>
      </c>
      <c r="G242" s="3" t="str">
        <f t="shared" si="9"/>
        <v>-123.077875084418 49.2081497269597</v>
      </c>
      <c r="H242" t="str">
        <f t="shared" si="10"/>
        <v>between</v>
      </c>
      <c r="I242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</v>
      </c>
      <c r="J242" s="1"/>
      <c r="K242" s="1"/>
    </row>
    <row r="243" spans="1:11" hidden="1" x14ac:dyDescent="0.25">
      <c r="A243">
        <v>18</v>
      </c>
      <c r="B243" t="s">
        <v>17</v>
      </c>
      <c r="C243" s="1">
        <v>11</v>
      </c>
      <c r="D243" s="1">
        <v>29</v>
      </c>
      <c r="E243" s="1">
        <v>-123.07534307910799</v>
      </c>
      <c r="F243" s="1">
        <v>49.208766540389497</v>
      </c>
      <c r="G243" s="3" t="str">
        <f t="shared" si="9"/>
        <v>-123.075343079108 49.2087665403895</v>
      </c>
      <c r="H243" t="str">
        <f t="shared" si="10"/>
        <v>between</v>
      </c>
      <c r="I243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</v>
      </c>
      <c r="J243" s="1"/>
      <c r="K243" s="1"/>
    </row>
    <row r="244" spans="1:11" hidden="1" x14ac:dyDescent="0.25">
      <c r="A244">
        <v>18</v>
      </c>
      <c r="B244" t="s">
        <v>17</v>
      </c>
      <c r="C244" s="1">
        <v>11</v>
      </c>
      <c r="D244" s="1">
        <v>30</v>
      </c>
      <c r="E244" s="1">
        <v>-123.072596497077</v>
      </c>
      <c r="F244" s="1">
        <v>49.208247856883702</v>
      </c>
      <c r="G244" s="3" t="str">
        <f t="shared" si="9"/>
        <v>-123.072596497077 49.2082478568837</v>
      </c>
      <c r="H244" t="str">
        <f t="shared" si="10"/>
        <v>between</v>
      </c>
      <c r="I244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</v>
      </c>
      <c r="J244" s="1"/>
      <c r="K244" s="1"/>
    </row>
    <row r="245" spans="1:11" hidden="1" x14ac:dyDescent="0.25">
      <c r="A245">
        <v>18</v>
      </c>
      <c r="B245" t="s">
        <v>17</v>
      </c>
      <c r="C245" s="1">
        <v>11</v>
      </c>
      <c r="D245" s="1">
        <v>31</v>
      </c>
      <c r="E245" s="1">
        <v>-123.068787760276</v>
      </c>
      <c r="F245" s="1">
        <v>49.207147388723897</v>
      </c>
      <c r="G245" s="3" t="str">
        <f t="shared" si="9"/>
        <v>-123.068787760276 49.2071473887239</v>
      </c>
      <c r="H245" t="str">
        <f t="shared" si="10"/>
        <v>between</v>
      </c>
      <c r="I245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</v>
      </c>
      <c r="J245" s="1"/>
      <c r="K245" s="1"/>
    </row>
    <row r="246" spans="1:11" hidden="1" x14ac:dyDescent="0.25">
      <c r="A246">
        <v>18</v>
      </c>
      <c r="B246" t="s">
        <v>17</v>
      </c>
      <c r="C246" s="1">
        <v>11</v>
      </c>
      <c r="D246" s="1">
        <v>32</v>
      </c>
      <c r="E246" s="1">
        <v>-123.06681365444101</v>
      </c>
      <c r="F246" s="1">
        <v>49.206341297778799</v>
      </c>
      <c r="G246" s="3" t="str">
        <f t="shared" si="9"/>
        <v>-123.066813654441 49.2063412977788</v>
      </c>
      <c r="H246" t="str">
        <f t="shared" si="10"/>
        <v>between</v>
      </c>
      <c r="I246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</v>
      </c>
      <c r="J246" s="1"/>
      <c r="K246" s="1"/>
    </row>
    <row r="247" spans="1:11" hidden="1" x14ac:dyDescent="0.25">
      <c r="A247">
        <v>18</v>
      </c>
      <c r="B247" t="s">
        <v>17</v>
      </c>
      <c r="C247" s="1">
        <v>11</v>
      </c>
      <c r="D247" s="1">
        <v>33</v>
      </c>
      <c r="E247" s="1">
        <v>-123.06343885314099</v>
      </c>
      <c r="F247" s="1">
        <v>49.205556500705903</v>
      </c>
      <c r="G247" s="3" t="str">
        <f t="shared" si="9"/>
        <v>-123.063438853141 49.2055565007059</v>
      </c>
      <c r="H247" t="str">
        <f t="shared" si="10"/>
        <v>between</v>
      </c>
      <c r="I247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</v>
      </c>
      <c r="J247" s="1"/>
      <c r="K247" s="1"/>
    </row>
    <row r="248" spans="1:11" hidden="1" x14ac:dyDescent="0.25">
      <c r="A248">
        <v>18</v>
      </c>
      <c r="B248" t="s">
        <v>17</v>
      </c>
      <c r="C248" s="1">
        <v>11</v>
      </c>
      <c r="D248" s="1">
        <v>34</v>
      </c>
      <c r="E248" s="1">
        <v>-123.061014136192</v>
      </c>
      <c r="F248" s="1">
        <v>49.205591548967902</v>
      </c>
      <c r="G248" s="3" t="str">
        <f t="shared" si="9"/>
        <v>-123.061014136192 49.2055915489679</v>
      </c>
      <c r="H248" t="str">
        <f t="shared" si="10"/>
        <v>between</v>
      </c>
      <c r="I248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</v>
      </c>
      <c r="J248" s="1"/>
      <c r="K248" s="1"/>
    </row>
    <row r="249" spans="1:11" hidden="1" x14ac:dyDescent="0.25">
      <c r="A249">
        <v>18</v>
      </c>
      <c r="B249" t="s">
        <v>17</v>
      </c>
      <c r="C249" s="1">
        <v>11</v>
      </c>
      <c r="D249" s="1">
        <v>35</v>
      </c>
      <c r="E249" s="1">
        <v>-123.056515719429</v>
      </c>
      <c r="F249" s="1">
        <v>49.205135919625</v>
      </c>
      <c r="G249" s="3" t="str">
        <f t="shared" si="9"/>
        <v>-123.056515719429 49.205135919625</v>
      </c>
      <c r="H249" t="str">
        <f t="shared" si="10"/>
        <v>between</v>
      </c>
      <c r="I249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</v>
      </c>
      <c r="J249" s="1"/>
      <c r="K249" s="1"/>
    </row>
    <row r="250" spans="1:11" hidden="1" x14ac:dyDescent="0.25">
      <c r="A250">
        <v>18</v>
      </c>
      <c r="B250" t="s">
        <v>17</v>
      </c>
      <c r="C250" s="1">
        <v>11</v>
      </c>
      <c r="D250" s="1">
        <v>36</v>
      </c>
      <c r="E250" s="1">
        <v>-123.04227855397799</v>
      </c>
      <c r="F250" s="1">
        <v>49.204988715401498</v>
      </c>
      <c r="G250" s="3" t="str">
        <f t="shared" si="9"/>
        <v>-123.042278553978 49.2049887154015</v>
      </c>
      <c r="H250" t="str">
        <f t="shared" si="10"/>
        <v>between</v>
      </c>
      <c r="I250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</v>
      </c>
      <c r="J250" s="1"/>
      <c r="K250" s="1"/>
    </row>
    <row r="251" spans="1:11" hidden="1" x14ac:dyDescent="0.25">
      <c r="A251">
        <v>18</v>
      </c>
      <c r="B251" t="s">
        <v>17</v>
      </c>
      <c r="C251" s="1">
        <v>11</v>
      </c>
      <c r="D251" s="1">
        <v>37</v>
      </c>
      <c r="E251" s="1">
        <v>-123.03207289418999</v>
      </c>
      <c r="F251" s="1">
        <v>49.202646579643599</v>
      </c>
      <c r="G251" s="3" t="str">
        <f t="shared" si="9"/>
        <v>-123.03207289419 49.2026465796436</v>
      </c>
      <c r="H251" t="str">
        <f t="shared" si="10"/>
        <v>between</v>
      </c>
      <c r="I251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</v>
      </c>
      <c r="J251" s="1"/>
      <c r="K251" s="1"/>
    </row>
    <row r="252" spans="1:11" hidden="1" x14ac:dyDescent="0.25">
      <c r="A252">
        <v>18</v>
      </c>
      <c r="B252" t="s">
        <v>17</v>
      </c>
      <c r="C252" s="1">
        <v>11</v>
      </c>
      <c r="D252" s="1">
        <v>38</v>
      </c>
      <c r="E252" s="1">
        <v>-123.026974662523</v>
      </c>
      <c r="F252" s="1">
        <v>49.201921548414703</v>
      </c>
      <c r="G252" s="3" t="str">
        <f t="shared" si="9"/>
        <v>-123.026974662523 49.2019215484147</v>
      </c>
      <c r="H252" t="str">
        <f t="shared" si="10"/>
        <v>between</v>
      </c>
      <c r="I252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</v>
      </c>
      <c r="J252" s="1"/>
      <c r="K252" s="1"/>
    </row>
    <row r="253" spans="1:11" hidden="1" x14ac:dyDescent="0.25">
      <c r="A253">
        <v>18</v>
      </c>
      <c r="B253" t="s">
        <v>17</v>
      </c>
      <c r="C253" s="1">
        <v>11</v>
      </c>
      <c r="D253" s="1">
        <v>39</v>
      </c>
      <c r="E253" s="1">
        <v>-123.02299100641</v>
      </c>
      <c r="F253" s="1">
        <v>49.201033334012699</v>
      </c>
      <c r="G253" s="3" t="str">
        <f t="shared" si="9"/>
        <v>-123.02299100641 49.2010333340127</v>
      </c>
      <c r="H253" t="str">
        <f t="shared" si="10"/>
        <v>between</v>
      </c>
      <c r="I253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</v>
      </c>
      <c r="J253" s="1"/>
      <c r="K253" s="1"/>
    </row>
    <row r="254" spans="1:11" hidden="1" x14ac:dyDescent="0.25">
      <c r="A254">
        <v>18</v>
      </c>
      <c r="B254" t="s">
        <v>17</v>
      </c>
      <c r="C254" s="1">
        <v>11</v>
      </c>
      <c r="D254" s="1">
        <v>40</v>
      </c>
      <c r="E254" s="1">
        <v>-123.023673839707</v>
      </c>
      <c r="F254" s="1">
        <v>49.208223793126301</v>
      </c>
      <c r="G254" s="3" t="str">
        <f t="shared" si="9"/>
        <v>-123.023673839707 49.2082237931263</v>
      </c>
      <c r="H254" t="str">
        <f t="shared" si="10"/>
        <v>between</v>
      </c>
      <c r="I254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</v>
      </c>
      <c r="J254" s="1"/>
      <c r="K254" s="1"/>
    </row>
    <row r="255" spans="1:11" hidden="1" x14ac:dyDescent="0.25">
      <c r="A255">
        <v>18</v>
      </c>
      <c r="B255" t="s">
        <v>17</v>
      </c>
      <c r="C255" s="1">
        <v>11</v>
      </c>
      <c r="D255" s="1">
        <v>41</v>
      </c>
      <c r="E255" s="1">
        <v>-123.027782983918</v>
      </c>
      <c r="F255" s="1">
        <v>49.207810244068902</v>
      </c>
      <c r="G255" s="3" t="str">
        <f t="shared" si="9"/>
        <v>-123.027782983918 49.2078102440689</v>
      </c>
      <c r="H255" t="str">
        <f t="shared" si="10"/>
        <v>between</v>
      </c>
      <c r="I255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</v>
      </c>
      <c r="J255" s="1"/>
      <c r="K255" s="1"/>
    </row>
    <row r="256" spans="1:11" hidden="1" x14ac:dyDescent="0.25">
      <c r="A256">
        <v>18</v>
      </c>
      <c r="B256" t="s">
        <v>17</v>
      </c>
      <c r="C256" s="1">
        <v>11</v>
      </c>
      <c r="D256" s="1">
        <v>42</v>
      </c>
      <c r="E256" s="1">
        <v>-123.030121870179</v>
      </c>
      <c r="F256" s="1">
        <v>49.207992486452703</v>
      </c>
      <c r="G256" s="3" t="str">
        <f t="shared" si="9"/>
        <v>-123.030121870179 49.2079924864527</v>
      </c>
      <c r="H256" t="str">
        <f t="shared" si="10"/>
        <v>between</v>
      </c>
      <c r="I256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</v>
      </c>
      <c r="J256" s="1"/>
      <c r="K256" s="1"/>
    </row>
    <row r="257" spans="1:11" hidden="1" x14ac:dyDescent="0.25">
      <c r="A257">
        <v>18</v>
      </c>
      <c r="B257" t="s">
        <v>17</v>
      </c>
      <c r="C257" s="1">
        <v>11</v>
      </c>
      <c r="D257" s="1">
        <v>43</v>
      </c>
      <c r="E257" s="1">
        <v>-123.033147401948</v>
      </c>
      <c r="F257" s="1">
        <v>49.2083779969742</v>
      </c>
      <c r="G257" s="3" t="str">
        <f t="shared" si="9"/>
        <v>-123.033147401948 49.2083779969742</v>
      </c>
      <c r="H257" t="str">
        <f t="shared" si="10"/>
        <v>between</v>
      </c>
      <c r="I257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</v>
      </c>
      <c r="J257" s="1"/>
      <c r="K257" s="1"/>
    </row>
    <row r="258" spans="1:11" hidden="1" x14ac:dyDescent="0.25">
      <c r="A258">
        <v>18</v>
      </c>
      <c r="B258" t="s">
        <v>17</v>
      </c>
      <c r="C258" s="1">
        <v>11</v>
      </c>
      <c r="D258" s="1">
        <v>44</v>
      </c>
      <c r="E258" s="1">
        <v>-123.035775966782</v>
      </c>
      <c r="F258" s="1">
        <v>49.2084200524856</v>
      </c>
      <c r="G258" s="3" t="str">
        <f t="shared" si="9"/>
        <v>-123.035775966782 49.2084200524856</v>
      </c>
      <c r="H258" t="str">
        <f t="shared" si="10"/>
        <v>between</v>
      </c>
      <c r="I258" t="str">
        <f t="shared" si="11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</v>
      </c>
      <c r="J258" s="1"/>
      <c r="K258" s="1"/>
    </row>
    <row r="259" spans="1:11" hidden="1" x14ac:dyDescent="0.25">
      <c r="A259">
        <v>18</v>
      </c>
      <c r="B259" t="s">
        <v>17</v>
      </c>
      <c r="C259" s="1">
        <v>11</v>
      </c>
      <c r="D259" s="1">
        <v>45</v>
      </c>
      <c r="E259" s="1">
        <v>-123.038189954896</v>
      </c>
      <c r="F259" s="1">
        <v>49.208181737448001</v>
      </c>
      <c r="G259" s="3" t="str">
        <f t="shared" ref="G259:G322" si="12">E259&amp; " " &amp;F259</f>
        <v>-123.038189954896 49.208181737448</v>
      </c>
      <c r="H259" t="str">
        <f t="shared" ref="H259:H322" si="13">IF(B258&lt;&gt;B259,"start",IF(B259&lt;&gt;B260,"end","between"))</f>
        <v>between</v>
      </c>
      <c r="I259" t="str">
        <f t="shared" ref="I259:I322" si="14">IF(H259="start","POLYGON(("&amp;G259&amp;"",IF(H259="end",I258&amp;", "&amp;G259&amp;"))",I258&amp;", "&amp;G259))</f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</v>
      </c>
      <c r="J259" s="1"/>
      <c r="K259" s="1"/>
    </row>
    <row r="260" spans="1:11" hidden="1" x14ac:dyDescent="0.25">
      <c r="A260">
        <v>18</v>
      </c>
      <c r="B260" t="s">
        <v>17</v>
      </c>
      <c r="C260" s="1">
        <v>11</v>
      </c>
      <c r="D260" s="1">
        <v>46</v>
      </c>
      <c r="E260" s="1">
        <v>-123.039155550141</v>
      </c>
      <c r="F260" s="1">
        <v>49.207873328047</v>
      </c>
      <c r="G260" s="3" t="str">
        <f t="shared" si="12"/>
        <v>-123.039155550141 49.207873328047</v>
      </c>
      <c r="H260" t="str">
        <f t="shared" si="13"/>
        <v>between</v>
      </c>
      <c r="I260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</v>
      </c>
      <c r="J260" s="1"/>
      <c r="K260" s="1"/>
    </row>
    <row r="261" spans="1:11" hidden="1" x14ac:dyDescent="0.25">
      <c r="A261">
        <v>18</v>
      </c>
      <c r="B261" t="s">
        <v>17</v>
      </c>
      <c r="C261" s="1">
        <v>11</v>
      </c>
      <c r="D261" s="1">
        <v>47</v>
      </c>
      <c r="E261" s="1">
        <v>-123.040873281912</v>
      </c>
      <c r="F261" s="1">
        <v>49.208237811677797</v>
      </c>
      <c r="G261" s="3" t="str">
        <f t="shared" si="12"/>
        <v>-123.040873281912 49.2082378116778</v>
      </c>
      <c r="H261" t="str">
        <f t="shared" si="13"/>
        <v>between</v>
      </c>
      <c r="I261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</v>
      </c>
      <c r="J261" s="1"/>
      <c r="K261" s="1"/>
    </row>
    <row r="262" spans="1:11" hidden="1" x14ac:dyDescent="0.25">
      <c r="A262">
        <v>18</v>
      </c>
      <c r="B262" t="s">
        <v>17</v>
      </c>
      <c r="C262" s="1">
        <v>11</v>
      </c>
      <c r="D262" s="1">
        <v>48</v>
      </c>
      <c r="E262" s="1">
        <v>-123.04541209352701</v>
      </c>
      <c r="F262" s="1">
        <v>49.207831272070599</v>
      </c>
      <c r="G262" s="3" t="str">
        <f t="shared" si="12"/>
        <v>-123.045412093527 49.2078312720706</v>
      </c>
      <c r="H262" t="str">
        <f t="shared" si="13"/>
        <v>between</v>
      </c>
      <c r="I262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</v>
      </c>
      <c r="J262" s="1"/>
      <c r="K262" s="1"/>
    </row>
    <row r="263" spans="1:11" hidden="1" x14ac:dyDescent="0.25">
      <c r="A263">
        <v>18</v>
      </c>
      <c r="B263" t="s">
        <v>17</v>
      </c>
      <c r="C263" s="1">
        <v>11</v>
      </c>
      <c r="D263" s="1">
        <v>49</v>
      </c>
      <c r="E263" s="1">
        <v>-123.05690052121</v>
      </c>
      <c r="F263" s="1">
        <v>49.207111862328503</v>
      </c>
      <c r="G263" s="3" t="str">
        <f t="shared" si="12"/>
        <v>-123.05690052121 49.2071118623285</v>
      </c>
      <c r="H263" t="str">
        <f t="shared" si="13"/>
        <v>between</v>
      </c>
      <c r="I263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</v>
      </c>
      <c r="J263" s="1"/>
      <c r="K263" s="1"/>
    </row>
    <row r="264" spans="1:11" hidden="1" x14ac:dyDescent="0.25">
      <c r="A264">
        <v>18</v>
      </c>
      <c r="B264" t="s">
        <v>17</v>
      </c>
      <c r="C264" s="1">
        <v>11</v>
      </c>
      <c r="D264" s="1">
        <v>50</v>
      </c>
      <c r="E264" s="1">
        <v>-123.05679323285</v>
      </c>
      <c r="F264" s="1">
        <v>49.2057870614832</v>
      </c>
      <c r="G264" s="3" t="str">
        <f t="shared" si="12"/>
        <v>-123.05679323285 49.2057870614832</v>
      </c>
      <c r="H264" t="str">
        <f t="shared" si="13"/>
        <v>between</v>
      </c>
      <c r="I264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</v>
      </c>
      <c r="J264" s="1"/>
      <c r="K264" s="1"/>
    </row>
    <row r="265" spans="1:11" hidden="1" x14ac:dyDescent="0.25">
      <c r="A265">
        <v>18</v>
      </c>
      <c r="B265" t="s">
        <v>17</v>
      </c>
      <c r="C265" s="1">
        <v>11</v>
      </c>
      <c r="D265" s="1">
        <v>51</v>
      </c>
      <c r="E265" s="1">
        <v>-123.05931443904799</v>
      </c>
      <c r="F265" s="1">
        <v>49.205920021234299</v>
      </c>
      <c r="G265" s="3" t="str">
        <f t="shared" si="12"/>
        <v>-123.059314439048 49.2059200212343</v>
      </c>
      <c r="H265" t="str">
        <f t="shared" si="13"/>
        <v>between</v>
      </c>
      <c r="I265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</v>
      </c>
      <c r="J265" s="1"/>
      <c r="K265" s="1"/>
    </row>
    <row r="266" spans="1:11" hidden="1" x14ac:dyDescent="0.25">
      <c r="A266">
        <v>18</v>
      </c>
      <c r="B266" t="s">
        <v>17</v>
      </c>
      <c r="C266" s="1">
        <v>11</v>
      </c>
      <c r="D266" s="1">
        <v>52</v>
      </c>
      <c r="E266" s="1">
        <v>-123.06221122478399</v>
      </c>
      <c r="F266" s="1">
        <v>49.206403681498998</v>
      </c>
      <c r="G266" s="3" t="str">
        <f t="shared" si="12"/>
        <v>-123.062211224784 49.206403681499</v>
      </c>
      <c r="H266" t="str">
        <f t="shared" si="13"/>
        <v>between</v>
      </c>
      <c r="I266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</v>
      </c>
      <c r="J266" s="1"/>
      <c r="K266" s="1"/>
    </row>
    <row r="267" spans="1:11" hidden="1" x14ac:dyDescent="0.25">
      <c r="A267">
        <v>18</v>
      </c>
      <c r="B267" t="s">
        <v>17</v>
      </c>
      <c r="C267" s="1">
        <v>11</v>
      </c>
      <c r="D267" s="1">
        <v>53</v>
      </c>
      <c r="E267" s="1">
        <v>-123.071255633582</v>
      </c>
      <c r="F267" s="1">
        <v>49.208976113840798</v>
      </c>
      <c r="G267" s="3" t="str">
        <f t="shared" si="12"/>
        <v>-123.071255633582 49.2089761138408</v>
      </c>
      <c r="H267" t="str">
        <f t="shared" si="13"/>
        <v>between</v>
      </c>
      <c r="I267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</v>
      </c>
      <c r="J267" s="1"/>
      <c r="K267" s="1"/>
    </row>
    <row r="268" spans="1:11" hidden="1" x14ac:dyDescent="0.25">
      <c r="A268">
        <v>18</v>
      </c>
      <c r="B268" t="s">
        <v>17</v>
      </c>
      <c r="C268" s="1">
        <v>11</v>
      </c>
      <c r="D268" s="1">
        <v>54</v>
      </c>
      <c r="E268" s="1">
        <v>-123.071320006599</v>
      </c>
      <c r="F268" s="1">
        <v>49.210987704731899</v>
      </c>
      <c r="G268" s="3" t="str">
        <f t="shared" si="12"/>
        <v>-123.071320006599 49.2109877047319</v>
      </c>
      <c r="H268" t="str">
        <f t="shared" si="13"/>
        <v>between</v>
      </c>
      <c r="I268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</v>
      </c>
      <c r="J268" s="1"/>
      <c r="K268" s="1"/>
    </row>
    <row r="269" spans="1:11" hidden="1" x14ac:dyDescent="0.25">
      <c r="A269">
        <v>18</v>
      </c>
      <c r="B269" t="s">
        <v>17</v>
      </c>
      <c r="C269" s="1">
        <v>11</v>
      </c>
      <c r="D269" s="1">
        <v>55</v>
      </c>
      <c r="E269" s="1">
        <v>-123.074291894187</v>
      </c>
      <c r="F269" s="1">
        <v>49.211043775779302</v>
      </c>
      <c r="G269" s="3" t="str">
        <f t="shared" si="12"/>
        <v>-123.074291894187 49.2110437757793</v>
      </c>
      <c r="H269" t="str">
        <f t="shared" si="13"/>
        <v>between</v>
      </c>
      <c r="I269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</v>
      </c>
      <c r="J269" s="1"/>
      <c r="K269" s="1"/>
    </row>
    <row r="270" spans="1:11" hidden="1" x14ac:dyDescent="0.25">
      <c r="A270">
        <v>18</v>
      </c>
      <c r="B270" t="s">
        <v>17</v>
      </c>
      <c r="C270" s="1">
        <v>11</v>
      </c>
      <c r="D270" s="1">
        <v>56</v>
      </c>
      <c r="E270" s="1">
        <v>-123.07947691836</v>
      </c>
      <c r="F270" s="1">
        <v>49.211050784655797</v>
      </c>
      <c r="G270" s="3" t="str">
        <f t="shared" si="12"/>
        <v>-123.07947691836 49.2110507846558</v>
      </c>
      <c r="H270" t="str">
        <f t="shared" si="13"/>
        <v>between</v>
      </c>
      <c r="I270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</v>
      </c>
      <c r="J270" s="1"/>
      <c r="K270" s="1"/>
    </row>
    <row r="271" spans="1:11" hidden="1" x14ac:dyDescent="0.25">
      <c r="A271">
        <v>18</v>
      </c>
      <c r="B271" t="s">
        <v>17</v>
      </c>
      <c r="C271" s="1">
        <v>11</v>
      </c>
      <c r="D271" s="1">
        <v>57</v>
      </c>
      <c r="E271" s="1">
        <v>-123.09618394569</v>
      </c>
      <c r="F271" s="1">
        <v>49.211008731382101</v>
      </c>
      <c r="G271" s="3" t="str">
        <f t="shared" si="12"/>
        <v>-123.09618394569 49.2110087313821</v>
      </c>
      <c r="H271" t="str">
        <f t="shared" si="13"/>
        <v>between</v>
      </c>
      <c r="I271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</v>
      </c>
      <c r="J271" s="1"/>
      <c r="K271" s="1"/>
    </row>
    <row r="272" spans="1:11" hidden="1" x14ac:dyDescent="0.25">
      <c r="A272">
        <v>18</v>
      </c>
      <c r="B272" t="s">
        <v>17</v>
      </c>
      <c r="C272" s="1">
        <v>11</v>
      </c>
      <c r="D272" s="1">
        <v>58</v>
      </c>
      <c r="E272" s="1">
        <v>-123.099134375606</v>
      </c>
      <c r="F272" s="1">
        <v>49.210812482298799</v>
      </c>
      <c r="G272" s="3" t="str">
        <f t="shared" si="12"/>
        <v>-123.099134375606 49.2108124822988</v>
      </c>
      <c r="H272" t="str">
        <f t="shared" si="13"/>
        <v>between</v>
      </c>
      <c r="I272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</v>
      </c>
      <c r="J272" s="1"/>
      <c r="K272" s="1"/>
    </row>
    <row r="273" spans="1:11" hidden="1" x14ac:dyDescent="0.25">
      <c r="A273">
        <v>18</v>
      </c>
      <c r="B273" t="s">
        <v>17</v>
      </c>
      <c r="C273" s="1">
        <v>11</v>
      </c>
      <c r="D273" s="1">
        <v>59</v>
      </c>
      <c r="E273" s="1">
        <v>-123.10102265075299</v>
      </c>
      <c r="F273" s="1">
        <v>49.2107984644773</v>
      </c>
      <c r="G273" s="3" t="str">
        <f t="shared" si="12"/>
        <v>-123.101022650753 49.2107984644773</v>
      </c>
      <c r="H273" t="str">
        <f t="shared" si="13"/>
        <v>between</v>
      </c>
      <c r="I273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</v>
      </c>
      <c r="J273" s="1"/>
      <c r="K273" s="1"/>
    </row>
    <row r="274" spans="1:11" hidden="1" x14ac:dyDescent="0.25">
      <c r="A274">
        <v>18</v>
      </c>
      <c r="B274" t="s">
        <v>17</v>
      </c>
      <c r="C274" s="1">
        <v>11</v>
      </c>
      <c r="D274" s="1">
        <v>60</v>
      </c>
      <c r="E274" s="1">
        <v>-123.106552090584</v>
      </c>
      <c r="F274" s="1">
        <v>49.212421263535298</v>
      </c>
      <c r="G274" s="3" t="str">
        <f t="shared" si="12"/>
        <v>-123.106552090584 49.2124212635353</v>
      </c>
      <c r="H274" t="str">
        <f t="shared" si="13"/>
        <v>between</v>
      </c>
      <c r="I274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</v>
      </c>
      <c r="J274" s="1"/>
      <c r="K274" s="1"/>
    </row>
    <row r="275" spans="1:11" hidden="1" x14ac:dyDescent="0.25">
      <c r="A275">
        <v>18</v>
      </c>
      <c r="B275" t="s">
        <v>17</v>
      </c>
      <c r="C275" s="1">
        <v>11</v>
      </c>
      <c r="D275" s="1">
        <v>61</v>
      </c>
      <c r="E275" s="1">
        <v>-123.10845109456601</v>
      </c>
      <c r="F275" s="1">
        <v>49.212547419644203</v>
      </c>
      <c r="G275" s="3" t="str">
        <f t="shared" si="12"/>
        <v>-123.108451094566 49.2125474196442</v>
      </c>
      <c r="H275" t="str">
        <f t="shared" si="13"/>
        <v>between</v>
      </c>
      <c r="I275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</v>
      </c>
      <c r="J275" s="1"/>
      <c r="K275" s="1"/>
    </row>
    <row r="276" spans="1:11" hidden="1" x14ac:dyDescent="0.25">
      <c r="A276">
        <v>18</v>
      </c>
      <c r="B276" t="s">
        <v>17</v>
      </c>
      <c r="C276" s="1">
        <v>11</v>
      </c>
      <c r="D276" s="1">
        <v>62</v>
      </c>
      <c r="E276" s="1">
        <v>-123.109749283729</v>
      </c>
      <c r="F276" s="1">
        <v>49.212400237485802</v>
      </c>
      <c r="G276" s="3" t="str">
        <f t="shared" si="12"/>
        <v>-123.109749283729 49.2124002374858</v>
      </c>
      <c r="H276" t="str">
        <f t="shared" si="13"/>
        <v>between</v>
      </c>
      <c r="I276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</v>
      </c>
      <c r="J276" s="1"/>
      <c r="K276" s="1"/>
    </row>
    <row r="277" spans="1:11" hidden="1" x14ac:dyDescent="0.25">
      <c r="A277">
        <v>18</v>
      </c>
      <c r="B277" t="s">
        <v>17</v>
      </c>
      <c r="C277" s="1">
        <v>11</v>
      </c>
      <c r="D277" s="1">
        <v>63</v>
      </c>
      <c r="E277" s="1">
        <v>-123.11132642263</v>
      </c>
      <c r="F277" s="1">
        <v>49.211909627126502</v>
      </c>
      <c r="G277" s="3" t="str">
        <f t="shared" si="12"/>
        <v>-123.11132642263 49.2119096271265</v>
      </c>
      <c r="H277" t="str">
        <f t="shared" si="13"/>
        <v>between</v>
      </c>
      <c r="I277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</v>
      </c>
      <c r="J277" s="1"/>
      <c r="K277" s="1"/>
    </row>
    <row r="278" spans="1:11" hidden="1" x14ac:dyDescent="0.25">
      <c r="A278">
        <v>18</v>
      </c>
      <c r="B278" t="s">
        <v>17</v>
      </c>
      <c r="C278" s="1">
        <v>11</v>
      </c>
      <c r="D278" s="1">
        <v>64</v>
      </c>
      <c r="E278" s="1">
        <v>-123.115352418361</v>
      </c>
      <c r="F278" s="1">
        <v>49.210977454029702</v>
      </c>
      <c r="G278" s="3" t="str">
        <f t="shared" si="12"/>
        <v>-123.115352418361 49.2109774540297</v>
      </c>
      <c r="H278" t="str">
        <f t="shared" si="13"/>
        <v>between</v>
      </c>
      <c r="I278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</v>
      </c>
      <c r="J278" s="1"/>
      <c r="K278" s="1"/>
    </row>
    <row r="279" spans="1:11" hidden="1" x14ac:dyDescent="0.25">
      <c r="A279">
        <v>18</v>
      </c>
      <c r="B279" t="s">
        <v>17</v>
      </c>
      <c r="C279" s="1">
        <v>11</v>
      </c>
      <c r="D279" s="1">
        <v>65</v>
      </c>
      <c r="E279" s="1">
        <v>-123.12325779885001</v>
      </c>
      <c r="F279" s="1">
        <v>49.207522415292303</v>
      </c>
      <c r="G279" s="3" t="str">
        <f t="shared" si="12"/>
        <v>-123.12325779885 49.2075224152923</v>
      </c>
      <c r="H279" t="str">
        <f t="shared" si="13"/>
        <v>between</v>
      </c>
      <c r="I279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</v>
      </c>
      <c r="J279" s="1"/>
      <c r="K279" s="1"/>
    </row>
    <row r="280" spans="1:11" hidden="1" x14ac:dyDescent="0.25">
      <c r="A280">
        <v>18</v>
      </c>
      <c r="B280" t="s">
        <v>17</v>
      </c>
      <c r="C280" s="1">
        <v>11</v>
      </c>
      <c r="D280" s="1">
        <v>66</v>
      </c>
      <c r="E280" s="1">
        <v>-123.12756006211001</v>
      </c>
      <c r="F280" s="1">
        <v>49.205749011317202</v>
      </c>
      <c r="G280" s="3" t="str">
        <f t="shared" si="12"/>
        <v>-123.12756006211 49.2057490113172</v>
      </c>
      <c r="H280" t="str">
        <f t="shared" si="13"/>
        <v>between</v>
      </c>
      <c r="I280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49.2075224152923, -123.12756006211 49.2057490113172</v>
      </c>
      <c r="J280" s="1"/>
      <c r="K280" s="1"/>
    </row>
    <row r="281" spans="1:11" hidden="1" x14ac:dyDescent="0.25">
      <c r="A281">
        <v>18</v>
      </c>
      <c r="B281" t="s">
        <v>17</v>
      </c>
      <c r="C281" s="1">
        <v>11</v>
      </c>
      <c r="D281" s="1">
        <v>67</v>
      </c>
      <c r="E281" s="1">
        <v>-123.12756006211001</v>
      </c>
      <c r="F281" s="1">
        <v>49.2062256636952</v>
      </c>
      <c r="G281" s="3" t="str">
        <f t="shared" si="12"/>
        <v>-123.12756006211 49.2062256636952</v>
      </c>
      <c r="H281" t="str">
        <f t="shared" si="13"/>
        <v>between</v>
      </c>
      <c r="I281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49.2075224152923, -123.12756006211 49.2057490113172, -123.12756006211 49.2062256636952</v>
      </c>
      <c r="J281" s="1"/>
      <c r="K281" s="1"/>
    </row>
    <row r="282" spans="1:11" hidden="1" x14ac:dyDescent="0.25">
      <c r="A282">
        <v>18</v>
      </c>
      <c r="B282" t="s">
        <v>17</v>
      </c>
      <c r="C282" s="1">
        <v>11</v>
      </c>
      <c r="D282" s="1">
        <v>68</v>
      </c>
      <c r="E282" s="1">
        <v>-123.13039247483</v>
      </c>
      <c r="F282" s="1">
        <v>49.206232673254704</v>
      </c>
      <c r="G282" s="3" t="str">
        <f t="shared" si="12"/>
        <v>-123.13039247483 49.2062326732547</v>
      </c>
      <c r="H282" t="str">
        <f t="shared" si="13"/>
        <v>between</v>
      </c>
      <c r="I282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49.2075224152923, -123.12756006211 49.2057490113172, -123.12756006211 49.2062256636952, -123.13039247483 49.2062326732547</v>
      </c>
      <c r="J282" s="1"/>
      <c r="K282" s="1"/>
    </row>
    <row r="283" spans="1:11" hidden="1" x14ac:dyDescent="0.25">
      <c r="A283">
        <v>18</v>
      </c>
      <c r="B283" t="s">
        <v>17</v>
      </c>
      <c r="C283" s="1">
        <v>11</v>
      </c>
      <c r="D283" s="1">
        <v>69</v>
      </c>
      <c r="E283" s="1">
        <v>-123.13046757668199</v>
      </c>
      <c r="F283" s="1">
        <v>49.204753634182197</v>
      </c>
      <c r="G283" s="3" t="str">
        <f t="shared" si="12"/>
        <v>-123.130467576682 49.2047536341822</v>
      </c>
      <c r="H283" t="str">
        <f t="shared" si="13"/>
        <v>between</v>
      </c>
      <c r="I283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49.2075224152923, -123.12756006211 49.2057490113172, -123.12756006211 49.2062256636952, -123.13039247483 49.2062326732547, -123.130467576682 49.2047536341822</v>
      </c>
      <c r="J283" s="1"/>
      <c r="K283" s="1"/>
    </row>
    <row r="284" spans="1:11" hidden="1" x14ac:dyDescent="0.25">
      <c r="A284">
        <v>18</v>
      </c>
      <c r="B284" t="s">
        <v>17</v>
      </c>
      <c r="C284" s="1">
        <v>11</v>
      </c>
      <c r="D284" s="1">
        <v>70</v>
      </c>
      <c r="E284" s="1">
        <v>-123.135038060844</v>
      </c>
      <c r="F284" s="1">
        <v>49.202966110859201</v>
      </c>
      <c r="G284" s="3" t="str">
        <f t="shared" si="12"/>
        <v>-123.135038060844 49.2029661108592</v>
      </c>
      <c r="H284" t="str">
        <f t="shared" si="13"/>
        <v>between</v>
      </c>
      <c r="I284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49.2075224152923, -123.12756006211 49.2057490113172, -123.12756006211 49.2062256636952, -123.13039247483 49.2062326732547, -123.130467576682 49.2047536341822, -123.135038060844 49.2029661108592</v>
      </c>
      <c r="J284" s="1"/>
      <c r="K284" s="1"/>
    </row>
    <row r="285" spans="1:11" hidden="1" x14ac:dyDescent="0.25">
      <c r="A285">
        <v>18</v>
      </c>
      <c r="B285" t="s">
        <v>17</v>
      </c>
      <c r="C285" s="1">
        <v>11</v>
      </c>
      <c r="D285" s="1">
        <v>71</v>
      </c>
      <c r="E285" s="1">
        <v>-123.134823484123</v>
      </c>
      <c r="F285" s="1">
        <v>49.2025735480645</v>
      </c>
      <c r="G285" s="3" t="str">
        <f t="shared" si="12"/>
        <v>-123.134823484123 49.2025735480645</v>
      </c>
      <c r="H285" t="str">
        <f t="shared" si="13"/>
        <v>between</v>
      </c>
      <c r="I285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49.2075224152923, -123.12756006211 49.2057490113172, -123.12756006211 49.2062256636952, -123.13039247483 49.2062326732547, -123.130467576682 49.2047536341822, -123.135038060844 49.2029661108592, -123.134823484123 49.2025735480645</v>
      </c>
      <c r="J285" s="1"/>
      <c r="K285" s="1"/>
    </row>
    <row r="286" spans="1:11" hidden="1" x14ac:dyDescent="0.25">
      <c r="A286">
        <v>18</v>
      </c>
      <c r="B286" t="s">
        <v>17</v>
      </c>
      <c r="C286" s="1">
        <v>11</v>
      </c>
      <c r="D286" s="1">
        <v>72</v>
      </c>
      <c r="E286" s="1">
        <v>-123.135563773811</v>
      </c>
      <c r="F286" s="1">
        <v>49.202643648792098</v>
      </c>
      <c r="G286" s="3" t="str">
        <f t="shared" si="12"/>
        <v>-123.135563773811 49.2026436487921</v>
      </c>
      <c r="H286" t="str">
        <f t="shared" si="13"/>
        <v>between</v>
      </c>
      <c r="I286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49.2075224152923, -123.12756006211 49.2057490113172, -123.12756006211 49.2062256636952, -123.13039247483 49.2062326732547, -123.130467576682 49.2047536341822, -123.135038060844 49.2029661108592, -123.134823484123 49.2025735480645, -123.135563773811 49.2026436487921</v>
      </c>
      <c r="J286" s="1"/>
      <c r="K286" s="1"/>
    </row>
    <row r="287" spans="1:11" hidden="1" x14ac:dyDescent="0.25">
      <c r="A287">
        <v>18</v>
      </c>
      <c r="B287" t="s">
        <v>17</v>
      </c>
      <c r="C287" s="1">
        <v>11</v>
      </c>
      <c r="D287" s="1">
        <v>73</v>
      </c>
      <c r="E287" s="1">
        <v>-123.140756530464</v>
      </c>
      <c r="F287" s="1">
        <v>49.204312016783</v>
      </c>
      <c r="G287" s="3" t="str">
        <f t="shared" si="12"/>
        <v>-123.140756530464 49.204312016783</v>
      </c>
      <c r="H287" t="str">
        <f t="shared" si="13"/>
        <v>between</v>
      </c>
      <c r="I287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49.2075224152923, -123.12756006211 49.2057490113172, -123.12756006211 49.2062256636952, -123.13039247483 49.2062326732547, -123.130467576682 49.2047536341822, -123.135038060844 49.2029661108592, -123.134823484123 49.2025735480645, -123.135563773811 49.2026436487921, -123.140756530464 49.204312016783</v>
      </c>
      <c r="J287" s="1"/>
      <c r="K287" s="1"/>
    </row>
    <row r="288" spans="1:11" x14ac:dyDescent="0.25">
      <c r="A288">
        <v>18</v>
      </c>
      <c r="B288" t="s">
        <v>17</v>
      </c>
      <c r="C288" s="1">
        <v>11</v>
      </c>
      <c r="D288" s="1">
        <v>74</v>
      </c>
      <c r="E288" s="1">
        <v>-123.143245620429</v>
      </c>
      <c r="F288" s="1">
        <v>49.206386883312597</v>
      </c>
      <c r="G288" s="3" t="str">
        <f t="shared" si="12"/>
        <v>-123.143245620429 49.2063868833126</v>
      </c>
      <c r="H288" t="str">
        <f t="shared" si="13"/>
        <v>end</v>
      </c>
      <c r="I288" t="str">
        <f t="shared" si="14"/>
        <v>POLYGON((-123.144458424175 49.208593995818, -123.146861683452 49.2085729681407, -123.147462498272 49.2086290419268, -123.147998940075 49.2088252996775, -123.14825643214 49.2090075383198, -123.148739229763 49.2087552077131, -123.14896453532 49.2085309127594, -123.149093281353 49.2079701709233, -123.149275671566 49.2075075541209, -123.149146925533 49.2074304508997, -123.150530945385 49.2060215435948, -123.149822842205 49.2057201303514, -123.149361502254 49.2064280980822, -123.149179112041 49.2060145340053, -123.146904598796 49.2049490648553, -123.143278252208 49.2035330769033, -123.143278252208 49.2032666984008, -123.140521442809 49.2017708211698, -123.14098278276 49.2010978382047, -123.134802973189 49.1998780332378, -123.131906187453 49.1997868971761, -123.130511438766 49.1998850436972, -123.115394508758 49.2048762385057, -123.112369609359 49.2053178508659, -123.103921276671 49.2048464694856, -123.095165252458 49.2050725541069, -123.09123494423 49.2056613673731, -123.086533255118 49.2069511243128, -123.077875084418 49.2081497269597, -123.075343079108 49.2087665403895, -123.072596497077 49.2082478568837, -123.068787760276 49.2071473887239, -123.066813654441 49.2063412977788, -123.063438853141 49.2055565007059, -123.061014136192 49.2055915489679, -123.056515719429 49.205135919625, -123.042278553978 49.2049887154015, -123.03207289419 49.2026465796436, -123.026974662523 49.2019215484147, -123.02299100641 49.2010333340127, -123.023673839707 49.2082237931263, -123.027782983918 49.2078102440689, -123.030121870179 49.2079924864527, -123.033147401948 49.2083779969742, -123.035775966782 49.2084200524856, -123.038189954896 49.208181737448, -123.039155550141 49.207873328047, -123.040873281912 49.2082378116778, -123.045412093527 49.2078312720706, -123.05690052121 49.2071118623285, -123.05679323285 49.2057870614832, -123.059314439048 49.2059200212343, -123.062211224784 49.206403681499, -123.071255633582 49.2089761138408, -123.071320006599 49.2109877047319, -123.074291894187 49.2110437757793, -123.07947691836 49.2110507846558, -123.09618394569 49.2110087313821, -123.099134375606 49.2108124822988, -123.101022650753 49.2107984644773, -123.106552090584 49.2124212635353, -123.108451094566 49.2125474196442, -123.109749283729 49.2124002374858, -123.11132642263 49.2119096271265, -123.115352418361 49.2109774540297, -123.12325779885 49.2075224152923, -123.12756006211 49.2057490113172, -123.12756006211 49.2062256636952, -123.13039247483 49.2062326732547, -123.130467576682 49.2047536341822, -123.135038060844 49.2029661108592, -123.134823484123 49.2025735480645, -123.135563773811 49.2026436487921, -123.140756530464 49.204312016783, -123.143245620429 49.2063868833126))</v>
      </c>
      <c r="J288" s="1"/>
      <c r="K288" s="1"/>
    </row>
    <row r="289" spans="1:11" hidden="1" x14ac:dyDescent="0.25">
      <c r="A289">
        <v>25</v>
      </c>
      <c r="B289" t="s">
        <v>23</v>
      </c>
      <c r="C289" s="1">
        <v>12</v>
      </c>
      <c r="D289" s="1">
        <v>0</v>
      </c>
      <c r="E289" s="1">
        <v>-123.07203746868799</v>
      </c>
      <c r="F289" s="1">
        <v>49.211007831948997</v>
      </c>
      <c r="G289" s="3" t="str">
        <f t="shared" si="12"/>
        <v>-123.072037468688 49.211007831949</v>
      </c>
      <c r="H289" t="str">
        <f t="shared" si="13"/>
        <v>start</v>
      </c>
      <c r="I289" t="str">
        <f t="shared" si="14"/>
        <v>POLYGON((-123.072037468688 49.211007831949</v>
      </c>
      <c r="J289" s="1"/>
      <c r="K289" s="1"/>
    </row>
    <row r="290" spans="1:11" hidden="1" x14ac:dyDescent="0.25">
      <c r="A290">
        <v>25</v>
      </c>
      <c r="B290" t="s">
        <v>23</v>
      </c>
      <c r="C290" s="1">
        <v>12</v>
      </c>
      <c r="D290" s="1">
        <v>1</v>
      </c>
      <c r="E290" s="1">
        <v>-123.071307907836</v>
      </c>
      <c r="F290" s="1">
        <v>49.210993814182999</v>
      </c>
      <c r="G290" s="3" t="str">
        <f t="shared" si="12"/>
        <v>-123.071307907836 49.210993814183</v>
      </c>
      <c r="H290" t="str">
        <f t="shared" si="13"/>
        <v>between</v>
      </c>
      <c r="I290" t="str">
        <f t="shared" si="14"/>
        <v>POLYGON((-123.072037468688 49.211007831949, -123.071307907836 49.210993814183</v>
      </c>
      <c r="J290" s="1"/>
      <c r="K290" s="1"/>
    </row>
    <row r="291" spans="1:11" hidden="1" x14ac:dyDescent="0.25">
      <c r="A291">
        <v>25</v>
      </c>
      <c r="B291" t="s">
        <v>23</v>
      </c>
      <c r="C291" s="1">
        <v>12</v>
      </c>
      <c r="D291" s="1">
        <v>2</v>
      </c>
      <c r="E291" s="1">
        <v>-123.071286450164</v>
      </c>
      <c r="F291" s="1">
        <v>49.208996241877003</v>
      </c>
      <c r="G291" s="3" t="str">
        <f t="shared" si="12"/>
        <v>-123.071286450164 49.208996241877</v>
      </c>
      <c r="H291" t="str">
        <f t="shared" si="13"/>
        <v>between</v>
      </c>
      <c r="I291" t="str">
        <f t="shared" si="14"/>
        <v>POLYGON((-123.072037468688 49.211007831949, -123.071307907836 49.210993814183, -123.071286450164 49.208996241877</v>
      </c>
      <c r="J291" s="1"/>
      <c r="K291" s="1"/>
    </row>
    <row r="292" spans="1:11" hidden="1" x14ac:dyDescent="0.25">
      <c r="A292">
        <v>25</v>
      </c>
      <c r="B292" t="s">
        <v>23</v>
      </c>
      <c r="C292" s="1">
        <v>12</v>
      </c>
      <c r="D292" s="1">
        <v>3</v>
      </c>
      <c r="E292" s="1">
        <v>-123.062172474219</v>
      </c>
      <c r="F292" s="1">
        <v>49.206399718632603</v>
      </c>
      <c r="G292" s="3" t="str">
        <f t="shared" si="12"/>
        <v>-123.062172474219 49.2063997186326</v>
      </c>
      <c r="H292" t="str">
        <f t="shared" si="13"/>
        <v>between</v>
      </c>
      <c r="I292" t="str">
        <f t="shared" si="14"/>
        <v>POLYGON((-123.072037468688 49.211007831949, -123.071307907836 49.210993814183, -123.071286450164 49.208996241877, -123.062172474219 49.2063997186326</v>
      </c>
      <c r="J292" s="1"/>
      <c r="K292" s="1"/>
    </row>
    <row r="293" spans="1:11" hidden="1" x14ac:dyDescent="0.25">
      <c r="A293">
        <v>25</v>
      </c>
      <c r="B293" t="s">
        <v>23</v>
      </c>
      <c r="C293" s="1">
        <v>12</v>
      </c>
      <c r="D293" s="1">
        <v>4</v>
      </c>
      <c r="E293" s="1">
        <v>-123.059286417319</v>
      </c>
      <c r="F293" s="1">
        <v>49.205916058329002</v>
      </c>
      <c r="G293" s="3" t="str">
        <f t="shared" si="12"/>
        <v>-123.059286417319 49.205916058329</v>
      </c>
      <c r="H293" t="str">
        <f t="shared" si="13"/>
        <v>between</v>
      </c>
      <c r="I293" t="str">
        <f t="shared" si="14"/>
        <v>POLYGON((-123.072037468688 49.211007831949, -123.071307907836 49.210993814183, -123.071286450164 49.208996241877, -123.062172474219 49.2063997186326, -123.059286417319 49.205916058329</v>
      </c>
      <c r="J293" s="1"/>
      <c r="K293" s="1"/>
    </row>
    <row r="294" spans="1:11" hidden="1" x14ac:dyDescent="0.25">
      <c r="A294">
        <v>25</v>
      </c>
      <c r="B294" t="s">
        <v>23</v>
      </c>
      <c r="C294" s="1">
        <v>12</v>
      </c>
      <c r="D294" s="1">
        <v>5</v>
      </c>
      <c r="E294" s="1">
        <v>-123.05680805618999</v>
      </c>
      <c r="F294" s="1">
        <v>49.205803904539401</v>
      </c>
      <c r="G294" s="3" t="str">
        <f t="shared" si="12"/>
        <v>-123.05680805619 49.2058039045394</v>
      </c>
      <c r="H294" t="str">
        <f t="shared" si="13"/>
        <v>between</v>
      </c>
      <c r="I294" t="str">
        <f t="shared" si="14"/>
        <v>POLYGON((-123.072037468688 49.211007831949, -123.071307907836 49.210993814183, -123.071286450164 49.208996241877, -123.062172474219 49.2063997186326, -123.059286417319 49.205916058329, -123.05680805619 49.2058039045394</v>
      </c>
      <c r="J294" s="1"/>
      <c r="K294" s="1"/>
    </row>
    <row r="295" spans="1:11" hidden="1" x14ac:dyDescent="0.25">
      <c r="A295">
        <v>25</v>
      </c>
      <c r="B295" t="s">
        <v>23</v>
      </c>
      <c r="C295" s="1">
        <v>12</v>
      </c>
      <c r="D295" s="1">
        <v>6</v>
      </c>
      <c r="E295" s="1">
        <v>-123.056893886878</v>
      </c>
      <c r="F295" s="1">
        <v>49.207121695501002</v>
      </c>
      <c r="G295" s="3" t="str">
        <f t="shared" si="12"/>
        <v>-123.056893886878 49.207121695501</v>
      </c>
      <c r="H295" t="str">
        <f t="shared" si="13"/>
        <v>between</v>
      </c>
      <c r="I295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</v>
      </c>
      <c r="J295" s="1"/>
      <c r="K295" s="1"/>
    </row>
    <row r="296" spans="1:11" hidden="1" x14ac:dyDescent="0.25">
      <c r="A296">
        <v>25</v>
      </c>
      <c r="B296" t="s">
        <v>23</v>
      </c>
      <c r="C296" s="1">
        <v>12</v>
      </c>
      <c r="D296" s="1">
        <v>7</v>
      </c>
      <c r="E296" s="1">
        <v>-123.04512012292901</v>
      </c>
      <c r="F296" s="1">
        <v>49.207856091367297</v>
      </c>
      <c r="G296" s="3" t="str">
        <f t="shared" si="12"/>
        <v>-123.045120122929 49.2078560913673</v>
      </c>
      <c r="H296" t="str">
        <f t="shared" si="13"/>
        <v>between</v>
      </c>
      <c r="I296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</v>
      </c>
      <c r="J296" s="1"/>
      <c r="K296" s="1"/>
    </row>
    <row r="297" spans="1:11" hidden="1" x14ac:dyDescent="0.25">
      <c r="A297">
        <v>25</v>
      </c>
      <c r="B297" t="s">
        <v>23</v>
      </c>
      <c r="C297" s="1">
        <v>12</v>
      </c>
      <c r="D297" s="1">
        <v>8</v>
      </c>
      <c r="E297" s="1">
        <v>-123.042362812062</v>
      </c>
      <c r="F297" s="1">
        <v>49.208101417269098</v>
      </c>
      <c r="G297" s="3" t="str">
        <f t="shared" si="12"/>
        <v>-123.042362812062 49.2081014172691</v>
      </c>
      <c r="H297" t="str">
        <f t="shared" si="13"/>
        <v>between</v>
      </c>
      <c r="I297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</v>
      </c>
      <c r="J297" s="1"/>
      <c r="K297" s="1"/>
    </row>
    <row r="298" spans="1:11" hidden="1" x14ac:dyDescent="0.25">
      <c r="A298">
        <v>25</v>
      </c>
      <c r="B298" t="s">
        <v>23</v>
      </c>
      <c r="C298" s="1">
        <v>12</v>
      </c>
      <c r="D298" s="1">
        <v>9</v>
      </c>
      <c r="E298" s="1">
        <v>-123.040839317341</v>
      </c>
      <c r="F298" s="1">
        <v>49.208234593677503</v>
      </c>
      <c r="G298" s="3" t="str">
        <f t="shared" si="12"/>
        <v>-123.040839317341 49.2082345936775</v>
      </c>
      <c r="H298" t="str">
        <f t="shared" si="13"/>
        <v>between</v>
      </c>
      <c r="I298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</v>
      </c>
      <c r="J298" s="1"/>
      <c r="K298" s="1"/>
    </row>
    <row r="299" spans="1:11" hidden="1" x14ac:dyDescent="0.25">
      <c r="A299">
        <v>25</v>
      </c>
      <c r="B299" t="s">
        <v>23</v>
      </c>
      <c r="C299" s="1">
        <v>12</v>
      </c>
      <c r="D299" s="1">
        <v>10</v>
      </c>
      <c r="E299" s="1">
        <v>-123.03915489008</v>
      </c>
      <c r="F299" s="1">
        <v>49.207891137999198</v>
      </c>
      <c r="G299" s="3" t="str">
        <f t="shared" si="12"/>
        <v>-123.03915489008 49.2078911379992</v>
      </c>
      <c r="H299" t="str">
        <f t="shared" si="13"/>
        <v>between</v>
      </c>
      <c r="I299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</v>
      </c>
      <c r="J299" s="1"/>
      <c r="K299" s="1"/>
    </row>
    <row r="300" spans="1:11" hidden="1" x14ac:dyDescent="0.25">
      <c r="A300">
        <v>25</v>
      </c>
      <c r="B300" t="s">
        <v>23</v>
      </c>
      <c r="C300" s="1">
        <v>12</v>
      </c>
      <c r="D300" s="1">
        <v>11</v>
      </c>
      <c r="E300" s="1">
        <v>-123.038146379491</v>
      </c>
      <c r="F300" s="1">
        <v>49.208178519443997</v>
      </c>
      <c r="G300" s="3" t="str">
        <f t="shared" si="12"/>
        <v>-123.038146379491 49.208178519444</v>
      </c>
      <c r="H300" t="str">
        <f t="shared" si="13"/>
        <v>between</v>
      </c>
      <c r="I300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</v>
      </c>
      <c r="J300" s="1"/>
      <c r="K300" s="1"/>
    </row>
    <row r="301" spans="1:11" hidden="1" x14ac:dyDescent="0.25">
      <c r="A301">
        <v>25</v>
      </c>
      <c r="B301" t="s">
        <v>23</v>
      </c>
      <c r="C301" s="1">
        <v>12</v>
      </c>
      <c r="D301" s="1">
        <v>12</v>
      </c>
      <c r="E301" s="1">
        <v>-123.035732391377</v>
      </c>
      <c r="F301" s="1">
        <v>49.2084378622408</v>
      </c>
      <c r="G301" s="3" t="str">
        <f t="shared" si="12"/>
        <v>-123.035732391377 49.2084378622408</v>
      </c>
      <c r="H301" t="str">
        <f t="shared" si="13"/>
        <v>between</v>
      </c>
      <c r="I301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</v>
      </c>
      <c r="J301" s="1"/>
      <c r="K301" s="1"/>
    </row>
    <row r="302" spans="1:11" hidden="1" x14ac:dyDescent="0.25">
      <c r="A302">
        <v>25</v>
      </c>
      <c r="B302" t="s">
        <v>23</v>
      </c>
      <c r="C302" s="1">
        <v>12</v>
      </c>
      <c r="D302" s="1">
        <v>13</v>
      </c>
      <c r="E302" s="1">
        <v>-123.033157470723</v>
      </c>
      <c r="F302" s="1">
        <v>49.208374778983</v>
      </c>
      <c r="G302" s="3" t="str">
        <f t="shared" si="12"/>
        <v>-123.033157470723 49.208374778983</v>
      </c>
      <c r="H302" t="str">
        <f t="shared" si="13"/>
        <v>between</v>
      </c>
      <c r="I302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</v>
      </c>
      <c r="J302" s="1"/>
      <c r="K302" s="1"/>
    </row>
    <row r="303" spans="1:11" hidden="1" x14ac:dyDescent="0.25">
      <c r="A303">
        <v>25</v>
      </c>
      <c r="B303" t="s">
        <v>23</v>
      </c>
      <c r="C303" s="1">
        <v>12</v>
      </c>
      <c r="D303" s="1">
        <v>14</v>
      </c>
      <c r="E303" s="1">
        <v>-123.030249956151</v>
      </c>
      <c r="F303" s="1">
        <v>49.207996277745899</v>
      </c>
      <c r="G303" s="3" t="str">
        <f t="shared" si="12"/>
        <v>-123.030249956151 49.2079962777459</v>
      </c>
      <c r="H303" t="str">
        <f t="shared" si="13"/>
        <v>between</v>
      </c>
      <c r="I303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</v>
      </c>
      <c r="J303" s="1"/>
      <c r="K303" s="1"/>
    </row>
    <row r="304" spans="1:11" hidden="1" x14ac:dyDescent="0.25">
      <c r="A304">
        <v>25</v>
      </c>
      <c r="B304" t="s">
        <v>23</v>
      </c>
      <c r="C304" s="1">
        <v>12</v>
      </c>
      <c r="D304" s="1">
        <v>15</v>
      </c>
      <c r="E304" s="1">
        <v>-123.027750137349</v>
      </c>
      <c r="F304" s="1">
        <v>49.207800016704503</v>
      </c>
      <c r="G304" s="3" t="str">
        <f t="shared" si="12"/>
        <v>-123.027750137349 49.2078000167045</v>
      </c>
      <c r="H304" t="str">
        <f t="shared" si="13"/>
        <v>between</v>
      </c>
      <c r="I304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</v>
      </c>
      <c r="J304" s="1"/>
      <c r="K304" s="1"/>
    </row>
    <row r="305" spans="1:11" hidden="1" x14ac:dyDescent="0.25">
      <c r="A305">
        <v>25</v>
      </c>
      <c r="B305" t="s">
        <v>23</v>
      </c>
      <c r="C305" s="1">
        <v>12</v>
      </c>
      <c r="D305" s="1">
        <v>16</v>
      </c>
      <c r="E305" s="1">
        <v>-123.023640993138</v>
      </c>
      <c r="F305" s="1">
        <v>49.208192538008397</v>
      </c>
      <c r="G305" s="3" t="str">
        <f t="shared" si="12"/>
        <v>-123.023640993138 49.2081925380084</v>
      </c>
      <c r="H305" t="str">
        <f t="shared" si="13"/>
        <v>between</v>
      </c>
      <c r="I305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</v>
      </c>
      <c r="J305" s="1"/>
      <c r="K305" s="1"/>
    </row>
    <row r="306" spans="1:11" hidden="1" x14ac:dyDescent="0.25">
      <c r="A306">
        <v>25</v>
      </c>
      <c r="B306" t="s">
        <v>23</v>
      </c>
      <c r="C306" s="1">
        <v>12</v>
      </c>
      <c r="D306" s="1">
        <v>17</v>
      </c>
      <c r="E306" s="1">
        <v>-123.024155977269</v>
      </c>
      <c r="F306" s="1">
        <v>49.210393403310498</v>
      </c>
      <c r="G306" s="3" t="str">
        <f t="shared" si="12"/>
        <v>-123.024155977269 49.2103934033105</v>
      </c>
      <c r="H306" t="str">
        <f t="shared" si="13"/>
        <v>between</v>
      </c>
      <c r="I306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</v>
      </c>
      <c r="J306" s="1"/>
      <c r="K306" s="1"/>
    </row>
    <row r="307" spans="1:11" hidden="1" x14ac:dyDescent="0.25">
      <c r="A307">
        <v>25</v>
      </c>
      <c r="B307" t="s">
        <v>23</v>
      </c>
      <c r="C307" s="1">
        <v>12</v>
      </c>
      <c r="D307" s="1">
        <v>18</v>
      </c>
      <c r="E307" s="1">
        <v>-123.023769739171</v>
      </c>
      <c r="F307" s="1">
        <v>49.212201684281801</v>
      </c>
      <c r="G307" s="3" t="str">
        <f t="shared" si="12"/>
        <v>-123.023769739171 49.2122016842818</v>
      </c>
      <c r="H307" t="str">
        <f t="shared" si="13"/>
        <v>between</v>
      </c>
      <c r="I307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49.2103934033105, -123.023769739171 49.2122016842818</v>
      </c>
      <c r="J307" s="1"/>
      <c r="K307" s="1"/>
    </row>
    <row r="308" spans="1:11" hidden="1" x14ac:dyDescent="0.25">
      <c r="A308">
        <v>25</v>
      </c>
      <c r="B308" t="s">
        <v>23</v>
      </c>
      <c r="C308" s="1">
        <v>12</v>
      </c>
      <c r="D308" s="1">
        <v>19</v>
      </c>
      <c r="E308" s="1">
        <v>-123.02353065612201</v>
      </c>
      <c r="F308" s="1">
        <v>49.225206877938703</v>
      </c>
      <c r="G308" s="3" t="str">
        <f t="shared" si="12"/>
        <v>-123.023530656122 49.2252068779387</v>
      </c>
      <c r="H308" t="str">
        <f t="shared" si="13"/>
        <v>between</v>
      </c>
      <c r="I308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49.2103934033105, -123.023769739171 49.2122016842818, -123.023530656122 49.2252068779387</v>
      </c>
      <c r="J308" s="1"/>
      <c r="K308" s="1"/>
    </row>
    <row r="309" spans="1:11" hidden="1" x14ac:dyDescent="0.25">
      <c r="A309">
        <v>25</v>
      </c>
      <c r="B309" t="s">
        <v>23</v>
      </c>
      <c r="C309" s="1">
        <v>12</v>
      </c>
      <c r="D309" s="1">
        <v>20</v>
      </c>
      <c r="E309" s="1">
        <v>-123.032236920991</v>
      </c>
      <c r="F309" s="1">
        <v>49.2252207976383</v>
      </c>
      <c r="G309" s="3" t="str">
        <f t="shared" si="12"/>
        <v>-123.032236920991 49.2252207976383</v>
      </c>
      <c r="H309" t="str">
        <f t="shared" si="13"/>
        <v>between</v>
      </c>
      <c r="I309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49.2103934033105, -123.023769739171 49.2122016842818, -123.023530656122 49.2252068779387, -123.032236920991 49.2252207976383</v>
      </c>
      <c r="J309" s="1"/>
      <c r="K309" s="1"/>
    </row>
    <row r="310" spans="1:11" hidden="1" x14ac:dyDescent="0.25">
      <c r="A310">
        <v>25</v>
      </c>
      <c r="B310" t="s">
        <v>23</v>
      </c>
      <c r="C310" s="1">
        <v>12</v>
      </c>
      <c r="D310" s="1">
        <v>21</v>
      </c>
      <c r="E310" s="1">
        <v>-123.032397853532</v>
      </c>
      <c r="F310" s="1">
        <v>49.220088253286498</v>
      </c>
      <c r="G310" s="3" t="str">
        <f t="shared" si="12"/>
        <v>-123.032397853532 49.2200882532865</v>
      </c>
      <c r="H310" t="str">
        <f t="shared" si="13"/>
        <v>between</v>
      </c>
      <c r="I310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49.2103934033105, -123.023769739171 49.2122016842818, -123.023530656122 49.2252068779387, -123.032236920991 49.2252207976383, -123.032397853532 49.2200882532865</v>
      </c>
      <c r="J310" s="1"/>
      <c r="K310" s="1"/>
    </row>
    <row r="311" spans="1:11" hidden="1" x14ac:dyDescent="0.25">
      <c r="A311">
        <v>25</v>
      </c>
      <c r="B311" t="s">
        <v>23</v>
      </c>
      <c r="C311" s="1">
        <v>12</v>
      </c>
      <c r="D311" s="1">
        <v>22</v>
      </c>
      <c r="E311" s="1">
        <v>-123.066202257238</v>
      </c>
      <c r="F311" s="1">
        <v>49.220308657614602</v>
      </c>
      <c r="G311" s="3" t="str">
        <f t="shared" si="12"/>
        <v>-123.066202257238 49.2203086576146</v>
      </c>
      <c r="H311" t="str">
        <f t="shared" si="13"/>
        <v>between</v>
      </c>
      <c r="I311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49.2103934033105, -123.023769739171 49.2122016842818, -123.023530656122 49.2252068779387, -123.032236920991 49.2252207976383, -123.032397853532 49.2200882532865, -123.066202257238 49.2203086576146</v>
      </c>
      <c r="J311" s="1"/>
      <c r="K311" s="1"/>
    </row>
    <row r="312" spans="1:11" hidden="1" x14ac:dyDescent="0.25">
      <c r="A312">
        <v>25</v>
      </c>
      <c r="B312" t="s">
        <v>23</v>
      </c>
      <c r="C312" s="1">
        <v>12</v>
      </c>
      <c r="D312" s="1">
        <v>23</v>
      </c>
      <c r="E312" s="1">
        <v>-123.069146694094</v>
      </c>
      <c r="F312" s="1">
        <v>49.220364718089499</v>
      </c>
      <c r="G312" s="3" t="str">
        <f t="shared" si="12"/>
        <v>-123.069146694094 49.2203647180895</v>
      </c>
      <c r="H312" t="str">
        <f t="shared" si="13"/>
        <v>between</v>
      </c>
      <c r="I312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49.2103934033105, -123.023769739171 49.2122016842818, -123.023530656122 49.2252068779387, -123.032236920991 49.2252207976383, -123.032397853532 49.2200882532865, -123.066202257238 49.2203086576146, -123.069146694094 49.2203647180895</v>
      </c>
      <c r="J312" s="1"/>
      <c r="K312" s="1"/>
    </row>
    <row r="313" spans="1:11" hidden="1" x14ac:dyDescent="0.25">
      <c r="A313">
        <v>25</v>
      </c>
      <c r="B313" t="s">
        <v>23</v>
      </c>
      <c r="C313" s="1">
        <v>12</v>
      </c>
      <c r="D313" s="1">
        <v>24</v>
      </c>
      <c r="E313" s="1">
        <v>-123.07011228933899</v>
      </c>
      <c r="F313" s="1">
        <v>49.2199652858178</v>
      </c>
      <c r="G313" s="3" t="str">
        <f t="shared" si="12"/>
        <v>-123.070112289339 49.2199652858178</v>
      </c>
      <c r="H313" t="str">
        <f t="shared" si="13"/>
        <v>between</v>
      </c>
      <c r="I313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49.2103934033105, -123.023769739171 49.2122016842818, -123.023530656122 49.2252068779387, -123.032236920991 49.2252207976383, -123.032397853532 49.2200882532865, -123.066202257238 49.2203086576146, -123.069146694094 49.2203647180895, -123.070112289339 49.2199652858178</v>
      </c>
      <c r="J313" s="1"/>
      <c r="K313" s="1"/>
    </row>
    <row r="314" spans="1:11" hidden="1" x14ac:dyDescent="0.25">
      <c r="A314">
        <v>25</v>
      </c>
      <c r="B314" t="s">
        <v>23</v>
      </c>
      <c r="C314" s="1">
        <v>12</v>
      </c>
      <c r="D314" s="1">
        <v>25</v>
      </c>
      <c r="E314" s="1">
        <v>-123.070337594896</v>
      </c>
      <c r="F314" s="1">
        <v>49.219930247745197</v>
      </c>
      <c r="G314" s="3" t="str">
        <f t="shared" si="12"/>
        <v>-123.070337594896 49.2199302477452</v>
      </c>
      <c r="H314" t="str">
        <f t="shared" si="13"/>
        <v>between</v>
      </c>
      <c r="I314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49.2103934033105, -123.023769739171 49.2122016842818, -123.023530656122 49.2252068779387, -123.032236920991 49.2252207976383, -123.032397853532 49.2200882532865, -123.066202257238 49.2203086576146, -123.069146694094 49.2203647180895, -123.070112289339 49.2199652858178, -123.070337594896 49.2199302477452</v>
      </c>
      <c r="J314" s="1"/>
      <c r="K314" s="1"/>
    </row>
    <row r="315" spans="1:11" x14ac:dyDescent="0.25">
      <c r="A315">
        <v>25</v>
      </c>
      <c r="B315" t="s">
        <v>23</v>
      </c>
      <c r="C315" s="1">
        <v>12</v>
      </c>
      <c r="D315" s="1">
        <v>26</v>
      </c>
      <c r="E315" s="1">
        <v>-123.071957649141</v>
      </c>
      <c r="F315" s="1">
        <v>49.2199652858178</v>
      </c>
      <c r="G315" s="3" t="str">
        <f t="shared" si="12"/>
        <v>-123.071957649141 49.2199652858178</v>
      </c>
      <c r="H315" t="str">
        <f t="shared" si="13"/>
        <v>end</v>
      </c>
      <c r="I315" t="str">
        <f t="shared" si="14"/>
        <v>POLYGON((-123.072037468688 49.211007831949, -123.071307907836 49.210993814183, -123.071286450164 49.208996241877, -123.062172474219 49.2063997186326, -123.059286417319 49.205916058329, -123.05680805619 49.2058039045394, -123.056893886878 49.207121695501, -123.045120122929 49.2078560913673, -123.042362812062 49.2081014172691, -123.040839317341 49.2082345936775, -123.03915489008 49.2078911379992, -123.038146379491 49.208178519444, -123.035732391377 49.2084378622408, -123.033157470723 49.208374778983, -123.030249956151 49.2079962777459, -123.027750137349 49.2078000167045, -123.023640993138 49.2081925380084, -123.024155977269 49.2103934033105, -123.023769739171 49.2122016842818, -123.023530656122 49.2252068779387, -123.032236920991 49.2252207976383, -123.032397853532 49.2200882532865, -123.066202257238 49.2203086576146, -123.069146694094 49.2203647180895, -123.070112289339 49.2199652858178, -123.070337594896 49.2199302477452, -123.071957649141 49.2199652858178))</v>
      </c>
      <c r="J315" s="1"/>
      <c r="K315" s="1"/>
    </row>
    <row r="316" spans="1:11" hidden="1" x14ac:dyDescent="0.25">
      <c r="A316">
        <v>24</v>
      </c>
      <c r="B316" t="s">
        <v>24</v>
      </c>
      <c r="C316" s="1">
        <v>13</v>
      </c>
      <c r="D316" s="1">
        <v>0</v>
      </c>
      <c r="E316" s="1">
        <v>-123.066196464654</v>
      </c>
      <c r="F316" s="1">
        <v>49.220310802330403</v>
      </c>
      <c r="G316" s="3" t="str">
        <f t="shared" si="12"/>
        <v>-123.066196464654 49.2203108023304</v>
      </c>
      <c r="H316" t="str">
        <f t="shared" si="13"/>
        <v>start</v>
      </c>
      <c r="I316" t="str">
        <f t="shared" si="14"/>
        <v>POLYGON((-123.066196464654 49.2203108023304</v>
      </c>
      <c r="J316" s="1"/>
      <c r="K316" s="1"/>
    </row>
    <row r="317" spans="1:11" hidden="1" x14ac:dyDescent="0.25">
      <c r="A317">
        <v>24</v>
      </c>
      <c r="B317" t="s">
        <v>24</v>
      </c>
      <c r="C317" s="1">
        <v>13</v>
      </c>
      <c r="D317" s="1">
        <v>1</v>
      </c>
      <c r="E317" s="1">
        <v>-123.06584777748201</v>
      </c>
      <c r="F317" s="1">
        <v>49.220733006200199</v>
      </c>
      <c r="G317" s="3" t="str">
        <f t="shared" si="12"/>
        <v>-123.065847777482 49.2207330062002</v>
      </c>
      <c r="H317" t="str">
        <f t="shared" si="13"/>
        <v>between</v>
      </c>
      <c r="I317" t="str">
        <f t="shared" si="14"/>
        <v>POLYGON((-123.066196464654 49.2203108023304, -123.065847777482 49.2207330062002</v>
      </c>
      <c r="J317" s="1"/>
      <c r="K317" s="1"/>
    </row>
    <row r="318" spans="1:11" hidden="1" x14ac:dyDescent="0.25">
      <c r="A318">
        <v>24</v>
      </c>
      <c r="B318" t="s">
        <v>24</v>
      </c>
      <c r="C318" s="1">
        <v>13</v>
      </c>
      <c r="D318" s="1">
        <v>2</v>
      </c>
      <c r="E318" s="1">
        <v>-123.065790692479</v>
      </c>
      <c r="F318" s="1">
        <v>49.225203591003698</v>
      </c>
      <c r="G318" s="3" t="str">
        <f t="shared" si="12"/>
        <v>-123.065790692479 49.2252035910037</v>
      </c>
      <c r="H318" t="str">
        <f t="shared" si="13"/>
        <v>between</v>
      </c>
      <c r="I318" t="str">
        <f t="shared" si="14"/>
        <v>POLYGON((-123.066196464654 49.2203108023304, -123.065847777482 49.2207330062002, -123.065790692479 49.2252035910037</v>
      </c>
      <c r="J318" s="1"/>
      <c r="K318" s="1"/>
    </row>
    <row r="319" spans="1:11" hidden="1" x14ac:dyDescent="0.25">
      <c r="A319">
        <v>24</v>
      </c>
      <c r="B319" t="s">
        <v>24</v>
      </c>
      <c r="C319" s="1">
        <v>13</v>
      </c>
      <c r="D319" s="1">
        <v>3</v>
      </c>
      <c r="E319" s="1">
        <v>-123.065513582457</v>
      </c>
      <c r="F319" s="1">
        <v>49.232861583702501</v>
      </c>
      <c r="G319" s="3" t="str">
        <f t="shared" si="12"/>
        <v>-123.065513582457 49.2328615837025</v>
      </c>
      <c r="H319" t="str">
        <f t="shared" si="13"/>
        <v>between</v>
      </c>
      <c r="I319" t="str">
        <f t="shared" si="14"/>
        <v>POLYGON((-123.066196464654 49.2203108023304, -123.065847777482 49.2207330062002, -123.065790692479 49.2252035910037, -123.065513582457 49.2328615837025</v>
      </c>
      <c r="J319" s="1"/>
      <c r="K319" s="1"/>
    </row>
    <row r="320" spans="1:11" hidden="1" x14ac:dyDescent="0.25">
      <c r="A320">
        <v>24</v>
      </c>
      <c r="B320" t="s">
        <v>24</v>
      </c>
      <c r="C320" s="1">
        <v>13</v>
      </c>
      <c r="D320" s="1">
        <v>4</v>
      </c>
      <c r="E320" s="1">
        <v>-123.048680198833</v>
      </c>
      <c r="F320" s="1">
        <v>49.232797520270999</v>
      </c>
      <c r="G320" s="3" t="str">
        <f t="shared" si="12"/>
        <v>-123.048680198833 49.232797520271</v>
      </c>
      <c r="H320" t="str">
        <f t="shared" si="13"/>
        <v>between</v>
      </c>
      <c r="I320" t="str">
        <f t="shared" si="14"/>
        <v>POLYGON((-123.066196464654 49.2203108023304, -123.065847777482 49.2207330062002, -123.065790692479 49.2252035910037, -123.065513582457 49.2328615837025, -123.048680198833 49.232797520271</v>
      </c>
      <c r="J320" s="1"/>
      <c r="K320" s="1"/>
    </row>
    <row r="321" spans="1:16" hidden="1" x14ac:dyDescent="0.25">
      <c r="A321">
        <v>24</v>
      </c>
      <c r="B321" t="s">
        <v>24</v>
      </c>
      <c r="C321" s="1">
        <v>13</v>
      </c>
      <c r="D321" s="1">
        <v>5</v>
      </c>
      <c r="E321" s="1">
        <v>-123.046598804637</v>
      </c>
      <c r="F321" s="1">
        <v>49.232951647462102</v>
      </c>
      <c r="G321" s="3" t="str">
        <f t="shared" si="12"/>
        <v>-123.046598804637 49.2329516474621</v>
      </c>
      <c r="H321" t="str">
        <f t="shared" si="13"/>
        <v>between</v>
      </c>
      <c r="I321" t="str">
        <f t="shared" si="14"/>
        <v>POLYGON((-123.066196464654 49.2203108023304, -123.065847777482 49.2207330062002, -123.065790692479 49.2252035910037, -123.065513582457 49.2328615837025, -123.048680198833 49.232797520271, -123.046598804637 49.2329516474621</v>
      </c>
      <c r="J321" s="1"/>
      <c r="K321" s="1"/>
    </row>
    <row r="322" spans="1:16" hidden="1" x14ac:dyDescent="0.25">
      <c r="A322">
        <v>24</v>
      </c>
      <c r="B322" t="s">
        <v>24</v>
      </c>
      <c r="C322" s="1">
        <v>13</v>
      </c>
      <c r="D322" s="1">
        <v>6</v>
      </c>
      <c r="E322" s="1">
        <v>-123.038638008281</v>
      </c>
      <c r="F322" s="1">
        <v>49.2329376359191</v>
      </c>
      <c r="G322" s="3" t="str">
        <f t="shared" si="12"/>
        <v>-123.038638008281 49.2329376359191</v>
      </c>
      <c r="H322" t="str">
        <f t="shared" si="13"/>
        <v>between</v>
      </c>
      <c r="I322" t="str">
        <f t="shared" si="14"/>
        <v>POLYGON((-123.066196464654 49.2203108023304, -123.065847777482 49.2207330062002, -123.065790692479 49.2252035910037, -123.065513582457 49.2328615837025, -123.048680198833 49.232797520271, -123.046598804637 49.2329516474621, -123.038638008281 49.2329376359191</v>
      </c>
      <c r="J322" s="1"/>
      <c r="K322" s="1"/>
    </row>
    <row r="323" spans="1:16" hidden="1" x14ac:dyDescent="0.25">
      <c r="A323">
        <v>24</v>
      </c>
      <c r="B323" t="s">
        <v>24</v>
      </c>
      <c r="C323" s="1">
        <v>13</v>
      </c>
      <c r="D323" s="1">
        <v>7</v>
      </c>
      <c r="E323" s="1">
        <v>-123.036964309856</v>
      </c>
      <c r="F323" s="1">
        <v>49.233175831608897</v>
      </c>
      <c r="G323" s="3" t="str">
        <f t="shared" ref="G323:G386" si="15">E323&amp; " " &amp;F323</f>
        <v>-123.036964309856 49.2331758316089</v>
      </c>
      <c r="H323" t="str">
        <f t="shared" ref="H323:H386" si="16">IF(B322&lt;&gt;B323,"start",IF(B323&lt;&gt;B324,"end","between"))</f>
        <v>between</v>
      </c>
      <c r="I323" t="str">
        <f t="shared" ref="I323:I386" si="17">IF(H323="start","POLYGON(("&amp;G323&amp;"",IF(H323="end",I322&amp;", "&amp;G323&amp;"))",I322&amp;", "&amp;G323))</f>
        <v>POLYGON((-123.066196464654 49.2203108023304, -123.065847777482 49.2207330062002, -123.065790692479 49.2252035910037, -123.065513582457 49.2328615837025, -123.048680198833 49.232797520271, -123.046598804637 49.2329516474621, -123.038638008281 49.2329376359191, -123.036964309856 49.2331758316089</v>
      </c>
      <c r="J323" s="1"/>
      <c r="K323" s="1"/>
    </row>
    <row r="324" spans="1:16" hidden="1" x14ac:dyDescent="0.25">
      <c r="A324">
        <v>24</v>
      </c>
      <c r="B324" t="s">
        <v>24</v>
      </c>
      <c r="C324" s="1">
        <v>13</v>
      </c>
      <c r="D324" s="1">
        <v>8</v>
      </c>
      <c r="E324" s="1">
        <v>-123.03589142625</v>
      </c>
      <c r="F324" s="1">
        <v>49.234142614087297</v>
      </c>
      <c r="G324" s="3" t="str">
        <f t="shared" si="15"/>
        <v>-123.03589142625 49.2341426140873</v>
      </c>
      <c r="H324" t="str">
        <f t="shared" si="16"/>
        <v>between</v>
      </c>
      <c r="I324" t="str">
        <f t="shared" si="17"/>
        <v>POLYGON((-123.066196464654 49.2203108023304, -123.065847777482 49.2207330062002, -123.065790692479 49.2252035910037, -123.065513582457 49.2328615837025, -123.048680198833 49.232797520271, -123.046598804637 49.2329516474621, -123.038638008281 49.2329376359191, -123.036964309856 49.2331758316089, -123.03589142625 49.2341426140873</v>
      </c>
      <c r="J324" s="1"/>
      <c r="K324" s="1"/>
    </row>
    <row r="325" spans="1:16" hidden="1" x14ac:dyDescent="0.25">
      <c r="A325">
        <v>24</v>
      </c>
      <c r="B325" t="s">
        <v>24</v>
      </c>
      <c r="C325" s="1">
        <v>13</v>
      </c>
      <c r="D325" s="1">
        <v>9</v>
      </c>
      <c r="E325" s="1">
        <v>-123.03179301087501</v>
      </c>
      <c r="F325" s="1">
        <v>49.232040888903597</v>
      </c>
      <c r="G325" s="3" t="str">
        <f t="shared" si="15"/>
        <v>-123.031793010875 49.2320408889036</v>
      </c>
      <c r="H325" t="str">
        <f t="shared" si="16"/>
        <v>between</v>
      </c>
      <c r="I325" t="str">
        <f t="shared" si="17"/>
        <v>POLYGON((-123.066196464654 49.2203108023304, -123.065847777482 49.2207330062002, -123.065790692479 49.2252035910037, -123.065513582457 49.2328615837025, -123.048680198833 49.232797520271, -123.046598804637 49.2329516474621, -123.038638008281 49.2329376359191, -123.036964309856 49.2331758316089, -123.03589142625 49.2341426140873, -123.031793010875 49.2320408889036</v>
      </c>
      <c r="J325" s="1"/>
      <c r="K325" s="1"/>
    </row>
    <row r="326" spans="1:16" hidden="1" x14ac:dyDescent="0.25">
      <c r="A326">
        <v>24</v>
      </c>
      <c r="B326" t="s">
        <v>24</v>
      </c>
      <c r="C326" s="1">
        <v>13</v>
      </c>
      <c r="D326" s="1">
        <v>10</v>
      </c>
      <c r="E326" s="1">
        <v>-123.02335527584999</v>
      </c>
      <c r="F326" s="1">
        <v>49.232277959669197</v>
      </c>
      <c r="G326" s="3" t="str">
        <f t="shared" si="15"/>
        <v>-123.02335527585 49.2322779596692</v>
      </c>
      <c r="H326" t="str">
        <f t="shared" si="16"/>
        <v>between</v>
      </c>
      <c r="I326" t="str">
        <f t="shared" si="17"/>
        <v>POLYGON((-123.066196464654 49.2203108023304, -123.065847777482 49.2207330062002, -123.065790692479 49.2252035910037, -123.065513582457 49.2328615837025, -123.048680198833 49.232797520271, -123.046598804637 49.2329516474621, -123.038638008281 49.2329376359191, -123.036964309856 49.2331758316089, -123.03589142625 49.2341426140873, -123.031793010875 49.2320408889036, -123.02335527585 49.2322779596692</v>
      </c>
      <c r="J326" s="1"/>
      <c r="K326" s="1"/>
    </row>
    <row r="327" spans="1:16" hidden="1" x14ac:dyDescent="0.25">
      <c r="A327">
        <v>24</v>
      </c>
      <c r="B327" t="s">
        <v>24</v>
      </c>
      <c r="C327" s="1">
        <v>13</v>
      </c>
      <c r="D327" s="1">
        <v>11</v>
      </c>
      <c r="E327" s="1">
        <v>-123.023526937227</v>
      </c>
      <c r="F327" s="1">
        <v>49.225215541946703</v>
      </c>
      <c r="G327" s="3" t="str">
        <f t="shared" si="15"/>
        <v>-123.023526937227 49.2252155419467</v>
      </c>
      <c r="H327" t="str">
        <f t="shared" si="16"/>
        <v>between</v>
      </c>
      <c r="I327" t="str">
        <f t="shared" si="17"/>
        <v>POLYGON((-123.066196464654 49.2203108023304, -123.065847777482 49.2207330062002, -123.065790692479 49.2252035910037, -123.065513582457 49.2328615837025, -123.048680198833 49.232797520271, -123.046598804637 49.2329516474621, -123.038638008281 49.2329376359191, -123.036964309856 49.2331758316089, -123.03589142625 49.2341426140873, -123.031793010875 49.2320408889036, -123.02335527585 49.2322779596692, -123.023526937227 49.2252155419467</v>
      </c>
      <c r="J327" s="1"/>
      <c r="K327" s="1"/>
    </row>
    <row r="328" spans="1:16" hidden="1" x14ac:dyDescent="0.25">
      <c r="A328">
        <v>24</v>
      </c>
      <c r="B328" t="s">
        <v>24</v>
      </c>
      <c r="C328" s="1">
        <v>13</v>
      </c>
      <c r="D328" s="1">
        <v>12</v>
      </c>
      <c r="E328" s="1">
        <v>-123.032241688893</v>
      </c>
      <c r="F328" s="1">
        <v>49.225221482638702</v>
      </c>
      <c r="G328" s="3" t="str">
        <f t="shared" si="15"/>
        <v>-123.032241688893 49.2252214826387</v>
      </c>
      <c r="H328" t="str">
        <f t="shared" si="16"/>
        <v>between</v>
      </c>
      <c r="I328" t="str">
        <f t="shared" si="17"/>
        <v>POLYGON((-123.066196464654 49.2203108023304, -123.065847777482 49.2207330062002, -123.065790692479 49.2252035910037, -123.065513582457 49.2328615837025, -123.048680198833 49.232797520271, -123.046598804637 49.2329516474621, -123.038638008281 49.2329376359191, -123.036964309856 49.2331758316089, -123.03589142625 49.2341426140873, -123.031793010875 49.2320408889036, -123.02335527585 49.2322779596692, -123.023526937227 49.2252155419467, -123.032241688893 49.2252214826387</v>
      </c>
      <c r="J328" s="1"/>
      <c r="K328" s="1"/>
    </row>
    <row r="329" spans="1:16" x14ac:dyDescent="0.25">
      <c r="A329">
        <v>24</v>
      </c>
      <c r="B329" t="s">
        <v>24</v>
      </c>
      <c r="C329" s="1">
        <v>13</v>
      </c>
      <c r="D329" s="1">
        <v>13</v>
      </c>
      <c r="E329" s="1">
        <v>-123.032391892597</v>
      </c>
      <c r="F329" s="1">
        <v>49.220101984189697</v>
      </c>
      <c r="G329" s="3" t="str">
        <f t="shared" si="15"/>
        <v>-123.032391892597 49.2201019841897</v>
      </c>
      <c r="H329" t="str">
        <f t="shared" si="16"/>
        <v>end</v>
      </c>
      <c r="I329" t="str">
        <f t="shared" si="17"/>
        <v>POLYGON((-123.066196464654 49.2203108023304, -123.065847777482 49.2207330062002, -123.065790692479 49.2252035910037, -123.065513582457 49.2328615837025, -123.048680198833 49.232797520271, -123.046598804637 49.2329516474621, -123.038638008281 49.2329376359191, -123.036964309856 49.2331758316089, -123.03589142625 49.2341426140873, -123.031793010875 49.2320408889036, -123.02335527585 49.2322779596692, -123.023526937227 49.2252155419467, -123.032241688893 49.2252214826387, -123.032391892597 49.2201019841897))</v>
      </c>
      <c r="J329" s="1"/>
      <c r="K329" s="1"/>
    </row>
    <row r="330" spans="1:16" hidden="1" x14ac:dyDescent="0.25">
      <c r="A330">
        <v>19</v>
      </c>
      <c r="B330" t="s">
        <v>25</v>
      </c>
      <c r="C330" s="1">
        <v>14</v>
      </c>
      <c r="D330" s="1">
        <v>0</v>
      </c>
      <c r="E330" s="1">
        <v>-123.065787864794</v>
      </c>
      <c r="F330" s="1">
        <v>49.2251815112838</v>
      </c>
      <c r="G330" s="3" t="str">
        <f t="shared" si="15"/>
        <v>-123.065787864794 49.2251815112838</v>
      </c>
      <c r="H330" t="str">
        <f t="shared" si="16"/>
        <v>start</v>
      </c>
      <c r="I330" t="str">
        <f t="shared" si="17"/>
        <v>POLYGON((-123.065787864794 49.2251815112838</v>
      </c>
      <c r="J330" s="1"/>
      <c r="K330" s="1"/>
    </row>
    <row r="331" spans="1:16" hidden="1" x14ac:dyDescent="0.25">
      <c r="A331">
        <v>19</v>
      </c>
      <c r="B331" t="s">
        <v>25</v>
      </c>
      <c r="C331" s="1">
        <v>14</v>
      </c>
      <c r="D331" s="1">
        <v>1</v>
      </c>
      <c r="E331" s="1">
        <v>-123.08388409915101</v>
      </c>
      <c r="F331" s="1">
        <v>49.225440270665203</v>
      </c>
      <c r="G331" s="3" t="str">
        <f t="shared" si="15"/>
        <v>-123.083884099151 49.2254402706652</v>
      </c>
      <c r="H331" t="str">
        <f t="shared" si="16"/>
        <v>between</v>
      </c>
      <c r="I331" t="str">
        <f t="shared" si="17"/>
        <v>POLYGON((-123.065787864794 49.2251815112838, -123.083884099151 49.2254402706652</v>
      </c>
      <c r="J331" s="1"/>
      <c r="K331" s="1"/>
    </row>
    <row r="332" spans="1:16" hidden="1" x14ac:dyDescent="0.25">
      <c r="A332">
        <v>19</v>
      </c>
      <c r="B332" t="s">
        <v>25</v>
      </c>
      <c r="C332" s="1">
        <v>14</v>
      </c>
      <c r="D332" s="1">
        <v>2</v>
      </c>
      <c r="E332" s="1">
        <v>-123.083841183807</v>
      </c>
      <c r="F332" s="1">
        <v>49.229093200149997</v>
      </c>
      <c r="G332" s="3" t="str">
        <f t="shared" si="15"/>
        <v>-123.083841183807 49.22909320015</v>
      </c>
      <c r="H332" t="str">
        <f t="shared" si="16"/>
        <v>between</v>
      </c>
      <c r="I332" t="str">
        <f t="shared" si="17"/>
        <v>POLYGON((-123.065787864794 49.2251815112838, -123.083884099151 49.2254402706652, -123.083841183807 49.22909320015</v>
      </c>
      <c r="J332" s="1"/>
      <c r="K332" s="1"/>
    </row>
    <row r="333" spans="1:16" hidden="1" x14ac:dyDescent="0.25">
      <c r="A333">
        <v>19</v>
      </c>
      <c r="B333" t="s">
        <v>25</v>
      </c>
      <c r="C333" s="1">
        <v>14</v>
      </c>
      <c r="D333" s="1">
        <v>3</v>
      </c>
      <c r="E333" s="1">
        <v>-123.08268783393</v>
      </c>
      <c r="F333" s="1">
        <v>49.229058168549201</v>
      </c>
      <c r="G333" s="3" t="str">
        <f t="shared" si="15"/>
        <v>-123.08268783393 49.2290581685492</v>
      </c>
      <c r="H333" t="str">
        <f t="shared" si="16"/>
        <v>between</v>
      </c>
      <c r="I333" t="str">
        <f t="shared" si="17"/>
        <v>POLYGON((-123.065787864794 49.2251815112838, -123.083884099151 49.2254402706652, -123.083841183807 49.22909320015, -123.08268783393 49.2290581685492</v>
      </c>
      <c r="J333" s="1"/>
      <c r="K333" s="1"/>
      <c r="M333" s="1"/>
      <c r="N333" s="1"/>
      <c r="O333" s="1"/>
      <c r="P333" s="1"/>
    </row>
    <row r="334" spans="1:16" hidden="1" x14ac:dyDescent="0.25">
      <c r="A334">
        <v>19</v>
      </c>
      <c r="B334" t="s">
        <v>25</v>
      </c>
      <c r="C334" s="1">
        <v>14</v>
      </c>
      <c r="D334" s="1">
        <v>4</v>
      </c>
      <c r="E334" s="1">
        <v>-123.082479031243</v>
      </c>
      <c r="F334" s="1">
        <v>49.2364712443446</v>
      </c>
      <c r="G334" s="3" t="str">
        <f t="shared" si="15"/>
        <v>-123.082479031243 49.2364712443446</v>
      </c>
      <c r="H334" t="str">
        <f t="shared" si="16"/>
        <v>between</v>
      </c>
      <c r="I334" t="str">
        <f t="shared" si="17"/>
        <v>POLYGON((-123.065787864794 49.2251815112838, -123.083884099151 49.2254402706652, -123.083841183807 49.22909320015, -123.08268783393 49.2290581685492, -123.082479031243 49.2364712443446</v>
      </c>
      <c r="J334" s="1"/>
      <c r="K334" s="1"/>
      <c r="M334" s="1"/>
      <c r="N334" s="1"/>
      <c r="O334" s="1"/>
      <c r="P334" s="1"/>
    </row>
    <row r="335" spans="1:16" hidden="1" x14ac:dyDescent="0.25">
      <c r="A335">
        <v>19</v>
      </c>
      <c r="B335" t="s">
        <v>25</v>
      </c>
      <c r="C335" s="1">
        <v>14</v>
      </c>
      <c r="D335" s="1">
        <v>5</v>
      </c>
      <c r="E335" s="1">
        <v>-123.083605559029</v>
      </c>
      <c r="F335" s="1">
        <v>49.236450228526103</v>
      </c>
      <c r="G335" s="3" t="str">
        <f t="shared" si="15"/>
        <v>-123.083605559029 49.2364502285261</v>
      </c>
      <c r="H335" t="str">
        <f t="shared" si="16"/>
        <v>between</v>
      </c>
      <c r="I335" t="str">
        <f t="shared" si="17"/>
        <v>POLYGON((-123.065787864794 49.2251815112838, -123.083884099151 49.2254402706652, -123.083841183807 49.22909320015, -123.08268783393 49.2290581685492, -123.082479031243 49.2364712443446, -123.083605559029 49.2364502285261</v>
      </c>
      <c r="J335" s="1"/>
      <c r="K335" s="1"/>
      <c r="M335" s="1"/>
      <c r="N335" s="1"/>
      <c r="O335" s="1"/>
      <c r="P335" s="1"/>
    </row>
    <row r="336" spans="1:16" hidden="1" x14ac:dyDescent="0.25">
      <c r="A336">
        <v>19</v>
      </c>
      <c r="B336" t="s">
        <v>25</v>
      </c>
      <c r="C336" s="1">
        <v>14</v>
      </c>
      <c r="D336" s="1">
        <v>6</v>
      </c>
      <c r="E336" s="1">
        <v>-123.08345535532401</v>
      </c>
      <c r="F336" s="1">
        <v>49.240225927052599</v>
      </c>
      <c r="G336" s="3" t="str">
        <f t="shared" si="15"/>
        <v>-123.083455355324 49.2402259270526</v>
      </c>
      <c r="H336" t="str">
        <f t="shared" si="16"/>
        <v>between</v>
      </c>
      <c r="I336" t="str">
        <f t="shared" si="17"/>
        <v>POLYGON((-123.065787864794 49.2251815112838, -123.083884099151 49.2254402706652, -123.083841183807 49.22909320015, -123.08268783393 49.2290581685492, -123.082479031243 49.2364712443446, -123.083605559029 49.2364502285261, -123.083455355324 49.2402259270526</v>
      </c>
      <c r="J336" s="1"/>
      <c r="K336" s="1"/>
      <c r="M336" s="1"/>
      <c r="N336" s="1"/>
      <c r="O336" s="1"/>
      <c r="P336" s="1"/>
    </row>
    <row r="337" spans="1:16" hidden="1" x14ac:dyDescent="0.25">
      <c r="A337">
        <v>19</v>
      </c>
      <c r="B337" t="s">
        <v>25</v>
      </c>
      <c r="C337" s="1">
        <v>14</v>
      </c>
      <c r="D337" s="1">
        <v>7</v>
      </c>
      <c r="E337" s="1">
        <v>-123.08277943865301</v>
      </c>
      <c r="F337" s="1">
        <v>49.240246941264402</v>
      </c>
      <c r="G337" s="3" t="str">
        <f t="shared" si="15"/>
        <v>-123.082779438653 49.2402469412644</v>
      </c>
      <c r="H337" t="str">
        <f t="shared" si="16"/>
        <v>between</v>
      </c>
      <c r="I337" t="str">
        <f t="shared" si="17"/>
        <v>POLYGON((-123.065787864794 49.2251815112838, -123.083884099151 49.2254402706652, -123.083841183807 49.22909320015, -123.08268783393 49.2290581685492, -123.082479031243 49.2364712443446, -123.083605559029 49.2364502285261, -123.083455355324 49.2402259270526, -123.082779438653 49.2402469412644</v>
      </c>
      <c r="J337" s="1"/>
      <c r="K337" s="1"/>
      <c r="M337" s="1"/>
      <c r="N337" s="1"/>
      <c r="O337" s="1"/>
      <c r="P337" s="1"/>
    </row>
    <row r="338" spans="1:16" hidden="1" x14ac:dyDescent="0.25">
      <c r="A338">
        <v>19</v>
      </c>
      <c r="B338" t="s">
        <v>25</v>
      </c>
      <c r="C338" s="1">
        <v>14</v>
      </c>
      <c r="D338" s="1">
        <v>8</v>
      </c>
      <c r="E338" s="1">
        <v>-123.08264925127099</v>
      </c>
      <c r="F338" s="1">
        <v>49.2485620091078</v>
      </c>
      <c r="G338" s="3" t="str">
        <f t="shared" si="15"/>
        <v>-123.082649251271 49.2485620091078</v>
      </c>
      <c r="H338" t="str">
        <f t="shared" si="16"/>
        <v>between</v>
      </c>
      <c r="I338" t="str">
        <f t="shared" si="17"/>
        <v>POLYGON((-123.065787864794 49.2251815112838, -123.083884099151 49.2254402706652, -123.083841183807 49.22909320015, -123.08268783393 49.2290581685492, -123.082479031243 49.2364712443446, -123.083605559029 49.2364502285261, -123.083455355324 49.2402259270526, -123.082779438653 49.2402469412644, -123.082649251271 49.2485620091078</v>
      </c>
      <c r="J338" s="1"/>
      <c r="K338" s="1"/>
      <c r="M338" s="1"/>
      <c r="N338" s="1"/>
      <c r="O338" s="1"/>
      <c r="P338" s="1"/>
    </row>
    <row r="339" spans="1:16" hidden="1" x14ac:dyDescent="0.25">
      <c r="A339">
        <v>19</v>
      </c>
      <c r="B339" t="s">
        <v>25</v>
      </c>
      <c r="C339" s="1">
        <v>14</v>
      </c>
      <c r="D339" s="1">
        <v>9</v>
      </c>
      <c r="E339" s="1">
        <v>-123.07226907124399</v>
      </c>
      <c r="F339" s="1">
        <v>49.248427953958299</v>
      </c>
      <c r="G339" s="3" t="str">
        <f t="shared" si="15"/>
        <v>-123.072269071244 49.2484279539583</v>
      </c>
      <c r="H339" t="str">
        <f t="shared" si="16"/>
        <v>between</v>
      </c>
      <c r="I339" t="str">
        <f t="shared" si="17"/>
        <v>POLYGON((-123.065787864794 49.2251815112838, -123.083884099151 49.2254402706652, -123.083841183807 49.22909320015, -123.08268783393 49.2290581685492, -123.082479031243 49.2364712443446, -123.083605559029 49.2364502285261, -123.083455355324 49.2402259270526, -123.082779438653 49.2402469412644, -123.082649251271 49.2485620091078, -123.072269071244 49.2484279539583</v>
      </c>
      <c r="J339" s="1"/>
      <c r="K339" s="1"/>
      <c r="M339" s="1"/>
      <c r="N339" s="1"/>
      <c r="O339" s="1"/>
      <c r="P339" s="1"/>
    </row>
    <row r="340" spans="1:16" x14ac:dyDescent="0.25">
      <c r="A340">
        <v>19</v>
      </c>
      <c r="B340" t="s">
        <v>25</v>
      </c>
      <c r="C340" s="1">
        <v>14</v>
      </c>
      <c r="D340" s="1">
        <v>10</v>
      </c>
      <c r="E340" s="1">
        <v>-123.065096238829</v>
      </c>
      <c r="F340" s="1">
        <v>49.245131344370101</v>
      </c>
      <c r="G340" s="3" t="str">
        <f t="shared" si="15"/>
        <v>-123.065096238829 49.2451313443701</v>
      </c>
      <c r="H340" t="str">
        <f t="shared" si="16"/>
        <v>end</v>
      </c>
      <c r="I340" t="str">
        <f t="shared" si="17"/>
        <v>POLYGON((-123.065787864794 49.2251815112838, -123.083884099151 49.2254402706652, -123.083841183807 49.22909320015, -123.08268783393 49.2290581685492, -123.082479031243 49.2364712443446, -123.083605559029 49.2364502285261, -123.083455355324 49.2402259270526, -123.082779438653 49.2402469412644, -123.082649251271 49.2485620091078, -123.072269071244 49.2484279539583, -123.065096238829 49.2451313443701))</v>
      </c>
      <c r="J340" s="1"/>
      <c r="K340" s="1"/>
      <c r="M340" s="1"/>
      <c r="N340" s="1"/>
      <c r="O340" s="1"/>
      <c r="P340" s="1"/>
    </row>
    <row r="341" spans="1:16" hidden="1" x14ac:dyDescent="0.25">
      <c r="A341">
        <v>23</v>
      </c>
      <c r="B341" t="s">
        <v>26</v>
      </c>
      <c r="C341" s="1">
        <v>15</v>
      </c>
      <c r="D341" s="1">
        <v>0</v>
      </c>
      <c r="E341" s="1">
        <v>-123.06552090704101</v>
      </c>
      <c r="F341" s="1">
        <v>49.232872846336598</v>
      </c>
      <c r="G341" s="3" t="str">
        <f t="shared" si="15"/>
        <v>-123.065520907041 49.2328728463366</v>
      </c>
      <c r="H341" t="str">
        <f t="shared" si="16"/>
        <v>start</v>
      </c>
      <c r="I341" t="str">
        <f t="shared" si="17"/>
        <v>POLYGON((-123.065520907041 49.2328728463366</v>
      </c>
      <c r="J341" s="1"/>
      <c r="K341" s="1"/>
      <c r="M341" s="1"/>
      <c r="N341" s="1"/>
      <c r="O341" s="1"/>
      <c r="P341" s="1"/>
    </row>
    <row r="342" spans="1:16" hidden="1" x14ac:dyDescent="0.25">
      <c r="A342">
        <v>23</v>
      </c>
      <c r="B342" t="s">
        <v>26</v>
      </c>
      <c r="C342" s="1">
        <v>15</v>
      </c>
      <c r="D342" s="1">
        <v>1</v>
      </c>
      <c r="E342" s="1">
        <v>-123.065086590961</v>
      </c>
      <c r="F342" s="1">
        <v>49.245161737512099</v>
      </c>
      <c r="G342" s="3" t="str">
        <f t="shared" si="15"/>
        <v>-123.065086590961 49.2451617375121</v>
      </c>
      <c r="H342" t="str">
        <f t="shared" si="16"/>
        <v>between</v>
      </c>
      <c r="I342" t="str">
        <f t="shared" si="17"/>
        <v>POLYGON((-123.065520907041 49.2328728463366, -123.065086590961 49.2451617375121</v>
      </c>
      <c r="J342" s="1"/>
      <c r="K342" s="1"/>
      <c r="M342" s="1"/>
      <c r="N342" s="1"/>
      <c r="O342" s="1"/>
      <c r="P342" s="1"/>
    </row>
    <row r="343" spans="1:16" hidden="1" x14ac:dyDescent="0.25">
      <c r="A343">
        <v>23</v>
      </c>
      <c r="B343" t="s">
        <v>26</v>
      </c>
      <c r="C343" s="1">
        <v>15</v>
      </c>
      <c r="D343" s="1">
        <v>2</v>
      </c>
      <c r="E343" s="1">
        <v>-123.06504367561701</v>
      </c>
      <c r="F343" s="1">
        <v>49.2513841422357</v>
      </c>
      <c r="G343" s="3" t="str">
        <f t="shared" si="15"/>
        <v>-123.065043675617 49.2513841422357</v>
      </c>
      <c r="H343" t="str">
        <f t="shared" si="16"/>
        <v>between</v>
      </c>
      <c r="I343" t="str">
        <f t="shared" si="17"/>
        <v>POLYGON((-123.065520907041 49.2328728463366, -123.065086590961 49.2451617375121, -123.065043675617 49.2513841422357</v>
      </c>
      <c r="J343" s="1"/>
      <c r="K343" s="1"/>
      <c r="M343" s="1"/>
      <c r="N343" s="1"/>
      <c r="O343" s="1"/>
      <c r="P343" s="1"/>
    </row>
    <row r="344" spans="1:16" hidden="1" x14ac:dyDescent="0.25">
      <c r="A344">
        <v>23</v>
      </c>
      <c r="B344" t="s">
        <v>26</v>
      </c>
      <c r="C344" s="1">
        <v>15</v>
      </c>
      <c r="D344" s="1">
        <v>3</v>
      </c>
      <c r="E344" s="1">
        <v>-123.060451733783</v>
      </c>
      <c r="F344" s="1">
        <v>49.249983491162602</v>
      </c>
      <c r="G344" s="3" t="str">
        <f t="shared" si="15"/>
        <v>-123.060451733783 49.2499834911626</v>
      </c>
      <c r="H344" t="str">
        <f t="shared" si="16"/>
        <v>between</v>
      </c>
      <c r="I344" t="str">
        <f t="shared" si="17"/>
        <v>POLYGON((-123.065520907041 49.2328728463366, -123.065086590961 49.2451617375121, -123.065043675617 49.2513841422357, -123.060451733783 49.2499834911626</v>
      </c>
      <c r="J344" s="1"/>
      <c r="K344" s="1"/>
      <c r="M344" s="1"/>
      <c r="N344" s="1"/>
      <c r="O344" s="1"/>
      <c r="P344" s="1"/>
    </row>
    <row r="345" spans="1:16" hidden="1" x14ac:dyDescent="0.25">
      <c r="A345">
        <v>23</v>
      </c>
      <c r="B345" t="s">
        <v>26</v>
      </c>
      <c r="C345" s="1">
        <v>15</v>
      </c>
      <c r="D345" s="1">
        <v>4</v>
      </c>
      <c r="E345" s="1">
        <v>-123.04697631569201</v>
      </c>
      <c r="F345" s="1">
        <v>49.244604621753801</v>
      </c>
      <c r="G345" s="3" t="str">
        <f t="shared" si="15"/>
        <v>-123.046976315692 49.2446046217538</v>
      </c>
      <c r="H345" t="str">
        <f t="shared" si="16"/>
        <v>between</v>
      </c>
      <c r="I345" t="str">
        <f t="shared" si="17"/>
        <v>POLYGON((-123.065520907041 49.2328728463366, -123.065086590961 49.2451617375121, -123.065043675617 49.2513841422357, -123.060451733783 49.2499834911626, -123.046976315692 49.2446046217538</v>
      </c>
      <c r="J345" s="1"/>
      <c r="K345" s="1"/>
      <c r="M345" s="1"/>
      <c r="N345" s="1"/>
      <c r="O345" s="1"/>
      <c r="P345" s="1"/>
    </row>
    <row r="346" spans="1:16" hidden="1" x14ac:dyDescent="0.25">
      <c r="A346">
        <v>23</v>
      </c>
      <c r="B346" t="s">
        <v>26</v>
      </c>
      <c r="C346" s="1">
        <v>15</v>
      </c>
      <c r="D346" s="1">
        <v>5</v>
      </c>
      <c r="E346" s="1">
        <v>-123.023673283771</v>
      </c>
      <c r="F346" s="1">
        <v>49.244534580527002</v>
      </c>
      <c r="G346" s="3" t="str">
        <f t="shared" si="15"/>
        <v>-123.023673283771 49.244534580527</v>
      </c>
      <c r="H346" t="str">
        <f t="shared" si="16"/>
        <v>between</v>
      </c>
      <c r="I346" t="str">
        <f t="shared" si="17"/>
        <v>POLYGON((-123.065520907041 49.2328728463366, -123.065086590961 49.2451617375121, -123.065043675617 49.2513841422357, -123.060451733783 49.2499834911626, -123.046976315692 49.2446046217538, -123.023673283771 49.244534580527</v>
      </c>
      <c r="J346" s="1"/>
      <c r="K346" s="1"/>
      <c r="M346" s="1"/>
      <c r="N346" s="1"/>
      <c r="O346" s="1"/>
      <c r="P346" s="1"/>
    </row>
    <row r="347" spans="1:16" hidden="1" x14ac:dyDescent="0.25">
      <c r="A347">
        <v>23</v>
      </c>
      <c r="B347" t="s">
        <v>26</v>
      </c>
      <c r="C347" s="1">
        <v>15</v>
      </c>
      <c r="D347" s="1">
        <v>6</v>
      </c>
      <c r="E347" s="1">
        <v>-123.02337287636099</v>
      </c>
      <c r="F347" s="1">
        <v>49.232282841683698</v>
      </c>
      <c r="G347" s="3" t="str">
        <f t="shared" si="15"/>
        <v>-123.023372876361 49.2322828416837</v>
      </c>
      <c r="H347" t="str">
        <f t="shared" si="16"/>
        <v>between</v>
      </c>
      <c r="I347" t="str">
        <f t="shared" si="17"/>
        <v>POLYGON((-123.065520907041 49.2328728463366, -123.065086590961 49.2451617375121, -123.065043675617 49.2513841422357, -123.060451733783 49.2499834911626, -123.046976315692 49.2446046217538, -123.023673283771 49.244534580527, -123.023372876361 49.2322828416837</v>
      </c>
      <c r="J347" s="1"/>
      <c r="K347" s="1"/>
      <c r="M347" s="1"/>
      <c r="N347" s="1"/>
      <c r="O347" s="1"/>
      <c r="P347" s="1"/>
    </row>
    <row r="348" spans="1:16" hidden="1" x14ac:dyDescent="0.25">
      <c r="A348">
        <v>23</v>
      </c>
      <c r="B348" t="s">
        <v>26</v>
      </c>
      <c r="C348" s="1">
        <v>15</v>
      </c>
      <c r="D348" s="1">
        <v>7</v>
      </c>
      <c r="E348" s="1">
        <v>-123.031779084108</v>
      </c>
      <c r="F348" s="1">
        <v>49.232049344324302</v>
      </c>
      <c r="G348" s="3" t="str">
        <f t="shared" si="15"/>
        <v>-123.031779084108 49.2320493443243</v>
      </c>
      <c r="H348" t="str">
        <f t="shared" si="16"/>
        <v>between</v>
      </c>
      <c r="I348" t="str">
        <f t="shared" si="17"/>
        <v>POLYGON((-123.065520907041 49.2328728463366, -123.065086590961 49.2451617375121, -123.065043675617 49.2513841422357, -123.060451733783 49.2499834911626, -123.046976315692 49.2446046217538, -123.023673283771 49.244534580527, -123.023372876361 49.2322828416837, -123.031779084108 49.2320493443243</v>
      </c>
      <c r="J348" s="1"/>
      <c r="K348" s="1"/>
      <c r="M348" s="1"/>
      <c r="N348" s="1"/>
      <c r="O348" s="1"/>
      <c r="P348" s="1"/>
    </row>
    <row r="349" spans="1:16" hidden="1" x14ac:dyDescent="0.25">
      <c r="A349">
        <v>23</v>
      </c>
      <c r="B349" t="s">
        <v>26</v>
      </c>
      <c r="C349" s="1">
        <v>15</v>
      </c>
      <c r="D349" s="1">
        <v>8</v>
      </c>
      <c r="E349" s="1">
        <v>-123.035888228319</v>
      </c>
      <c r="F349" s="1">
        <v>49.234144063547397</v>
      </c>
      <c r="G349" s="3" t="str">
        <f t="shared" si="15"/>
        <v>-123.035888228319 49.2341440635474</v>
      </c>
      <c r="H349" t="str">
        <f t="shared" si="16"/>
        <v>between</v>
      </c>
      <c r="I349" t="str">
        <f t="shared" si="17"/>
        <v>POLYGON((-123.065520907041 49.2328728463366, -123.065086590961 49.2451617375121, -123.065043675617 49.2513841422357, -123.060451733783 49.2499834911626, -123.046976315692 49.2446046217538, -123.023673283771 49.244534580527, -123.023372876361 49.2322828416837, -123.031779084108 49.2320493443243, -123.035888228319 49.2341440635474</v>
      </c>
      <c r="J349" s="1"/>
      <c r="K349" s="1"/>
      <c r="M349" s="1"/>
      <c r="N349" s="1"/>
      <c r="O349" s="1"/>
      <c r="P349" s="1"/>
    </row>
    <row r="350" spans="1:16" hidden="1" x14ac:dyDescent="0.25">
      <c r="A350">
        <v>23</v>
      </c>
      <c r="B350" t="s">
        <v>26</v>
      </c>
      <c r="C350" s="1">
        <v>15</v>
      </c>
      <c r="D350" s="1">
        <v>9</v>
      </c>
      <c r="E350" s="1">
        <v>-123.036950383088</v>
      </c>
      <c r="F350" s="1">
        <v>49.233177281097198</v>
      </c>
      <c r="G350" s="3" t="str">
        <f t="shared" si="15"/>
        <v>-123.036950383088 49.2331772810972</v>
      </c>
      <c r="H350" t="str">
        <f t="shared" si="16"/>
        <v>between</v>
      </c>
      <c r="I350" t="str">
        <f t="shared" si="17"/>
        <v>POLYGON((-123.065520907041 49.2328728463366, -123.065086590961 49.2451617375121, -123.065043675617 49.2513841422357, -123.060451733783 49.2499834911626, -123.046976315692 49.2446046217538, -123.023673283771 49.244534580527, -123.023372876361 49.2322828416837, -123.031779084108 49.2320493443243, -123.035888228319 49.2341440635474, -123.036950383088 49.2331772810972</v>
      </c>
      <c r="J350" s="1"/>
      <c r="K350" s="1"/>
      <c r="M350" s="1"/>
      <c r="N350" s="1"/>
      <c r="O350" s="1"/>
      <c r="P350" s="1"/>
    </row>
    <row r="351" spans="1:16" hidden="1" x14ac:dyDescent="0.25">
      <c r="A351">
        <v>23</v>
      </c>
      <c r="B351" t="s">
        <v>26</v>
      </c>
      <c r="C351" s="1">
        <v>15</v>
      </c>
      <c r="D351" s="1">
        <v>10</v>
      </c>
      <c r="E351" s="1">
        <v>-123.03864553918601</v>
      </c>
      <c r="F351" s="1">
        <v>49.232925073868003</v>
      </c>
      <c r="G351" s="3" t="str">
        <f t="shared" si="15"/>
        <v>-123.038645539186 49.232925073868</v>
      </c>
      <c r="H351" t="str">
        <f t="shared" si="16"/>
        <v>between</v>
      </c>
      <c r="I351" t="str">
        <f t="shared" si="17"/>
        <v>POLYGON((-123.065520907041 49.2328728463366, -123.065086590961 49.2451617375121, -123.065043675617 49.2513841422357, -123.060451733783 49.2499834911626, -123.046976315692 49.2446046217538, -123.023673283771 49.244534580527, -123.023372876361 49.2322828416837, -123.031779084108 49.2320493443243, -123.035888228319 49.2341440635474, -123.036950383088 49.2331772810972, -123.038645539186 49.232925073868</v>
      </c>
      <c r="J351" s="1"/>
      <c r="K351" s="1"/>
      <c r="M351" s="1"/>
      <c r="N351" s="1"/>
      <c r="O351" s="1"/>
      <c r="P351" s="1"/>
    </row>
    <row r="352" spans="1:16" hidden="1" x14ac:dyDescent="0.25">
      <c r="A352">
        <v>23</v>
      </c>
      <c r="B352" t="s">
        <v>26</v>
      </c>
      <c r="C352" s="1">
        <v>15</v>
      </c>
      <c r="D352" s="1">
        <v>11</v>
      </c>
      <c r="E352" s="1">
        <v>-123.04661349242301</v>
      </c>
      <c r="F352" s="1">
        <v>49.232974114263399</v>
      </c>
      <c r="G352" s="3" t="str">
        <f t="shared" si="15"/>
        <v>-123.046613492423 49.2329741142634</v>
      </c>
      <c r="H352" t="str">
        <f t="shared" si="16"/>
        <v>between</v>
      </c>
      <c r="I352" t="str">
        <f t="shared" si="17"/>
        <v>POLYGON((-123.065520907041 49.2328728463366, -123.065086590961 49.2451617375121, -123.065043675617 49.2513841422357, -123.060451733783 49.2499834911626, -123.046976315692 49.2446046217538, -123.023673283771 49.244534580527, -123.023372876361 49.2322828416837, -123.031779084108 49.2320493443243, -123.035888228319 49.2341440635474, -123.036950383088 49.2331772810972, -123.038645539186 49.232925073868, -123.046613492423 49.2329741142634</v>
      </c>
      <c r="J352" s="1"/>
      <c r="K352" s="1"/>
      <c r="M352" s="1"/>
      <c r="N352" s="1"/>
      <c r="O352" s="1"/>
      <c r="P352" s="1"/>
    </row>
    <row r="353" spans="1:16" x14ac:dyDescent="0.25">
      <c r="A353">
        <v>23</v>
      </c>
      <c r="B353" t="s">
        <v>26</v>
      </c>
      <c r="C353" s="1">
        <v>15</v>
      </c>
      <c r="D353" s="1">
        <v>12</v>
      </c>
      <c r="E353" s="1">
        <v>-123.04871634429099</v>
      </c>
      <c r="F353" s="1">
        <v>49.232819987142399</v>
      </c>
      <c r="G353" s="3" t="str">
        <f t="shared" si="15"/>
        <v>-123.048716344291 49.2328199871424</v>
      </c>
      <c r="H353" t="str">
        <f t="shared" si="16"/>
        <v>end</v>
      </c>
      <c r="I353" t="str">
        <f t="shared" si="17"/>
        <v>POLYGON((-123.065520907041 49.2328728463366, -123.065086590961 49.2451617375121, -123.065043675617 49.2513841422357, -123.060451733783 49.2499834911626, -123.046976315692 49.2446046217538, -123.023673283771 49.244534580527, -123.023372876361 49.2322828416837, -123.031779084108 49.2320493443243, -123.035888228319 49.2341440635474, -123.036950383088 49.2331772810972, -123.038645539186 49.232925073868, -123.046613492423 49.2329741142634, -123.048716344291 49.2328199871424))</v>
      </c>
      <c r="J353" s="1"/>
      <c r="K353" s="1"/>
      <c r="M353" s="1"/>
      <c r="N353" s="1"/>
      <c r="O353" s="1"/>
      <c r="P353" s="1"/>
    </row>
    <row r="354" spans="1:16" hidden="1" x14ac:dyDescent="0.25">
      <c r="A354">
        <v>15</v>
      </c>
      <c r="B354" t="s">
        <v>27</v>
      </c>
      <c r="C354" s="1">
        <v>16</v>
      </c>
      <c r="D354" s="1">
        <v>0</v>
      </c>
      <c r="E354" s="1">
        <v>-123.104990568093</v>
      </c>
      <c r="F354" s="1">
        <v>49.248841100676302</v>
      </c>
      <c r="G354" s="3" t="str">
        <f t="shared" si="15"/>
        <v>-123.104990568093 49.2488411006763</v>
      </c>
      <c r="H354" t="str">
        <f t="shared" si="16"/>
        <v>start</v>
      </c>
      <c r="I354" t="str">
        <f t="shared" si="17"/>
        <v>POLYGON((-123.104990568093 49.2488411006763</v>
      </c>
      <c r="J354" s="1"/>
      <c r="K354" s="1"/>
      <c r="M354" s="1"/>
      <c r="N354" s="1"/>
      <c r="O354" s="1"/>
      <c r="P354" s="1"/>
    </row>
    <row r="355" spans="1:16" hidden="1" x14ac:dyDescent="0.25">
      <c r="A355">
        <v>15</v>
      </c>
      <c r="B355" t="s">
        <v>27</v>
      </c>
      <c r="C355" s="1">
        <v>16</v>
      </c>
      <c r="D355" s="1">
        <v>1</v>
      </c>
      <c r="E355" s="1">
        <v>-123.10475453369899</v>
      </c>
      <c r="F355" s="1">
        <v>49.2542230099438</v>
      </c>
      <c r="G355" s="3" t="str">
        <f t="shared" si="15"/>
        <v>-123.104754533699 49.2542230099438</v>
      </c>
      <c r="H355" t="str">
        <f t="shared" si="16"/>
        <v>between</v>
      </c>
      <c r="I355" t="str">
        <f t="shared" si="17"/>
        <v>POLYGON((-123.104990568093 49.2488411006763, -123.104754533699 49.2542230099438</v>
      </c>
      <c r="J355" s="1"/>
      <c r="K355" s="1"/>
      <c r="M355" s="1"/>
      <c r="N355" s="1"/>
      <c r="O355" s="1"/>
      <c r="P355" s="1"/>
    </row>
    <row r="356" spans="1:16" hidden="1" x14ac:dyDescent="0.25">
      <c r="A356">
        <v>15</v>
      </c>
      <c r="B356" t="s">
        <v>27</v>
      </c>
      <c r="C356" s="1">
        <v>16</v>
      </c>
      <c r="D356" s="1">
        <v>2</v>
      </c>
      <c r="E356" s="1">
        <v>-123.10502275460099</v>
      </c>
      <c r="F356" s="1">
        <v>49.254664181429497</v>
      </c>
      <c r="G356" s="3" t="str">
        <f t="shared" si="15"/>
        <v>-123.105022754601 49.2546641814295</v>
      </c>
      <c r="H356" t="str">
        <f t="shared" si="16"/>
        <v>between</v>
      </c>
      <c r="I356" t="str">
        <f t="shared" si="17"/>
        <v>POLYGON((-123.104990568093 49.2488411006763, -123.104754533699 49.2542230099438, -123.105022754601 49.2546641814295</v>
      </c>
      <c r="J356" s="1"/>
      <c r="K356" s="1"/>
      <c r="M356" s="1"/>
      <c r="N356" s="1"/>
      <c r="O356" s="1"/>
      <c r="P356" s="1"/>
    </row>
    <row r="357" spans="1:16" hidden="1" x14ac:dyDescent="0.25">
      <c r="A357">
        <v>15</v>
      </c>
      <c r="B357" t="s">
        <v>27</v>
      </c>
      <c r="C357" s="1">
        <v>16</v>
      </c>
      <c r="D357" s="1">
        <v>3</v>
      </c>
      <c r="E357" s="1">
        <v>-123.104904737404</v>
      </c>
      <c r="F357" s="1">
        <v>49.256638900706101</v>
      </c>
      <c r="G357" s="3" t="str">
        <f t="shared" si="15"/>
        <v>-123.104904737404 49.2566389007061</v>
      </c>
      <c r="H357" t="str">
        <f t="shared" si="16"/>
        <v>between</v>
      </c>
      <c r="I357" t="str">
        <f t="shared" si="17"/>
        <v>POLYGON((-123.104990568093 49.2488411006763, -123.104754533699 49.2542230099438, -123.105022754601 49.2546641814295, -123.104904737404 49.2566389007061</v>
      </c>
      <c r="J357" s="1"/>
      <c r="K357" s="1"/>
      <c r="M357" s="1"/>
      <c r="N357" s="1"/>
      <c r="O357" s="1"/>
      <c r="P357" s="1"/>
    </row>
    <row r="358" spans="1:16" hidden="1" x14ac:dyDescent="0.25">
      <c r="A358">
        <v>15</v>
      </c>
      <c r="B358" t="s">
        <v>27</v>
      </c>
      <c r="C358" s="1">
        <v>16</v>
      </c>
      <c r="D358" s="1">
        <v>4</v>
      </c>
      <c r="E358" s="1">
        <v>-123.075883235863</v>
      </c>
      <c r="F358" s="1">
        <v>49.256211751814199</v>
      </c>
      <c r="G358" s="3" t="str">
        <f t="shared" si="15"/>
        <v>-123.075883235863 49.2562117518142</v>
      </c>
      <c r="H358" t="str">
        <f t="shared" si="16"/>
        <v>between</v>
      </c>
      <c r="I358" t="str">
        <f t="shared" si="17"/>
        <v>POLYGON((-123.104990568093 49.2488411006763, -123.104754533699 49.2542230099438, -123.105022754601 49.2546641814295, -123.104904737404 49.2566389007061, -123.075883235863 49.2562117518142</v>
      </c>
      <c r="J358" s="1"/>
      <c r="K358" s="1"/>
      <c r="M358" s="1"/>
      <c r="N358" s="1"/>
      <c r="O358" s="1"/>
      <c r="P358" s="1"/>
    </row>
    <row r="359" spans="1:16" hidden="1" x14ac:dyDescent="0.25">
      <c r="A359">
        <v>15</v>
      </c>
      <c r="B359" t="s">
        <v>27</v>
      </c>
      <c r="C359" s="1">
        <v>16</v>
      </c>
      <c r="D359" s="1">
        <v>5</v>
      </c>
      <c r="E359" s="1">
        <v>-123.075883235863</v>
      </c>
      <c r="F359" s="1">
        <v>49.256645903116201</v>
      </c>
      <c r="G359" s="3" t="str">
        <f t="shared" si="15"/>
        <v>-123.075883235863 49.2566459031162</v>
      </c>
      <c r="H359" t="str">
        <f t="shared" si="16"/>
        <v>between</v>
      </c>
      <c r="I359" t="str">
        <f t="shared" si="17"/>
        <v>POLYGON((-123.104990568093 49.2488411006763, -123.104754533699 49.2542230099438, -123.105022754601 49.2546641814295, -123.104904737404 49.2566389007061, -123.075883235863 49.2562117518142, -123.075883235863 49.2566459031162</v>
      </c>
      <c r="J359" s="1"/>
      <c r="K359" s="1"/>
      <c r="M359" s="1"/>
      <c r="N359" s="1"/>
      <c r="O359" s="1"/>
      <c r="P359" s="1"/>
    </row>
    <row r="360" spans="1:16" hidden="1" x14ac:dyDescent="0.25">
      <c r="A360">
        <v>15</v>
      </c>
      <c r="B360" t="s">
        <v>27</v>
      </c>
      <c r="C360" s="1">
        <v>16</v>
      </c>
      <c r="D360" s="1">
        <v>6</v>
      </c>
      <c r="E360" s="1">
        <v>-123.06599124901599</v>
      </c>
      <c r="F360" s="1">
        <v>49.256211751814199</v>
      </c>
      <c r="G360" s="3" t="str">
        <f t="shared" si="15"/>
        <v>-123.065991249016 49.2562117518142</v>
      </c>
      <c r="H360" t="str">
        <f t="shared" si="16"/>
        <v>between</v>
      </c>
      <c r="I360" t="str">
        <f t="shared" si="17"/>
        <v>POLYGON((-123.104990568093 49.2488411006763, -123.104754533699 49.2542230099438, -123.105022754601 49.2546641814295, -123.104904737404 49.2566389007061, -123.075883235863 49.2562117518142, -123.075883235863 49.2566459031162, -123.065991249016 49.2562117518142</v>
      </c>
      <c r="J360" s="1"/>
      <c r="K360" s="1"/>
      <c r="M360" s="1"/>
      <c r="N360" s="1"/>
      <c r="O360" s="1"/>
      <c r="P360" s="1"/>
    </row>
    <row r="361" spans="1:16" hidden="1" x14ac:dyDescent="0.25">
      <c r="A361">
        <v>15</v>
      </c>
      <c r="B361" t="s">
        <v>27</v>
      </c>
      <c r="C361" s="1">
        <v>16</v>
      </c>
      <c r="D361" s="1">
        <v>7</v>
      </c>
      <c r="E361" s="1">
        <v>-123.06624874108201</v>
      </c>
      <c r="F361" s="1">
        <v>49.252906474769198</v>
      </c>
      <c r="G361" s="3" t="str">
        <f t="shared" si="15"/>
        <v>-123.066248741082 49.2529064747692</v>
      </c>
      <c r="H361" t="str">
        <f t="shared" si="16"/>
        <v>between</v>
      </c>
      <c r="I361" t="str">
        <f t="shared" si="17"/>
        <v>POLYGON((-123.104990568093 49.2488411006763, -123.104754533699 49.2542230099438, -123.105022754601 49.2546641814295, -123.104904737404 49.2566389007061, -123.075883235863 49.2562117518142, -123.075883235863 49.2566459031162, -123.065991249016 49.2562117518142, -123.066248741082 49.2529064747692</v>
      </c>
      <c r="J361" s="1"/>
      <c r="K361" s="1"/>
      <c r="M361" s="1"/>
      <c r="N361" s="1"/>
      <c r="O361" s="1"/>
      <c r="P361" s="1"/>
    </row>
    <row r="362" spans="1:16" hidden="1" x14ac:dyDescent="0.25">
      <c r="A362">
        <v>15</v>
      </c>
      <c r="B362" t="s">
        <v>27</v>
      </c>
      <c r="C362" s="1">
        <v>16</v>
      </c>
      <c r="D362" s="1">
        <v>8</v>
      </c>
      <c r="E362" s="1">
        <v>-123.06504711144299</v>
      </c>
      <c r="F362" s="1">
        <v>49.2513798102298</v>
      </c>
      <c r="G362" s="3" t="str">
        <f t="shared" si="15"/>
        <v>-123.065047111443 49.2513798102298</v>
      </c>
      <c r="H362" t="str">
        <f t="shared" si="16"/>
        <v>between</v>
      </c>
      <c r="I362" t="str">
        <f t="shared" si="17"/>
        <v>POLYGON((-123.104990568093 49.2488411006763, -123.104754533699 49.2542230099438, -123.105022754601 49.2546641814295, -123.104904737404 49.2566389007061, -123.075883235863 49.2562117518142, -123.075883235863 49.2566459031162, -123.065991249016 49.2562117518142, -123.066248741082 49.2529064747692, -123.065047111443 49.2513798102298</v>
      </c>
      <c r="J362" s="1"/>
      <c r="K362" s="1"/>
      <c r="M362" s="1"/>
      <c r="N362" s="1"/>
      <c r="O362" s="1"/>
      <c r="P362" s="1"/>
    </row>
    <row r="363" spans="1:16" hidden="1" x14ac:dyDescent="0.25">
      <c r="A363">
        <v>15</v>
      </c>
      <c r="B363" t="s">
        <v>27</v>
      </c>
      <c r="C363" s="1">
        <v>16</v>
      </c>
      <c r="D363" s="1">
        <v>9</v>
      </c>
      <c r="E363" s="1">
        <v>-123.065086882576</v>
      </c>
      <c r="F363" s="1">
        <v>49.245142322012299</v>
      </c>
      <c r="G363" s="3" t="str">
        <f t="shared" si="15"/>
        <v>-123.065086882576 49.2451423220123</v>
      </c>
      <c r="H363" t="str">
        <f t="shared" si="16"/>
        <v>between</v>
      </c>
      <c r="I363" t="str">
        <f t="shared" si="17"/>
        <v>POLYGON((-123.104990568093 49.2488411006763, -123.104754533699 49.2542230099438, -123.105022754601 49.2546641814295, -123.104904737404 49.2566389007061, -123.075883235863 49.2562117518142, -123.075883235863 49.2566459031162, -123.065991249016 49.2562117518142, -123.066248741082 49.2529064747692, -123.065047111443 49.2513798102298, -123.065086882576 49.2451423220123</v>
      </c>
      <c r="J363" s="1"/>
      <c r="K363" s="1"/>
      <c r="M363" s="1"/>
      <c r="N363" s="1"/>
      <c r="O363" s="1"/>
      <c r="P363" s="1"/>
    </row>
    <row r="364" spans="1:16" x14ac:dyDescent="0.25">
      <c r="A364">
        <v>15</v>
      </c>
      <c r="B364" t="s">
        <v>27</v>
      </c>
      <c r="C364" s="1">
        <v>16</v>
      </c>
      <c r="D364" s="1">
        <v>10</v>
      </c>
      <c r="E364" s="1">
        <v>-123.07227520273599</v>
      </c>
      <c r="F364" s="1">
        <v>49.248434111757597</v>
      </c>
      <c r="G364" s="3" t="str">
        <f t="shared" si="15"/>
        <v>-123.072275202736 49.2484341117576</v>
      </c>
      <c r="H364" t="str">
        <f t="shared" si="16"/>
        <v>end</v>
      </c>
      <c r="I364" t="str">
        <f t="shared" si="17"/>
        <v>POLYGON((-123.104990568093 49.2488411006763, -123.104754533699 49.2542230099438, -123.105022754601 49.2546641814295, -123.104904737404 49.2566389007061, -123.075883235863 49.2562117518142, -123.075883235863 49.2566459031162, -123.065991249016 49.2562117518142, -123.066248741082 49.2529064747692, -123.065047111443 49.2513798102298, -123.065086882576 49.2451423220123, -123.072275202736 49.2484341117576))</v>
      </c>
      <c r="J364" s="1"/>
      <c r="K364" s="1"/>
      <c r="M364" s="1"/>
      <c r="N364" s="1"/>
      <c r="O364" s="1"/>
      <c r="P364" s="1"/>
    </row>
    <row r="365" spans="1:16" hidden="1" x14ac:dyDescent="0.25">
      <c r="A365">
        <v>22</v>
      </c>
      <c r="B365" t="s">
        <v>28</v>
      </c>
      <c r="C365" s="1">
        <v>17</v>
      </c>
      <c r="D365" s="1">
        <v>0</v>
      </c>
      <c r="E365" s="1">
        <v>-123.02366269159199</v>
      </c>
      <c r="F365" s="1">
        <v>49.244550666955398</v>
      </c>
      <c r="G365" s="3" t="str">
        <f t="shared" si="15"/>
        <v>-123.023662691592 49.2445506669554</v>
      </c>
      <c r="H365" t="str">
        <f t="shared" si="16"/>
        <v>start</v>
      </c>
      <c r="I365" t="str">
        <f t="shared" si="17"/>
        <v>POLYGON((-123.023662691592 49.2445506669554</v>
      </c>
      <c r="J365" s="1"/>
      <c r="K365" s="1"/>
      <c r="M365" s="1"/>
      <c r="N365" s="1"/>
      <c r="O365" s="1"/>
      <c r="P365" s="1"/>
    </row>
    <row r="366" spans="1:16" hidden="1" x14ac:dyDescent="0.25">
      <c r="A366">
        <v>22</v>
      </c>
      <c r="B366" t="s">
        <v>28</v>
      </c>
      <c r="C366" s="1">
        <v>17</v>
      </c>
      <c r="D366" s="1">
        <v>1</v>
      </c>
      <c r="E366" s="1">
        <v>-123.02364123392</v>
      </c>
      <c r="F366" s="1">
        <v>49.258188470831897</v>
      </c>
      <c r="G366" s="3" t="str">
        <f t="shared" si="15"/>
        <v>-123.02364123392 49.2581884708319</v>
      </c>
      <c r="H366" t="str">
        <f t="shared" si="16"/>
        <v>between</v>
      </c>
      <c r="I366" t="str">
        <f t="shared" si="17"/>
        <v>POLYGON((-123.023662691592 49.2445506669554, -123.02364123392 49.2581884708319</v>
      </c>
      <c r="J366" s="1"/>
      <c r="K366" s="1"/>
      <c r="M366" s="1"/>
      <c r="N366" s="1"/>
      <c r="O366" s="1"/>
      <c r="P366" s="1"/>
    </row>
    <row r="367" spans="1:16" hidden="1" x14ac:dyDescent="0.25">
      <c r="A367">
        <v>22</v>
      </c>
      <c r="B367" t="s">
        <v>28</v>
      </c>
      <c r="C367" s="1">
        <v>17</v>
      </c>
      <c r="D367" s="1">
        <v>2</v>
      </c>
      <c r="E367" s="1">
        <v>-123.04706758154001</v>
      </c>
      <c r="F367" s="1">
        <v>49.258188470831897</v>
      </c>
      <c r="G367" s="3" t="str">
        <f t="shared" si="15"/>
        <v>-123.04706758154 49.2581884708319</v>
      </c>
      <c r="H367" t="str">
        <f t="shared" si="16"/>
        <v>between</v>
      </c>
      <c r="I367" t="str">
        <f t="shared" si="17"/>
        <v>POLYGON((-123.023662691592 49.2445506669554, -123.02364123392 49.2581884708319, -123.04706758154 49.2581884708319</v>
      </c>
      <c r="J367" s="1"/>
      <c r="K367" s="1"/>
      <c r="M367" s="1"/>
      <c r="N367" s="1"/>
      <c r="O367" s="1"/>
      <c r="P367" s="1"/>
    </row>
    <row r="368" spans="1:16" hidden="1" x14ac:dyDescent="0.25">
      <c r="A368">
        <v>22</v>
      </c>
      <c r="B368" t="s">
        <v>28</v>
      </c>
      <c r="C368" s="1">
        <v>17</v>
      </c>
      <c r="D368" s="1">
        <v>3</v>
      </c>
      <c r="E368" s="1">
        <v>-123.052646576291</v>
      </c>
      <c r="F368" s="1">
        <v>49.257530260516198</v>
      </c>
      <c r="G368" s="3" t="str">
        <f t="shared" si="15"/>
        <v>-123.052646576291 49.2575302605162</v>
      </c>
      <c r="H368" t="str">
        <f t="shared" si="16"/>
        <v>between</v>
      </c>
      <c r="I368" t="str">
        <f t="shared" si="17"/>
        <v>POLYGON((-123.023662691592 49.2445506669554, -123.02364123392 49.2581884708319, -123.04706758154 49.2581884708319, -123.052646576291 49.2575302605162</v>
      </c>
      <c r="J368" s="1"/>
      <c r="K368" s="1"/>
      <c r="M368" s="1"/>
      <c r="N368" s="1"/>
      <c r="O368" s="1"/>
      <c r="P368" s="1"/>
    </row>
    <row r="369" spans="1:16" hidden="1" x14ac:dyDescent="0.25">
      <c r="A369">
        <v>22</v>
      </c>
      <c r="B369" t="s">
        <v>28</v>
      </c>
      <c r="C369" s="1">
        <v>17</v>
      </c>
      <c r="D369" s="1">
        <v>4</v>
      </c>
      <c r="E369" s="1">
        <v>-123.056594787961</v>
      </c>
      <c r="F369" s="1">
        <v>49.257670305999397</v>
      </c>
      <c r="G369" s="3" t="str">
        <f t="shared" si="15"/>
        <v>-123.056594787961 49.2576703059994</v>
      </c>
      <c r="H369" t="str">
        <f t="shared" si="16"/>
        <v>between</v>
      </c>
      <c r="I369" t="str">
        <f t="shared" si="17"/>
        <v>POLYGON((-123.023662691592 49.2445506669554, -123.02364123392 49.2581884708319, -123.04706758154 49.2581884708319, -123.052646576291 49.2575302605162, -123.056594787961 49.2576703059994</v>
      </c>
      <c r="J369" s="1"/>
      <c r="K369" s="1"/>
      <c r="M369" s="1"/>
      <c r="N369" s="1"/>
      <c r="O369" s="1"/>
      <c r="P369" s="1"/>
    </row>
    <row r="370" spans="1:16" hidden="1" x14ac:dyDescent="0.25">
      <c r="A370">
        <v>22</v>
      </c>
      <c r="B370" t="s">
        <v>28</v>
      </c>
      <c r="C370" s="1">
        <v>17</v>
      </c>
      <c r="D370" s="1">
        <v>5</v>
      </c>
      <c r="E370" s="1">
        <v>-123.056649550088</v>
      </c>
      <c r="F370" s="1">
        <v>49.248468473167698</v>
      </c>
      <c r="G370" s="3" t="str">
        <f t="shared" si="15"/>
        <v>-123.056649550088 49.2484684731677</v>
      </c>
      <c r="H370" t="str">
        <f t="shared" si="16"/>
        <v>between</v>
      </c>
      <c r="I370" t="str">
        <f t="shared" si="17"/>
        <v>POLYGON((-123.023662691592 49.2445506669554, -123.02364123392 49.2581884708319, -123.04706758154 49.2581884708319, -123.052646576291 49.2575302605162, -123.056594787961 49.2576703059994, -123.056649550088 49.2484684731677</v>
      </c>
      <c r="J370" s="1"/>
      <c r="K370" s="1"/>
      <c r="M370" s="1"/>
      <c r="N370" s="1"/>
      <c r="O370" s="1"/>
      <c r="P370" s="1"/>
    </row>
    <row r="371" spans="1:16" x14ac:dyDescent="0.25">
      <c r="A371">
        <v>22</v>
      </c>
      <c r="B371" t="s">
        <v>28</v>
      </c>
      <c r="C371" s="1">
        <v>17</v>
      </c>
      <c r="D371" s="1">
        <v>6</v>
      </c>
      <c r="E371" s="1">
        <v>-123.04698236259701</v>
      </c>
      <c r="F371" s="1">
        <v>49.244600743403097</v>
      </c>
      <c r="G371" s="3" t="str">
        <f t="shared" si="15"/>
        <v>-123.046982362597 49.2446007434031</v>
      </c>
      <c r="H371" t="str">
        <f t="shared" si="16"/>
        <v>end</v>
      </c>
      <c r="I371" t="str">
        <f t="shared" si="17"/>
        <v>POLYGON((-123.023662691592 49.2445506669554, -123.02364123392 49.2581884708319, -123.04706758154 49.2581884708319, -123.052646576291 49.2575302605162, -123.056594787961 49.2576703059994, -123.056649550088 49.2484684731677, -123.046982362597 49.2446007434031))</v>
      </c>
      <c r="J371" s="1"/>
      <c r="K371" s="1"/>
      <c r="M371" s="1"/>
      <c r="N371" s="1"/>
      <c r="O371" s="1"/>
      <c r="P371" s="1"/>
    </row>
    <row r="372" spans="1:16" hidden="1" x14ac:dyDescent="0.25">
      <c r="A372">
        <v>21</v>
      </c>
      <c r="B372" t="s">
        <v>29</v>
      </c>
      <c r="C372" s="1">
        <v>18</v>
      </c>
      <c r="D372" s="1">
        <v>0</v>
      </c>
      <c r="E372" s="1">
        <v>-123.02364179769999</v>
      </c>
      <c r="F372" s="1">
        <v>49.258203655847801</v>
      </c>
      <c r="G372" s="3" t="str">
        <f t="shared" si="15"/>
        <v>-123.0236417977 49.2582036558478</v>
      </c>
      <c r="H372" t="str">
        <f t="shared" si="16"/>
        <v>start</v>
      </c>
      <c r="I372" t="str">
        <f t="shared" si="17"/>
        <v>POLYGON((-123.0236417977 49.2582036558478</v>
      </c>
      <c r="J372" s="1"/>
      <c r="K372" s="1"/>
      <c r="M372" s="1"/>
      <c r="N372" s="1"/>
      <c r="O372" s="1"/>
      <c r="P372" s="1"/>
    </row>
    <row r="373" spans="1:16" hidden="1" x14ac:dyDescent="0.25">
      <c r="A373">
        <v>21</v>
      </c>
      <c r="B373" t="s">
        <v>29</v>
      </c>
      <c r="C373" s="1">
        <v>18</v>
      </c>
      <c r="D373" s="1">
        <v>1</v>
      </c>
      <c r="E373" s="1">
        <v>-123.02373929509</v>
      </c>
      <c r="F373" s="1">
        <v>49.273189986267099</v>
      </c>
      <c r="G373" s="3" t="str">
        <f t="shared" si="15"/>
        <v>-123.02373929509 49.2731899862671</v>
      </c>
      <c r="H373" t="str">
        <f t="shared" si="16"/>
        <v>between</v>
      </c>
      <c r="I373" t="str">
        <f t="shared" si="17"/>
        <v>POLYGON((-123.0236417977 49.2582036558478, -123.02373929509 49.2731899862671</v>
      </c>
      <c r="J373" s="1"/>
      <c r="K373" s="1"/>
      <c r="M373" s="1"/>
      <c r="N373" s="1"/>
      <c r="O373" s="1"/>
      <c r="P373" s="1"/>
    </row>
    <row r="374" spans="1:16" hidden="1" x14ac:dyDescent="0.25">
      <c r="A374">
        <v>21</v>
      </c>
      <c r="B374" t="s">
        <v>29</v>
      </c>
      <c r="C374" s="1">
        <v>18</v>
      </c>
      <c r="D374" s="1">
        <v>2</v>
      </c>
      <c r="E374" s="1">
        <v>-123.05661250637399</v>
      </c>
      <c r="F374" s="1">
        <v>49.273312487202503</v>
      </c>
      <c r="G374" s="3" t="str">
        <f t="shared" si="15"/>
        <v>-123.056612506374 49.2733124872025</v>
      </c>
      <c r="H374" t="str">
        <f t="shared" si="16"/>
        <v>between</v>
      </c>
      <c r="I374" t="str">
        <f t="shared" si="17"/>
        <v>POLYGON((-123.0236417977 49.2582036558478, -123.02373929509 49.2731899862671, -123.056612506374 49.2733124872025</v>
      </c>
      <c r="J374" s="1"/>
      <c r="K374" s="1"/>
      <c r="M374" s="1"/>
      <c r="N374" s="1"/>
      <c r="O374" s="1"/>
      <c r="P374" s="1"/>
    </row>
    <row r="375" spans="1:16" hidden="1" x14ac:dyDescent="0.25">
      <c r="A375">
        <v>21</v>
      </c>
      <c r="B375" t="s">
        <v>29</v>
      </c>
      <c r="C375" s="1">
        <v>18</v>
      </c>
      <c r="D375" s="1">
        <v>3</v>
      </c>
      <c r="E375" s="1">
        <v>-123.056588264973</v>
      </c>
      <c r="F375" s="1">
        <v>49.2576748304473</v>
      </c>
      <c r="G375" s="3" t="str">
        <f t="shared" si="15"/>
        <v>-123.056588264973 49.2576748304473</v>
      </c>
      <c r="H375" t="str">
        <f t="shared" si="16"/>
        <v>between</v>
      </c>
      <c r="I375" t="str">
        <f t="shared" si="17"/>
        <v>POLYGON((-123.0236417977 49.2582036558478, -123.02373929509 49.2731899862671, -123.056612506374 49.2733124872025, -123.056588264973 49.2576748304473</v>
      </c>
      <c r="J375" s="1"/>
      <c r="K375" s="1"/>
      <c r="M375" s="1"/>
      <c r="N375" s="1"/>
      <c r="O375" s="1"/>
      <c r="P375" s="1"/>
    </row>
    <row r="376" spans="1:16" hidden="1" x14ac:dyDescent="0.25">
      <c r="A376">
        <v>21</v>
      </c>
      <c r="B376" t="s">
        <v>29</v>
      </c>
      <c r="C376" s="1">
        <v>18</v>
      </c>
      <c r="D376" s="1">
        <v>4</v>
      </c>
      <c r="E376" s="1">
        <v>-123.05262932446701</v>
      </c>
      <c r="F376" s="1">
        <v>49.257541787260003</v>
      </c>
      <c r="G376" s="3" t="str">
        <f t="shared" si="15"/>
        <v>-123.052629324467 49.25754178726</v>
      </c>
      <c r="H376" t="str">
        <f t="shared" si="16"/>
        <v>between</v>
      </c>
      <c r="I376" t="str">
        <f t="shared" si="17"/>
        <v>POLYGON((-123.0236417977 49.2582036558478, -123.02373929509 49.2731899862671, -123.056612506374 49.2733124872025, -123.056588264973 49.2576748304473, -123.052629324467 49.25754178726</v>
      </c>
      <c r="J376" s="1"/>
      <c r="K376" s="1"/>
      <c r="M376" s="1"/>
      <c r="N376" s="1"/>
      <c r="O376" s="1"/>
      <c r="P376" s="1"/>
    </row>
    <row r="377" spans="1:16" x14ac:dyDescent="0.25">
      <c r="A377">
        <v>21</v>
      </c>
      <c r="B377" t="s">
        <v>29</v>
      </c>
      <c r="C377" s="1">
        <v>18</v>
      </c>
      <c r="D377" s="1">
        <v>5</v>
      </c>
      <c r="E377" s="1">
        <v>-123.047061058552</v>
      </c>
      <c r="F377" s="1">
        <v>49.258192995232399</v>
      </c>
      <c r="G377" s="3" t="str">
        <f t="shared" si="15"/>
        <v>-123.047061058552 49.2581929952324</v>
      </c>
      <c r="H377" t="str">
        <f t="shared" si="16"/>
        <v>end</v>
      </c>
      <c r="I377" t="str">
        <f t="shared" si="17"/>
        <v>POLYGON((-123.0236417977 49.2582036558478, -123.02373929509 49.2731899862671, -123.056612506374 49.2733124872025, -123.056588264973 49.2576748304473, -123.052629324467 49.25754178726, -123.047061058552 49.2581929952324))</v>
      </c>
      <c r="J377" s="1"/>
      <c r="K377" s="1"/>
      <c r="M377" s="1"/>
      <c r="N377" s="1"/>
      <c r="O377" s="1"/>
      <c r="P377" s="1"/>
    </row>
    <row r="378" spans="1:16" hidden="1" x14ac:dyDescent="0.25">
      <c r="A378">
        <v>20</v>
      </c>
      <c r="B378" t="s">
        <v>30</v>
      </c>
      <c r="C378" s="1">
        <v>19</v>
      </c>
      <c r="D378" s="1">
        <v>0</v>
      </c>
      <c r="E378" s="1">
        <v>-123.02373890272</v>
      </c>
      <c r="F378" s="1">
        <v>49.273190630529001</v>
      </c>
      <c r="G378" s="3" t="str">
        <f t="shared" si="15"/>
        <v>-123.02373890272 49.273190630529</v>
      </c>
      <c r="H378" t="str">
        <f t="shared" si="16"/>
        <v>start</v>
      </c>
      <c r="I378" t="str">
        <f t="shared" si="17"/>
        <v>POLYGON((-123.02373890272 49.273190630529</v>
      </c>
      <c r="J378" s="1"/>
      <c r="K378" s="1"/>
      <c r="M378" s="1"/>
      <c r="N378" s="1"/>
      <c r="O378" s="1"/>
      <c r="P378" s="1"/>
    </row>
    <row r="379" spans="1:16" hidden="1" x14ac:dyDescent="0.25">
      <c r="A379">
        <v>20</v>
      </c>
      <c r="B379" t="s">
        <v>30</v>
      </c>
      <c r="C379" s="1">
        <v>19</v>
      </c>
      <c r="D379" s="1">
        <v>1</v>
      </c>
      <c r="E379" s="1">
        <v>-123.023447072303</v>
      </c>
      <c r="F379" s="1">
        <v>49.293545097554997</v>
      </c>
      <c r="G379" s="3" t="str">
        <f t="shared" si="15"/>
        <v>-123.023447072303 49.293545097555</v>
      </c>
      <c r="H379" t="str">
        <f t="shared" si="16"/>
        <v>between</v>
      </c>
      <c r="I379" t="str">
        <f t="shared" si="17"/>
        <v>POLYGON((-123.02373890272 49.273190630529, -123.023447072303 49.293545097555</v>
      </c>
      <c r="J379" s="1"/>
      <c r="K379" s="1"/>
      <c r="M379" s="1"/>
      <c r="N379" s="1"/>
      <c r="O379" s="1"/>
      <c r="P379" s="1"/>
    </row>
    <row r="380" spans="1:16" hidden="1" x14ac:dyDescent="0.25">
      <c r="A380">
        <v>20</v>
      </c>
      <c r="B380" t="s">
        <v>30</v>
      </c>
      <c r="C380" s="1">
        <v>19</v>
      </c>
      <c r="D380" s="1">
        <v>2</v>
      </c>
      <c r="E380" s="1">
        <v>-123.030017311923</v>
      </c>
      <c r="F380" s="1">
        <v>49.2925528648097</v>
      </c>
      <c r="G380" s="3" t="str">
        <f t="shared" si="15"/>
        <v>-123.030017311923 49.2925528648097</v>
      </c>
      <c r="H380" t="str">
        <f t="shared" si="16"/>
        <v>between</v>
      </c>
      <c r="I380" t="str">
        <f t="shared" si="17"/>
        <v>POLYGON((-123.02373890272 49.273190630529, -123.023447072303 49.293545097555, -123.030017311923 49.2925528648097</v>
      </c>
      <c r="J380" s="1"/>
      <c r="K380" s="1"/>
      <c r="M380" s="1"/>
      <c r="N380" s="1"/>
      <c r="O380" s="1"/>
      <c r="P380" s="1"/>
    </row>
    <row r="381" spans="1:16" hidden="1" x14ac:dyDescent="0.25">
      <c r="A381">
        <v>20</v>
      </c>
      <c r="B381" t="s">
        <v>30</v>
      </c>
      <c r="C381" s="1">
        <v>19</v>
      </c>
      <c r="D381" s="1">
        <v>3</v>
      </c>
      <c r="E381" s="1">
        <v>-123.033536370151</v>
      </c>
      <c r="F381" s="1">
        <v>49.291377302035798</v>
      </c>
      <c r="G381" s="3" t="str">
        <f t="shared" si="15"/>
        <v>-123.033536370151 49.2913773020358</v>
      </c>
      <c r="H381" t="str">
        <f t="shared" si="16"/>
        <v>between</v>
      </c>
      <c r="I381" t="str">
        <f t="shared" si="17"/>
        <v>POLYGON((-123.02373890272 49.273190630529, -123.023447072303 49.293545097555, -123.030017311923 49.2925528648097, -123.033536370151 49.2913773020358</v>
      </c>
      <c r="J381" s="1"/>
      <c r="K381" s="1"/>
      <c r="M381" s="1"/>
      <c r="N381" s="1"/>
      <c r="O381" s="1"/>
      <c r="P381" s="1"/>
    </row>
    <row r="382" spans="1:16" hidden="1" x14ac:dyDescent="0.25">
      <c r="A382">
        <v>20</v>
      </c>
      <c r="B382" t="s">
        <v>30</v>
      </c>
      <c r="C382" s="1">
        <v>19</v>
      </c>
      <c r="D382" s="1">
        <v>4</v>
      </c>
      <c r="E382" s="1">
        <v>-123.035381729953</v>
      </c>
      <c r="F382" s="1">
        <v>49.290649558650998</v>
      </c>
      <c r="G382" s="3" t="str">
        <f t="shared" si="15"/>
        <v>-123.035381729953 49.290649558651</v>
      </c>
      <c r="H382" t="str">
        <f t="shared" si="16"/>
        <v>between</v>
      </c>
      <c r="I382" t="str">
        <f t="shared" si="17"/>
        <v>POLYGON((-123.02373890272 49.273190630529, -123.023447072303 49.293545097555, -123.030017311923 49.2925528648097, -123.033536370151 49.2913773020358, -123.035381729953 49.290649558651</v>
      </c>
      <c r="J382" s="1"/>
      <c r="K382" s="1"/>
      <c r="M382" s="1"/>
      <c r="N382" s="1"/>
      <c r="O382" s="1"/>
      <c r="P382" s="1"/>
    </row>
    <row r="383" spans="1:16" hidden="1" x14ac:dyDescent="0.25">
      <c r="A383">
        <v>20</v>
      </c>
      <c r="B383" t="s">
        <v>30</v>
      </c>
      <c r="C383" s="1">
        <v>19</v>
      </c>
      <c r="D383" s="1">
        <v>5</v>
      </c>
      <c r="E383" s="1">
        <v>-123.03838580404999</v>
      </c>
      <c r="F383" s="1">
        <v>49.291321322156797</v>
      </c>
      <c r="G383" s="3" t="str">
        <f t="shared" si="15"/>
        <v>-123.03838580405 49.2913213221568</v>
      </c>
      <c r="H383" t="str">
        <f t="shared" si="16"/>
        <v>between</v>
      </c>
      <c r="I383" t="str">
        <f t="shared" si="17"/>
        <v>POLYGON((-123.02373890272 49.273190630529, -123.023447072303 49.293545097555, -123.030017311923 49.2925528648097, -123.033536370151 49.2913773020358, -123.035381729953 49.290649558651, -123.03838580405 49.2913213221568</v>
      </c>
      <c r="J383" s="1"/>
      <c r="K383" s="1"/>
      <c r="M383" s="1"/>
      <c r="N383" s="1"/>
      <c r="O383" s="1"/>
      <c r="P383" s="1"/>
    </row>
    <row r="384" spans="1:16" hidden="1" x14ac:dyDescent="0.25">
      <c r="A384">
        <v>20</v>
      </c>
      <c r="B384" t="s">
        <v>30</v>
      </c>
      <c r="C384" s="1">
        <v>19</v>
      </c>
      <c r="D384" s="1">
        <v>6</v>
      </c>
      <c r="E384" s="1">
        <v>-123.039930756442</v>
      </c>
      <c r="F384" s="1">
        <v>49.292496886265603</v>
      </c>
      <c r="G384" s="3" t="str">
        <f t="shared" si="15"/>
        <v>-123.039930756442 49.2924968862656</v>
      </c>
      <c r="H384" t="str">
        <f t="shared" si="16"/>
        <v>between</v>
      </c>
      <c r="I384" t="str">
        <f t="shared" si="17"/>
        <v>POLYGON((-123.02373890272 49.273190630529, -123.023447072303 49.293545097555, -123.030017311923 49.2925528648097, -123.033536370151 49.2913773020358, -123.035381729953 49.290649558651, -123.03838580405 49.2913213221568, -123.039930756442 49.2924968862656</v>
      </c>
      <c r="J384" s="1"/>
      <c r="K384" s="1"/>
      <c r="M384" s="1"/>
      <c r="N384" s="1"/>
      <c r="O384" s="1"/>
      <c r="P384" s="1"/>
    </row>
    <row r="385" spans="1:16" hidden="1" x14ac:dyDescent="0.25">
      <c r="A385">
        <v>20</v>
      </c>
      <c r="B385" t="s">
        <v>30</v>
      </c>
      <c r="C385" s="1">
        <v>19</v>
      </c>
      <c r="D385" s="1">
        <v>7</v>
      </c>
      <c r="E385" s="1">
        <v>-123.050015862338</v>
      </c>
      <c r="F385" s="1">
        <v>49.294512073802899</v>
      </c>
      <c r="G385" s="3" t="str">
        <f t="shared" si="15"/>
        <v>-123.050015862338 49.2945120738029</v>
      </c>
      <c r="H385" t="str">
        <f t="shared" si="16"/>
        <v>between</v>
      </c>
      <c r="I385" t="str">
        <f t="shared" si="17"/>
        <v>POLYGON((-123.02373890272 49.273190630529, -123.023447072303 49.293545097555, -123.030017311923 49.2925528648097, -123.033536370151 49.2913773020358, -123.035381729953 49.290649558651, -123.03838580405 49.2913213221568, -123.039930756442 49.2924968862656, -123.050015862338 49.2945120738029</v>
      </c>
      <c r="J385" s="1"/>
      <c r="K385" s="1"/>
      <c r="M385" s="1"/>
      <c r="N385" s="1"/>
      <c r="O385" s="1"/>
      <c r="P385" s="1"/>
    </row>
    <row r="386" spans="1:16" hidden="1" x14ac:dyDescent="0.25">
      <c r="A386">
        <v>20</v>
      </c>
      <c r="B386" t="s">
        <v>30</v>
      </c>
      <c r="C386" s="1">
        <v>19</v>
      </c>
      <c r="D386" s="1">
        <v>8</v>
      </c>
      <c r="E386" s="1">
        <v>-123.056195671908</v>
      </c>
      <c r="F386" s="1">
        <v>49.292776778350103</v>
      </c>
      <c r="G386" s="3" t="str">
        <f t="shared" si="15"/>
        <v>-123.056195671908 49.2927767783501</v>
      </c>
      <c r="H386" t="str">
        <f t="shared" si="16"/>
        <v>between</v>
      </c>
      <c r="I386" t="str">
        <f t="shared" si="17"/>
        <v>POLYGON((-123.02373890272 49.273190630529, -123.023447072303 49.293545097555, -123.030017311923 49.2925528648097, -123.033536370151 49.2913773020358, -123.035381729953 49.290649558651, -123.03838580405 49.2913213221568, -123.039930756442 49.2924968862656, -123.050015862338 49.2945120738029, -123.056195671908 49.2927767783501</v>
      </c>
      <c r="J386" s="1"/>
      <c r="K386" s="1"/>
      <c r="M386" s="1"/>
      <c r="N386" s="1"/>
      <c r="O386" s="1"/>
      <c r="P386" s="1"/>
    </row>
    <row r="387" spans="1:16" hidden="1" x14ac:dyDescent="0.25">
      <c r="A387">
        <v>20</v>
      </c>
      <c r="B387" t="s">
        <v>30</v>
      </c>
      <c r="C387" s="1">
        <v>19</v>
      </c>
      <c r="D387" s="1">
        <v>9</v>
      </c>
      <c r="E387" s="1">
        <v>-123.05653899466201</v>
      </c>
      <c r="F387" s="1">
        <v>49.288718187581402</v>
      </c>
      <c r="G387" s="3" t="str">
        <f t="shared" ref="G387:G450" si="18">E387&amp; " " &amp;F387</f>
        <v>-123.056538994662 49.2887181875814</v>
      </c>
      <c r="H387" t="str">
        <f t="shared" ref="H387:H450" si="19">IF(B386&lt;&gt;B387,"start",IF(B387&lt;&gt;B388,"end","between"))</f>
        <v>between</v>
      </c>
      <c r="I387" t="str">
        <f t="shared" ref="I387:I450" si="20">IF(H387="start","POLYGON(("&amp;G387&amp;"",IF(H387="end",I386&amp;", "&amp;G387&amp;"))",I386&amp;", "&amp;G387))</f>
        <v>POLYGON((-123.02373890272 49.273190630529, -123.023447072303 49.293545097555, -123.030017311923 49.2925528648097, -123.033536370151 49.2913773020358, -123.035381729953 49.290649558651, -123.03838580405 49.2913213221568, -123.039930756442 49.2924968862656, -123.050015862338 49.2945120738029, -123.056195671908 49.2927767783501, -123.056538994662 49.2887181875814</v>
      </c>
      <c r="J387" s="1"/>
      <c r="K387" s="1"/>
      <c r="M387" s="1"/>
      <c r="N387" s="1"/>
      <c r="O387" s="1"/>
      <c r="P387" s="1"/>
    </row>
    <row r="388" spans="1:16" x14ac:dyDescent="0.25">
      <c r="A388">
        <v>20</v>
      </c>
      <c r="B388" t="s">
        <v>30</v>
      </c>
      <c r="C388" s="1">
        <v>19</v>
      </c>
      <c r="D388" s="1">
        <v>10</v>
      </c>
      <c r="E388" s="1">
        <v>-123.056610048058</v>
      </c>
      <c r="F388" s="1">
        <v>49.273326056953799</v>
      </c>
      <c r="G388" s="3" t="str">
        <f t="shared" si="18"/>
        <v>-123.056610048058 49.2733260569538</v>
      </c>
      <c r="H388" t="str">
        <f t="shared" si="19"/>
        <v>end</v>
      </c>
      <c r="I388" t="str">
        <f t="shared" si="20"/>
        <v>POLYGON((-123.02373890272 49.273190630529, -123.023447072303 49.293545097555, -123.030017311923 49.2925528648097, -123.033536370151 49.2913773020358, -123.035381729953 49.290649558651, -123.03838580405 49.2913213221568, -123.039930756442 49.2924968862656, -123.050015862338 49.2945120738029, -123.056195671908 49.2927767783501, -123.056538994662 49.2887181875814, -123.056610048058 49.2733260569538))</v>
      </c>
      <c r="J388" s="1"/>
      <c r="K388" s="1"/>
      <c r="M388" s="1"/>
      <c r="N388" s="1"/>
      <c r="O388" s="1"/>
      <c r="P388" s="1"/>
    </row>
    <row r="389" spans="1:16" hidden="1" x14ac:dyDescent="0.25">
      <c r="A389">
        <v>14</v>
      </c>
      <c r="B389" t="s">
        <v>31</v>
      </c>
      <c r="C389" s="1">
        <v>20</v>
      </c>
      <c r="D389" s="1">
        <v>0</v>
      </c>
      <c r="E389" s="1">
        <v>-123.056649065961</v>
      </c>
      <c r="F389" s="1">
        <v>49.248469057421602</v>
      </c>
      <c r="G389" s="3" t="str">
        <f t="shared" si="18"/>
        <v>-123.056649065961 49.2484690574216</v>
      </c>
      <c r="H389" t="str">
        <f t="shared" si="19"/>
        <v>start</v>
      </c>
      <c r="I389" t="str">
        <f t="shared" si="20"/>
        <v>POLYGON((-123.056649065961 49.2484690574216</v>
      </c>
      <c r="J389" s="1"/>
      <c r="K389" s="1"/>
      <c r="M389" s="1"/>
      <c r="N389" s="1"/>
      <c r="O389" s="1"/>
      <c r="P389" s="1"/>
    </row>
    <row r="390" spans="1:16" hidden="1" x14ac:dyDescent="0.25">
      <c r="A390">
        <v>14</v>
      </c>
      <c r="B390" t="s">
        <v>31</v>
      </c>
      <c r="C390" s="1">
        <v>20</v>
      </c>
      <c r="D390" s="1">
        <v>1</v>
      </c>
      <c r="E390" s="1">
        <v>-123.06045964581401</v>
      </c>
      <c r="F390" s="1">
        <v>49.249987641854197</v>
      </c>
      <c r="G390" s="3" t="str">
        <f t="shared" si="18"/>
        <v>-123.060459645814 49.2499876418542</v>
      </c>
      <c r="H390" t="str">
        <f t="shared" si="19"/>
        <v>between</v>
      </c>
      <c r="I390" t="str">
        <f t="shared" si="20"/>
        <v>POLYGON((-123.056649065961 49.2484690574216, -123.060459645814 49.2499876418542</v>
      </c>
      <c r="J390" s="1"/>
      <c r="K390" s="1"/>
      <c r="M390" s="1"/>
      <c r="N390" s="1"/>
      <c r="O390" s="1"/>
      <c r="P390" s="1"/>
    </row>
    <row r="391" spans="1:16" hidden="1" x14ac:dyDescent="0.25">
      <c r="A391">
        <v>14</v>
      </c>
      <c r="B391" t="s">
        <v>31</v>
      </c>
      <c r="C391" s="1">
        <v>20</v>
      </c>
      <c r="D391" s="1">
        <v>2</v>
      </c>
      <c r="E391" s="1">
        <v>-123.065041752341</v>
      </c>
      <c r="F391" s="1">
        <v>49.251384304842603</v>
      </c>
      <c r="G391" s="3" t="str">
        <f t="shared" si="18"/>
        <v>-123.065041752341 49.2513843048426</v>
      </c>
      <c r="H391" t="str">
        <f t="shared" si="19"/>
        <v>between</v>
      </c>
      <c r="I391" t="str">
        <f t="shared" si="20"/>
        <v>POLYGON((-123.056649065961 49.2484690574216, -123.060459645814 49.2499876418542, -123.065041752341 49.2513843048426</v>
      </c>
      <c r="J391" s="1"/>
      <c r="K391" s="1"/>
      <c r="M391" s="1"/>
      <c r="N391" s="1"/>
      <c r="O391" s="1"/>
      <c r="P391" s="1"/>
    </row>
    <row r="392" spans="1:16" hidden="1" x14ac:dyDescent="0.25">
      <c r="A392">
        <v>14</v>
      </c>
      <c r="B392" t="s">
        <v>31</v>
      </c>
      <c r="C392" s="1">
        <v>20</v>
      </c>
      <c r="D392" s="1">
        <v>3</v>
      </c>
      <c r="E392" s="1">
        <v>-123.066248091384</v>
      </c>
      <c r="F392" s="1">
        <v>49.2529079223604</v>
      </c>
      <c r="G392" s="3" t="str">
        <f t="shared" si="18"/>
        <v>-123.066248091384 49.2529079223604</v>
      </c>
      <c r="H392" t="str">
        <f t="shared" si="19"/>
        <v>between</v>
      </c>
      <c r="I392" t="str">
        <f t="shared" si="20"/>
        <v>POLYGON((-123.056649065961 49.2484690574216, -123.060459645814 49.2499876418542, -123.065041752341 49.2513843048426, -123.066248091384 49.2529079223604</v>
      </c>
      <c r="J392" s="1"/>
      <c r="K392" s="1"/>
      <c r="M392" s="1"/>
      <c r="N392" s="1"/>
      <c r="O392" s="1"/>
      <c r="P392" s="1"/>
    </row>
    <row r="393" spans="1:16" hidden="1" x14ac:dyDescent="0.25">
      <c r="A393">
        <v>14</v>
      </c>
      <c r="B393" t="s">
        <v>31</v>
      </c>
      <c r="C393" s="1">
        <v>20</v>
      </c>
      <c r="D393" s="1">
        <v>4</v>
      </c>
      <c r="E393" s="1">
        <v>-123.065994529577</v>
      </c>
      <c r="F393" s="1">
        <v>49.256212781764503</v>
      </c>
      <c r="G393" s="3" t="str">
        <f t="shared" si="18"/>
        <v>-123.065994529577 49.2562127817645</v>
      </c>
      <c r="H393" t="str">
        <f t="shared" si="19"/>
        <v>between</v>
      </c>
      <c r="I393" t="str">
        <f t="shared" si="20"/>
        <v>POLYGON((-123.056649065961 49.2484690574216, -123.060459645814 49.2499876418542, -123.065041752341 49.2513843048426, -123.066248091384 49.2529079223604, -123.065994529577 49.2562127817645</v>
      </c>
      <c r="J393" s="1"/>
      <c r="K393" s="1"/>
      <c r="M393" s="1"/>
      <c r="N393" s="1"/>
      <c r="O393" s="1"/>
      <c r="P393" s="1"/>
    </row>
    <row r="394" spans="1:16" hidden="1" x14ac:dyDescent="0.25">
      <c r="A394">
        <v>14</v>
      </c>
      <c r="B394" t="s">
        <v>31</v>
      </c>
      <c r="C394" s="1">
        <v>20</v>
      </c>
      <c r="D394" s="1">
        <v>5</v>
      </c>
      <c r="E394" s="1">
        <v>-123.07588328537101</v>
      </c>
      <c r="F394" s="1">
        <v>49.2566481577201</v>
      </c>
      <c r="G394" s="3" t="str">
        <f t="shared" si="18"/>
        <v>-123.075883285371 49.2566481577201</v>
      </c>
      <c r="H394" t="str">
        <f t="shared" si="19"/>
        <v>between</v>
      </c>
      <c r="I394" t="str">
        <f t="shared" si="20"/>
        <v>POLYGON((-123.056649065961 49.2484690574216, -123.060459645814 49.2499876418542, -123.065041752341 49.2513843048426, -123.066248091384 49.2529079223604, -123.065994529577 49.2562127817645, -123.075883285371 49.2566481577201</v>
      </c>
      <c r="J394" s="1"/>
      <c r="K394" s="1"/>
      <c r="M394" s="1"/>
      <c r="N394" s="1"/>
      <c r="O394" s="1"/>
      <c r="P394" s="1"/>
    </row>
    <row r="395" spans="1:16" hidden="1" x14ac:dyDescent="0.25">
      <c r="A395">
        <v>14</v>
      </c>
      <c r="B395" t="s">
        <v>31</v>
      </c>
      <c r="C395" s="1">
        <v>20</v>
      </c>
      <c r="D395" s="1">
        <v>6</v>
      </c>
      <c r="E395" s="1">
        <v>-123.07588328537101</v>
      </c>
      <c r="F395" s="1">
        <v>49.256217507673298</v>
      </c>
      <c r="G395" s="3" t="str">
        <f t="shared" si="18"/>
        <v>-123.075883285371 49.2562175076733</v>
      </c>
      <c r="H395" t="str">
        <f t="shared" si="19"/>
        <v>between</v>
      </c>
      <c r="I395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</v>
      </c>
      <c r="J395" s="1"/>
      <c r="K395" s="1"/>
      <c r="M395" s="1"/>
      <c r="N395" s="1"/>
      <c r="O395" s="1"/>
      <c r="P395" s="1"/>
    </row>
    <row r="396" spans="1:16" hidden="1" x14ac:dyDescent="0.25">
      <c r="A396">
        <v>14</v>
      </c>
      <c r="B396" t="s">
        <v>31</v>
      </c>
      <c r="C396" s="1">
        <v>20</v>
      </c>
      <c r="D396" s="1">
        <v>7</v>
      </c>
      <c r="E396" s="1">
        <v>-123.077803747025</v>
      </c>
      <c r="F396" s="1">
        <v>49.256238515079801</v>
      </c>
      <c r="G396" s="3" t="str">
        <f t="shared" si="18"/>
        <v>-123.077803747025 49.2562385150798</v>
      </c>
      <c r="H396" t="str">
        <f t="shared" si="19"/>
        <v>between</v>
      </c>
      <c r="I396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</v>
      </c>
      <c r="J396" s="1"/>
      <c r="K396" s="1"/>
      <c r="M396" s="1"/>
      <c r="N396" s="1"/>
      <c r="O396" s="1"/>
      <c r="P396" s="1"/>
    </row>
    <row r="397" spans="1:16" hidden="1" x14ac:dyDescent="0.25">
      <c r="A397">
        <v>14</v>
      </c>
      <c r="B397" t="s">
        <v>31</v>
      </c>
      <c r="C397" s="1">
        <v>20</v>
      </c>
      <c r="D397" s="1">
        <v>8</v>
      </c>
      <c r="E397" s="1">
        <v>-123.07781984027901</v>
      </c>
      <c r="F397" s="1">
        <v>49.256679668551598</v>
      </c>
      <c r="G397" s="3" t="str">
        <f t="shared" si="18"/>
        <v>-123.077819840279 49.2566796685516</v>
      </c>
      <c r="H397" t="str">
        <f t="shared" si="19"/>
        <v>between</v>
      </c>
      <c r="I397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</v>
      </c>
      <c r="J397" s="1"/>
      <c r="K397" s="1"/>
      <c r="M397" s="1"/>
      <c r="N397" s="1"/>
      <c r="O397" s="1"/>
      <c r="P397" s="1"/>
    </row>
    <row r="398" spans="1:16" hidden="1" x14ac:dyDescent="0.25">
      <c r="A398">
        <v>14</v>
      </c>
      <c r="B398" t="s">
        <v>31</v>
      </c>
      <c r="C398" s="1">
        <v>20</v>
      </c>
      <c r="D398" s="1">
        <v>9</v>
      </c>
      <c r="E398" s="1">
        <v>-123.07759989914</v>
      </c>
      <c r="F398" s="1">
        <v>49.2566726661464</v>
      </c>
      <c r="G398" s="3" t="str">
        <f t="shared" si="18"/>
        <v>-123.07759989914 49.2566726661464</v>
      </c>
      <c r="H398" t="str">
        <f t="shared" si="19"/>
        <v>between</v>
      </c>
      <c r="I398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49.2566796685516, -123.07759989914 49.2566726661464</v>
      </c>
      <c r="J398" s="1"/>
      <c r="K398" s="1"/>
      <c r="M398" s="1"/>
      <c r="N398" s="1"/>
      <c r="O398" s="1"/>
      <c r="P398" s="1"/>
    </row>
    <row r="399" spans="1:16" hidden="1" x14ac:dyDescent="0.25">
      <c r="A399">
        <v>14</v>
      </c>
      <c r="B399" t="s">
        <v>31</v>
      </c>
      <c r="C399" s="1">
        <v>20</v>
      </c>
      <c r="D399" s="1">
        <v>10</v>
      </c>
      <c r="E399" s="1">
        <v>-123.076909865255</v>
      </c>
      <c r="F399" s="1">
        <v>49.289786657698997</v>
      </c>
      <c r="G399" s="3" t="str">
        <f t="shared" si="18"/>
        <v>-123.076909865255 49.289786657699</v>
      </c>
      <c r="H399" t="str">
        <f t="shared" si="19"/>
        <v>between</v>
      </c>
      <c r="I399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49.2566796685516, -123.07759989914 49.2566726661464, -123.076909865255 49.289786657699</v>
      </c>
      <c r="J399" s="1"/>
      <c r="K399" s="1"/>
      <c r="M399" s="1"/>
      <c r="N399" s="1"/>
      <c r="O399" s="1"/>
      <c r="P399" s="1"/>
    </row>
    <row r="400" spans="1:16" hidden="1" x14ac:dyDescent="0.25">
      <c r="A400">
        <v>14</v>
      </c>
      <c r="B400" t="s">
        <v>31</v>
      </c>
      <c r="C400" s="1">
        <v>20</v>
      </c>
      <c r="D400" s="1">
        <v>11</v>
      </c>
      <c r="E400" s="1">
        <v>-123.070257986898</v>
      </c>
      <c r="F400" s="1">
        <v>49.2882587978023</v>
      </c>
      <c r="G400" s="3" t="str">
        <f t="shared" si="18"/>
        <v>-123.070257986898 49.2882587978023</v>
      </c>
      <c r="H400" t="str">
        <f t="shared" si="19"/>
        <v>between</v>
      </c>
      <c r="I400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49.2566796685516, -123.07759989914 49.2566726661464, -123.076909865255 49.289786657699, -123.070257986898 49.2882587978023</v>
      </c>
      <c r="J400" s="1"/>
      <c r="K400" s="1"/>
      <c r="M400" s="1"/>
      <c r="N400" s="1"/>
      <c r="O400" s="1"/>
      <c r="P400" s="1"/>
    </row>
    <row r="401" spans="1:16" hidden="1" x14ac:dyDescent="0.25">
      <c r="A401">
        <v>14</v>
      </c>
      <c r="B401" t="s">
        <v>31</v>
      </c>
      <c r="C401" s="1">
        <v>20</v>
      </c>
      <c r="D401" s="1">
        <v>12</v>
      </c>
      <c r="E401" s="1">
        <v>-123.07021507155299</v>
      </c>
      <c r="F401" s="1">
        <v>49.289966261578897</v>
      </c>
      <c r="G401" s="3" t="str">
        <f t="shared" si="18"/>
        <v>-123.070215071553 49.2899662615789</v>
      </c>
      <c r="H401" t="str">
        <f t="shared" si="19"/>
        <v>between</v>
      </c>
      <c r="I401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49.2566796685516, -123.07759989914 49.2566726661464, -123.076909865255 49.289786657699, -123.070257986898 49.2882587978023, -123.070215071553 49.2899662615789</v>
      </c>
      <c r="J401" s="1"/>
      <c r="K401" s="1"/>
      <c r="M401" s="1"/>
      <c r="N401" s="1"/>
      <c r="O401" s="1"/>
      <c r="P401" s="1"/>
    </row>
    <row r="402" spans="1:16" hidden="1" x14ac:dyDescent="0.25">
      <c r="A402">
        <v>14</v>
      </c>
      <c r="B402" t="s">
        <v>31</v>
      </c>
      <c r="C402" s="1">
        <v>20</v>
      </c>
      <c r="D402" s="1">
        <v>13</v>
      </c>
      <c r="E402" s="1">
        <v>-123.065022314901</v>
      </c>
      <c r="F402" s="1">
        <v>49.289826307756599</v>
      </c>
      <c r="G402" s="3" t="str">
        <f t="shared" si="18"/>
        <v>-123.065022314901 49.2898263077566</v>
      </c>
      <c r="H402" t="str">
        <f t="shared" si="19"/>
        <v>between</v>
      </c>
      <c r="I402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49.2566796685516, -123.07759989914 49.2566726661464, -123.076909865255 49.289786657699, -123.070257986898 49.2882587978023, -123.070215071553 49.2899662615789, -123.065022314901 49.2898263077566</v>
      </c>
      <c r="J402" s="1"/>
      <c r="K402" s="1"/>
      <c r="M402" s="1"/>
      <c r="N402" s="1"/>
      <c r="O402" s="1"/>
      <c r="P402" s="1"/>
    </row>
    <row r="403" spans="1:16" hidden="1" x14ac:dyDescent="0.25">
      <c r="A403">
        <v>14</v>
      </c>
      <c r="B403" t="s">
        <v>31</v>
      </c>
      <c r="C403" s="1">
        <v>20</v>
      </c>
      <c r="D403" s="1">
        <v>14</v>
      </c>
      <c r="E403" s="1">
        <v>-123.064807738179</v>
      </c>
      <c r="F403" s="1">
        <v>49.287335063241201</v>
      </c>
      <c r="G403" s="3" t="str">
        <f t="shared" si="18"/>
        <v>-123.064807738179 49.2873350632412</v>
      </c>
      <c r="H403" t="str">
        <f t="shared" si="19"/>
        <v>between</v>
      </c>
      <c r="I403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49.2566796685516, -123.07759989914 49.2566726661464, -123.076909865255 49.289786657699, -123.070257986898 49.2882587978023, -123.070215071553 49.2899662615789, -123.065022314901 49.2898263077566, -123.064807738179 49.2873350632412</v>
      </c>
      <c r="J403" s="1"/>
      <c r="K403" s="1"/>
      <c r="M403" s="1"/>
      <c r="N403" s="1"/>
      <c r="O403" s="1"/>
      <c r="P403" s="1"/>
    </row>
    <row r="404" spans="1:16" hidden="1" x14ac:dyDescent="0.25">
      <c r="A404">
        <v>14</v>
      </c>
      <c r="B404" t="s">
        <v>31</v>
      </c>
      <c r="C404" s="1">
        <v>20</v>
      </c>
      <c r="D404" s="1">
        <v>15</v>
      </c>
      <c r="E404" s="1">
        <v>-123.06150325667301</v>
      </c>
      <c r="F404" s="1">
        <v>49.291645676457399</v>
      </c>
      <c r="G404" s="3" t="str">
        <f t="shared" si="18"/>
        <v>-123.061503256673 49.2916456764574</v>
      </c>
      <c r="H404" t="str">
        <f t="shared" si="19"/>
        <v>between</v>
      </c>
      <c r="I404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49.2566796685516, -123.07759989914 49.2566726661464, -123.076909865255 49.289786657699, -123.070257986898 49.2882587978023, -123.070215071553 49.2899662615789, -123.065022314901 49.2898263077566, -123.064807738179 49.2873350632412, -123.061503256673 49.2916456764574</v>
      </c>
      <c r="J404" s="1"/>
      <c r="K404" s="1"/>
      <c r="M404" s="1"/>
      <c r="N404" s="1"/>
      <c r="O404" s="1"/>
      <c r="P404" s="1"/>
    </row>
    <row r="405" spans="1:16" hidden="1" x14ac:dyDescent="0.25">
      <c r="A405">
        <v>14</v>
      </c>
      <c r="B405" t="s">
        <v>31</v>
      </c>
      <c r="C405" s="1">
        <v>20</v>
      </c>
      <c r="D405" s="1">
        <v>16</v>
      </c>
      <c r="E405" s="1">
        <v>-123.05620321166001</v>
      </c>
      <c r="F405" s="1">
        <v>49.2927932437198</v>
      </c>
      <c r="G405" s="3" t="str">
        <f t="shared" si="18"/>
        <v>-123.05620321166 49.2927932437198</v>
      </c>
      <c r="H405" t="str">
        <f t="shared" si="19"/>
        <v>between</v>
      </c>
      <c r="I405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49.2566796685516, -123.07759989914 49.2566726661464, -123.076909865255 49.289786657699, -123.070257986898 49.2882587978023, -123.070215071553 49.2899662615789, -123.065022314901 49.2898263077566, -123.064807738179 49.2873350632412, -123.061503256673 49.2916456764574, -123.05620321166 49.2927932437198</v>
      </c>
      <c r="J405" s="1"/>
      <c r="K405" s="1"/>
      <c r="M405" s="1"/>
      <c r="N405" s="1"/>
      <c r="O405" s="1"/>
      <c r="P405" s="1"/>
    </row>
    <row r="406" spans="1:16" x14ac:dyDescent="0.25">
      <c r="A406">
        <v>14</v>
      </c>
      <c r="B406" t="s">
        <v>31</v>
      </c>
      <c r="C406" s="1">
        <v>20</v>
      </c>
      <c r="D406" s="1">
        <v>17</v>
      </c>
      <c r="E406" s="1">
        <v>-123.05653284822</v>
      </c>
      <c r="F406" s="1">
        <v>49.288691818193499</v>
      </c>
      <c r="G406" s="3" t="str">
        <f t="shared" si="18"/>
        <v>-123.05653284822 49.2886918181935</v>
      </c>
      <c r="H406" t="str">
        <f t="shared" si="19"/>
        <v>end</v>
      </c>
      <c r="I406" t="str">
        <f t="shared" si="20"/>
        <v>POLYGON((-123.056649065961 49.2484690574216, -123.060459645814 49.2499876418542, -123.065041752341 49.2513843048426, -123.066248091384 49.2529079223604, -123.065994529577 49.2562127817645, -123.075883285371 49.2566481577201, -123.075883285371 49.2562175076733, -123.077803747025 49.2562385150798, -123.077819840279 49.2566796685516, -123.07759989914 49.2566726661464, -123.076909865255 49.289786657699, -123.070257986898 49.2882587978023, -123.070215071553 49.2899662615789, -123.065022314901 49.2898263077566, -123.064807738179 49.2873350632412, -123.061503256673 49.2916456764574, -123.05620321166 49.2927932437198, -123.05653284822 49.2886918181935))</v>
      </c>
      <c r="J406" s="1"/>
      <c r="K406" s="1"/>
      <c r="M406" s="1"/>
      <c r="N406" s="1"/>
      <c r="O406" s="1"/>
      <c r="P406" s="1"/>
    </row>
    <row r="407" spans="1:16" hidden="1" x14ac:dyDescent="0.25">
      <c r="A407">
        <v>13</v>
      </c>
      <c r="B407" t="s">
        <v>32</v>
      </c>
      <c r="C407" s="1">
        <v>21</v>
      </c>
      <c r="D407" s="1">
        <v>0</v>
      </c>
      <c r="E407" s="1">
        <v>-123.077804384003</v>
      </c>
      <c r="F407" s="1">
        <v>49.256241489639201</v>
      </c>
      <c r="G407" s="3" t="str">
        <f t="shared" si="18"/>
        <v>-123.077804384003 49.2562414896392</v>
      </c>
      <c r="H407" t="str">
        <f t="shared" si="19"/>
        <v>start</v>
      </c>
      <c r="I407" t="str">
        <f t="shared" si="20"/>
        <v>POLYGON((-123.077804384003 49.2562414896392</v>
      </c>
      <c r="J407" s="1"/>
      <c r="K407" s="1"/>
      <c r="M407" s="1"/>
      <c r="N407" s="1"/>
      <c r="O407" s="1"/>
      <c r="P407" s="1"/>
    </row>
    <row r="408" spans="1:16" hidden="1" x14ac:dyDescent="0.25">
      <c r="A408">
        <v>13</v>
      </c>
      <c r="B408" t="s">
        <v>32</v>
      </c>
      <c r="C408" s="1">
        <v>21</v>
      </c>
      <c r="D408" s="1">
        <v>1</v>
      </c>
      <c r="E408" s="1">
        <v>-123.07782315946601</v>
      </c>
      <c r="F408" s="1">
        <v>49.256682643084403</v>
      </c>
      <c r="G408" s="3" t="str">
        <f t="shared" si="18"/>
        <v>-123.077823159466 49.2566826430844</v>
      </c>
      <c r="H408" t="str">
        <f t="shared" si="19"/>
        <v>between</v>
      </c>
      <c r="I408" t="str">
        <f t="shared" si="20"/>
        <v>POLYGON((-123.077804384003 49.2562414896392, -123.077823159466 49.2566826430844</v>
      </c>
      <c r="J408" s="1"/>
      <c r="K408" s="1"/>
      <c r="M408" s="1"/>
      <c r="N408" s="1"/>
      <c r="O408" s="1"/>
      <c r="P408" s="1"/>
    </row>
    <row r="409" spans="1:16" hidden="1" x14ac:dyDescent="0.25">
      <c r="A409">
        <v>13</v>
      </c>
      <c r="B409" t="s">
        <v>32</v>
      </c>
      <c r="C409" s="1">
        <v>21</v>
      </c>
      <c r="D409" s="1">
        <v>2</v>
      </c>
      <c r="E409" s="1">
        <v>-123.077600536118</v>
      </c>
      <c r="F409" s="1">
        <v>49.2566703888753</v>
      </c>
      <c r="G409" s="3" t="str">
        <f t="shared" si="18"/>
        <v>-123.077600536118 49.2566703888753</v>
      </c>
      <c r="H409" t="str">
        <f t="shared" si="19"/>
        <v>between</v>
      </c>
      <c r="I409" t="str">
        <f t="shared" si="20"/>
        <v>POLYGON((-123.077804384003 49.2562414896392, -123.077823159466 49.2566826430844, -123.077600536118 49.2566703888753</v>
      </c>
      <c r="J409" s="1"/>
      <c r="K409" s="1"/>
      <c r="M409" s="1"/>
      <c r="N409" s="1"/>
      <c r="O409" s="1"/>
      <c r="P409" s="1"/>
    </row>
    <row r="410" spans="1:16" hidden="1" x14ac:dyDescent="0.25">
      <c r="A410">
        <v>13</v>
      </c>
      <c r="B410" t="s">
        <v>32</v>
      </c>
      <c r="C410" s="1">
        <v>21</v>
      </c>
      <c r="D410" s="1">
        <v>3</v>
      </c>
      <c r="E410" s="1">
        <v>-123.07691830615001</v>
      </c>
      <c r="F410" s="1">
        <v>49.289789136293898</v>
      </c>
      <c r="G410" s="3" t="str">
        <f t="shared" si="18"/>
        <v>-123.07691830615 49.2897891362939</v>
      </c>
      <c r="H410" t="str">
        <f t="shared" si="19"/>
        <v>between</v>
      </c>
      <c r="I410" t="str">
        <f t="shared" si="20"/>
        <v>POLYGON((-123.077804384003 49.2562414896392, -123.077823159466 49.2566826430844, -123.077600536118 49.2566703888753, -123.07691830615 49.2897891362939</v>
      </c>
      <c r="J410" s="1"/>
      <c r="K410" s="1"/>
      <c r="M410" s="1"/>
      <c r="N410" s="1"/>
      <c r="O410" s="1"/>
      <c r="P410" s="1"/>
    </row>
    <row r="411" spans="1:16" hidden="1" x14ac:dyDescent="0.25">
      <c r="A411">
        <v>13</v>
      </c>
      <c r="B411" t="s">
        <v>32</v>
      </c>
      <c r="C411" s="1">
        <v>21</v>
      </c>
      <c r="D411" s="1">
        <v>4</v>
      </c>
      <c r="E411" s="1">
        <v>-123.0780341051</v>
      </c>
      <c r="F411" s="1">
        <v>49.289971076322601</v>
      </c>
      <c r="G411" s="3" t="str">
        <f t="shared" si="18"/>
        <v>-123.0780341051 49.2899710763226</v>
      </c>
      <c r="H411" t="str">
        <f t="shared" si="19"/>
        <v>between</v>
      </c>
      <c r="I411" t="str">
        <f t="shared" si="20"/>
        <v>POLYGON((-123.077804384003 49.2562414896392, -123.077823159466 49.2566826430844, -123.077600536118 49.2566703888753, -123.07691830615 49.2897891362939, -123.0780341051 49.2899710763226</v>
      </c>
      <c r="J411" s="1"/>
      <c r="K411" s="1"/>
      <c r="M411" s="1"/>
      <c r="N411" s="1"/>
      <c r="O411" s="1"/>
      <c r="P411" s="1"/>
    </row>
    <row r="412" spans="1:16" hidden="1" x14ac:dyDescent="0.25">
      <c r="A412">
        <v>13</v>
      </c>
      <c r="B412" t="s">
        <v>32</v>
      </c>
      <c r="C412" s="1">
        <v>21</v>
      </c>
      <c r="D412" s="1">
        <v>5</v>
      </c>
      <c r="E412" s="1">
        <v>-123.07818430880501</v>
      </c>
      <c r="F412" s="1">
        <v>49.287367870449799</v>
      </c>
      <c r="G412" s="3" t="str">
        <f t="shared" si="18"/>
        <v>-123.078184308805 49.2873678704498</v>
      </c>
      <c r="H412" t="str">
        <f t="shared" si="19"/>
        <v>between</v>
      </c>
      <c r="I412" t="str">
        <f t="shared" si="20"/>
        <v>POLYGON((-123.077804384003 49.2562414896392, -123.077823159466 49.2566826430844, -123.077600536118 49.2566703888753, -123.07691830615 49.2897891362939, -123.0780341051 49.2899710763226, -123.078184308805 49.2873678704498</v>
      </c>
      <c r="J412" s="1"/>
      <c r="K412" s="1"/>
      <c r="M412" s="1"/>
      <c r="N412" s="1"/>
      <c r="O412" s="1"/>
      <c r="P412" s="1"/>
    </row>
    <row r="413" spans="1:16" hidden="1" x14ac:dyDescent="0.25">
      <c r="A413">
        <v>13</v>
      </c>
      <c r="B413" t="s">
        <v>32</v>
      </c>
      <c r="C413" s="1">
        <v>21</v>
      </c>
      <c r="D413" s="1">
        <v>6</v>
      </c>
      <c r="E413" s="1">
        <v>-123.081295671262</v>
      </c>
      <c r="F413" s="1">
        <v>49.2874518469783</v>
      </c>
      <c r="G413" s="3" t="str">
        <f t="shared" si="18"/>
        <v>-123.081295671262 49.2874518469783</v>
      </c>
      <c r="H413" t="str">
        <f t="shared" si="19"/>
        <v>between</v>
      </c>
      <c r="I413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</v>
      </c>
      <c r="J413" s="1"/>
      <c r="K413" s="1"/>
      <c r="M413" s="1"/>
      <c r="N413" s="1"/>
      <c r="O413" s="1"/>
      <c r="P413" s="1"/>
    </row>
    <row r="414" spans="1:16" hidden="1" x14ac:dyDescent="0.25">
      <c r="A414">
        <v>13</v>
      </c>
      <c r="B414" t="s">
        <v>32</v>
      </c>
      <c r="C414" s="1">
        <v>21</v>
      </c>
      <c r="D414" s="1">
        <v>7</v>
      </c>
      <c r="E414" s="1">
        <v>-123.082325639524</v>
      </c>
      <c r="F414" s="1">
        <v>49.286584082620102</v>
      </c>
      <c r="G414" s="3" t="str">
        <f t="shared" si="18"/>
        <v>-123.082325639524 49.2865840826201</v>
      </c>
      <c r="H414" t="str">
        <f t="shared" si="19"/>
        <v>between</v>
      </c>
      <c r="I414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</v>
      </c>
      <c r="J414" s="1"/>
      <c r="K414" s="1"/>
      <c r="M414" s="1"/>
      <c r="N414" s="1"/>
      <c r="O414" s="1"/>
      <c r="P414" s="1"/>
    </row>
    <row r="415" spans="1:16" hidden="1" x14ac:dyDescent="0.25">
      <c r="A415">
        <v>13</v>
      </c>
      <c r="B415" t="s">
        <v>32</v>
      </c>
      <c r="C415" s="1">
        <v>21</v>
      </c>
      <c r="D415" s="1">
        <v>8</v>
      </c>
      <c r="E415" s="1">
        <v>-123.086402597226</v>
      </c>
      <c r="F415" s="1">
        <v>49.286584082620102</v>
      </c>
      <c r="G415" s="3" t="str">
        <f t="shared" si="18"/>
        <v>-123.086402597226 49.2865840826201</v>
      </c>
      <c r="H415" t="str">
        <f t="shared" si="19"/>
        <v>between</v>
      </c>
      <c r="I415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</v>
      </c>
      <c r="J415" s="1"/>
      <c r="K415" s="1"/>
      <c r="M415" s="1"/>
      <c r="N415" s="1"/>
      <c r="O415" s="1"/>
      <c r="P415" s="1"/>
    </row>
    <row r="416" spans="1:16" hidden="1" x14ac:dyDescent="0.25">
      <c r="A416">
        <v>13</v>
      </c>
      <c r="B416" t="s">
        <v>32</v>
      </c>
      <c r="C416" s="1">
        <v>21</v>
      </c>
      <c r="D416" s="1">
        <v>9</v>
      </c>
      <c r="E416" s="1">
        <v>-123.086488427915</v>
      </c>
      <c r="F416" s="1">
        <v>49.288501541515799</v>
      </c>
      <c r="G416" s="3" t="str">
        <f t="shared" si="18"/>
        <v>-123.086488427915 49.2885015415158</v>
      </c>
      <c r="H416" t="str">
        <f t="shared" si="19"/>
        <v>between</v>
      </c>
      <c r="I416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</v>
      </c>
      <c r="J416" s="1"/>
      <c r="K416" s="1"/>
      <c r="M416" s="1"/>
      <c r="N416" s="1"/>
      <c r="O416" s="1"/>
      <c r="P416" s="1"/>
    </row>
    <row r="417" spans="1:16" hidden="1" x14ac:dyDescent="0.25">
      <c r="A417">
        <v>13</v>
      </c>
      <c r="B417" t="s">
        <v>32</v>
      </c>
      <c r="C417" s="1">
        <v>21</v>
      </c>
      <c r="D417" s="1">
        <v>10</v>
      </c>
      <c r="E417" s="1">
        <v>-123.09234196834799</v>
      </c>
      <c r="F417" s="1">
        <v>49.290220119730101</v>
      </c>
      <c r="G417" s="3" t="str">
        <f t="shared" si="18"/>
        <v>-123.092341968348 49.2902201197301</v>
      </c>
      <c r="H417" t="str">
        <f t="shared" si="19"/>
        <v>between</v>
      </c>
      <c r="I417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</v>
      </c>
      <c r="J417" s="1"/>
      <c r="K417" s="1"/>
      <c r="M417" s="1"/>
      <c r="N417" s="1"/>
      <c r="O417" s="1"/>
      <c r="P417" s="1"/>
    </row>
    <row r="418" spans="1:16" hidden="1" x14ac:dyDescent="0.25">
      <c r="A418">
        <v>13</v>
      </c>
      <c r="B418" t="s">
        <v>32</v>
      </c>
      <c r="C418" s="1">
        <v>21</v>
      </c>
      <c r="D418" s="1">
        <v>11</v>
      </c>
      <c r="E418" s="1">
        <v>-123.092814037135</v>
      </c>
      <c r="F418" s="1">
        <v>49.2889325362082</v>
      </c>
      <c r="G418" s="3" t="str">
        <f t="shared" si="18"/>
        <v>-123.092814037135 49.2889325362082</v>
      </c>
      <c r="H418" t="str">
        <f t="shared" si="19"/>
        <v>between</v>
      </c>
      <c r="I418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</v>
      </c>
      <c r="J418" s="1"/>
      <c r="K418" s="1"/>
      <c r="M418" s="1"/>
      <c r="N418" s="1"/>
      <c r="O418" s="1"/>
      <c r="P418" s="1"/>
    </row>
    <row r="419" spans="1:16" hidden="1" x14ac:dyDescent="0.25">
      <c r="A419">
        <v>13</v>
      </c>
      <c r="B419" t="s">
        <v>32</v>
      </c>
      <c r="C419" s="1">
        <v>21</v>
      </c>
      <c r="D419" s="1">
        <v>12</v>
      </c>
      <c r="E419" s="1">
        <v>-123.10023839168799</v>
      </c>
      <c r="F419" s="1">
        <v>49.290807918418601</v>
      </c>
      <c r="G419" s="3" t="str">
        <f t="shared" si="18"/>
        <v>-123.100238391688 49.2908079184186</v>
      </c>
      <c r="H419" t="str">
        <f t="shared" si="19"/>
        <v>between</v>
      </c>
      <c r="I419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</v>
      </c>
      <c r="J419" s="1"/>
      <c r="K419" s="1"/>
      <c r="M419" s="1"/>
      <c r="N419" s="1"/>
      <c r="O419" s="1"/>
      <c r="P419" s="1"/>
    </row>
    <row r="420" spans="1:16" hidden="1" x14ac:dyDescent="0.25">
      <c r="A420">
        <v>13</v>
      </c>
      <c r="B420" t="s">
        <v>32</v>
      </c>
      <c r="C420" s="1">
        <v>21</v>
      </c>
      <c r="D420" s="1">
        <v>13</v>
      </c>
      <c r="E420" s="1">
        <v>-123.10096795254</v>
      </c>
      <c r="F420" s="1">
        <v>49.289212448530101</v>
      </c>
      <c r="G420" s="3" t="str">
        <f t="shared" si="18"/>
        <v>-123.10096795254 49.2892124485301</v>
      </c>
      <c r="H420" t="str">
        <f t="shared" si="19"/>
        <v>between</v>
      </c>
      <c r="I420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</v>
      </c>
      <c r="J420" s="1"/>
      <c r="K420" s="1"/>
      <c r="M420" s="1"/>
      <c r="N420" s="1"/>
      <c r="O420" s="1"/>
      <c r="P420" s="1"/>
    </row>
    <row r="421" spans="1:16" hidden="1" x14ac:dyDescent="0.25">
      <c r="A421">
        <v>13</v>
      </c>
      <c r="B421" t="s">
        <v>32</v>
      </c>
      <c r="C421" s="1">
        <v>21</v>
      </c>
      <c r="D421" s="1">
        <v>14</v>
      </c>
      <c r="E421" s="1">
        <v>-123.100581714442</v>
      </c>
      <c r="F421" s="1">
        <v>49.286609202599799</v>
      </c>
      <c r="G421" s="3" t="str">
        <f t="shared" si="18"/>
        <v>-123.100581714442 49.2866092025998</v>
      </c>
      <c r="H421" t="str">
        <f t="shared" si="19"/>
        <v>between</v>
      </c>
      <c r="I421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</v>
      </c>
      <c r="J421" s="1"/>
      <c r="K421" s="1"/>
      <c r="M421" s="1"/>
      <c r="N421" s="1"/>
      <c r="O421" s="1"/>
      <c r="P421" s="1"/>
    </row>
    <row r="422" spans="1:16" hidden="1" x14ac:dyDescent="0.25">
      <c r="A422">
        <v>13</v>
      </c>
      <c r="B422" t="s">
        <v>32</v>
      </c>
      <c r="C422" s="1">
        <v>21</v>
      </c>
      <c r="D422" s="1">
        <v>15</v>
      </c>
      <c r="E422" s="1">
        <v>-123.099637576869</v>
      </c>
      <c r="F422" s="1">
        <v>49.285461491382598</v>
      </c>
      <c r="G422" s="3" t="str">
        <f t="shared" si="18"/>
        <v>-123.099637576869 49.2854614913826</v>
      </c>
      <c r="H422" t="str">
        <f t="shared" si="19"/>
        <v>between</v>
      </c>
      <c r="I422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</v>
      </c>
      <c r="J422" s="1"/>
      <c r="K422" s="1"/>
      <c r="M422" s="1"/>
      <c r="N422" s="1"/>
      <c r="O422" s="1"/>
      <c r="P422" s="1"/>
    </row>
    <row r="423" spans="1:16" hidden="1" x14ac:dyDescent="0.25">
      <c r="A423">
        <v>13</v>
      </c>
      <c r="B423" t="s">
        <v>32</v>
      </c>
      <c r="C423" s="1">
        <v>21</v>
      </c>
      <c r="D423" s="1">
        <v>16</v>
      </c>
      <c r="E423" s="1">
        <v>-123.09902066879501</v>
      </c>
      <c r="F423" s="1">
        <v>49.284719663820901</v>
      </c>
      <c r="G423" s="3" t="str">
        <f t="shared" si="18"/>
        <v>-123.099020668795 49.2847196638209</v>
      </c>
      <c r="H423" t="str">
        <f t="shared" si="19"/>
        <v>between</v>
      </c>
      <c r="I423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</v>
      </c>
      <c r="J423" s="1"/>
      <c r="K423" s="1"/>
      <c r="M423" s="1"/>
      <c r="N423" s="1"/>
      <c r="O423" s="1"/>
      <c r="P423" s="1"/>
    </row>
    <row r="424" spans="1:16" hidden="1" x14ac:dyDescent="0.25">
      <c r="A424">
        <v>13</v>
      </c>
      <c r="B424" t="s">
        <v>32</v>
      </c>
      <c r="C424" s="1">
        <v>21</v>
      </c>
      <c r="D424" s="1">
        <v>17</v>
      </c>
      <c r="E424" s="1">
        <v>-123.09947127991001</v>
      </c>
      <c r="F424" s="1">
        <v>49.284236770071502</v>
      </c>
      <c r="G424" s="3" t="str">
        <f t="shared" si="18"/>
        <v>-123.09947127991 49.2842367700715</v>
      </c>
      <c r="H424" t="str">
        <f t="shared" si="19"/>
        <v>between</v>
      </c>
      <c r="I424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</v>
      </c>
      <c r="J424" s="1"/>
      <c r="K424" s="1"/>
      <c r="M424" s="1"/>
      <c r="N424" s="1"/>
      <c r="O424" s="1"/>
      <c r="P424" s="1"/>
    </row>
    <row r="425" spans="1:16" hidden="1" x14ac:dyDescent="0.25">
      <c r="A425">
        <v>13</v>
      </c>
      <c r="B425" t="s">
        <v>32</v>
      </c>
      <c r="C425" s="1">
        <v>21</v>
      </c>
      <c r="D425" s="1">
        <v>18</v>
      </c>
      <c r="E425" s="1">
        <v>-123.099578568271</v>
      </c>
      <c r="F425" s="1">
        <v>49.2831799860922</v>
      </c>
      <c r="G425" s="3" t="str">
        <f t="shared" si="18"/>
        <v>-123.099578568271 49.2831799860922</v>
      </c>
      <c r="H425" t="str">
        <f t="shared" si="19"/>
        <v>between</v>
      </c>
      <c r="I425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</v>
      </c>
      <c r="J425" s="1"/>
      <c r="K425" s="1"/>
      <c r="M425" s="1"/>
      <c r="N425" s="1"/>
      <c r="O425" s="1"/>
      <c r="P425" s="1"/>
    </row>
    <row r="426" spans="1:16" hidden="1" x14ac:dyDescent="0.25">
      <c r="A426">
        <v>13</v>
      </c>
      <c r="B426" t="s">
        <v>32</v>
      </c>
      <c r="C426" s="1">
        <v>21</v>
      </c>
      <c r="D426" s="1">
        <v>19</v>
      </c>
      <c r="E426" s="1">
        <v>-123.097722479632</v>
      </c>
      <c r="F426" s="1">
        <v>49.283172987447301</v>
      </c>
      <c r="G426" s="3" t="str">
        <f t="shared" si="18"/>
        <v>-123.097722479632 49.2831729874473</v>
      </c>
      <c r="H426" t="str">
        <f t="shared" si="19"/>
        <v>between</v>
      </c>
      <c r="I426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</v>
      </c>
      <c r="J426" s="1"/>
      <c r="K426" s="1"/>
      <c r="M426" s="1"/>
      <c r="N426" s="1"/>
      <c r="O426" s="1"/>
      <c r="P426" s="1"/>
    </row>
    <row r="427" spans="1:16" hidden="1" x14ac:dyDescent="0.25">
      <c r="A427">
        <v>13</v>
      </c>
      <c r="B427" t="s">
        <v>32</v>
      </c>
      <c r="C427" s="1">
        <v>21</v>
      </c>
      <c r="D427" s="1">
        <v>20</v>
      </c>
      <c r="E427" s="1">
        <v>-123.09696784496199</v>
      </c>
      <c r="F427" s="1">
        <v>49.277597841549401</v>
      </c>
      <c r="G427" s="3" t="str">
        <f t="shared" si="18"/>
        <v>-123.096967844962 49.2775978415494</v>
      </c>
      <c r="H427" t="str">
        <f t="shared" si="19"/>
        <v>between</v>
      </c>
      <c r="I427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</v>
      </c>
      <c r="J427" s="1"/>
      <c r="K427" s="1"/>
      <c r="M427" s="1"/>
      <c r="N427" s="1"/>
      <c r="O427" s="1"/>
      <c r="P427" s="1"/>
    </row>
    <row r="428" spans="1:16" hidden="1" x14ac:dyDescent="0.25">
      <c r="A428">
        <v>13</v>
      </c>
      <c r="B428" t="s">
        <v>32</v>
      </c>
      <c r="C428" s="1">
        <v>21</v>
      </c>
      <c r="D428" s="1">
        <v>21</v>
      </c>
      <c r="E428" s="1">
        <v>-123.099821715354</v>
      </c>
      <c r="F428" s="1">
        <v>49.277653837010497</v>
      </c>
      <c r="G428" s="3" t="str">
        <f t="shared" si="18"/>
        <v>-123.099821715354 49.2776538370105</v>
      </c>
      <c r="H428" t="str">
        <f t="shared" si="19"/>
        <v>between</v>
      </c>
      <c r="I428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</v>
      </c>
      <c r="J428" s="1"/>
      <c r="K428" s="1"/>
      <c r="M428" s="1"/>
      <c r="N428" s="1"/>
      <c r="O428" s="1"/>
      <c r="P428" s="1"/>
    </row>
    <row r="429" spans="1:16" hidden="1" x14ac:dyDescent="0.25">
      <c r="A429">
        <v>13</v>
      </c>
      <c r="B429" t="s">
        <v>32</v>
      </c>
      <c r="C429" s="1">
        <v>21</v>
      </c>
      <c r="D429" s="1">
        <v>22</v>
      </c>
      <c r="E429" s="1">
        <v>-123.100008841342</v>
      </c>
      <c r="F429" s="1">
        <v>49.272786424772399</v>
      </c>
      <c r="G429" s="3" t="str">
        <f t="shared" si="18"/>
        <v>-123.100008841342 49.2727864247724</v>
      </c>
      <c r="H429" t="str">
        <f t="shared" si="19"/>
        <v>between</v>
      </c>
      <c r="I429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</v>
      </c>
      <c r="J429" s="1"/>
      <c r="K429" s="1"/>
      <c r="M429" s="1"/>
      <c r="N429" s="1"/>
      <c r="O429" s="1"/>
      <c r="P429" s="1"/>
    </row>
    <row r="430" spans="1:16" hidden="1" x14ac:dyDescent="0.25">
      <c r="A430">
        <v>13</v>
      </c>
      <c r="B430" t="s">
        <v>32</v>
      </c>
      <c r="C430" s="1">
        <v>21</v>
      </c>
      <c r="D430" s="1">
        <v>23</v>
      </c>
      <c r="E430" s="1">
        <v>-123.101575251407</v>
      </c>
      <c r="F430" s="1">
        <v>49.2728564259168</v>
      </c>
      <c r="G430" s="3" t="str">
        <f t="shared" si="18"/>
        <v>-123.101575251407 49.2728564259168</v>
      </c>
      <c r="H430" t="str">
        <f t="shared" si="19"/>
        <v>between</v>
      </c>
      <c r="I430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</v>
      </c>
      <c r="J430" s="1"/>
      <c r="K430" s="1"/>
      <c r="M430" s="1"/>
      <c r="N430" s="1"/>
      <c r="O430" s="1"/>
      <c r="P430" s="1"/>
    </row>
    <row r="431" spans="1:16" hidden="1" x14ac:dyDescent="0.25">
      <c r="A431">
        <v>13</v>
      </c>
      <c r="B431" t="s">
        <v>32</v>
      </c>
      <c r="C431" s="1">
        <v>21</v>
      </c>
      <c r="D431" s="1">
        <v>24</v>
      </c>
      <c r="E431" s="1">
        <v>-123.102062708419</v>
      </c>
      <c r="F431" s="1">
        <v>49.271943612603501</v>
      </c>
      <c r="G431" s="3" t="str">
        <f t="shared" si="18"/>
        <v>-123.102062708419 49.2719436126035</v>
      </c>
      <c r="H431" t="str">
        <f t="shared" si="19"/>
        <v>between</v>
      </c>
      <c r="I431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</v>
      </c>
      <c r="J431" s="1"/>
      <c r="K431" s="1"/>
      <c r="M431" s="1"/>
      <c r="N431" s="1"/>
      <c r="O431" s="1"/>
      <c r="P431" s="1"/>
    </row>
    <row r="432" spans="1:16" hidden="1" x14ac:dyDescent="0.25">
      <c r="A432">
        <v>13</v>
      </c>
      <c r="B432" t="s">
        <v>32</v>
      </c>
      <c r="C432" s="1">
        <v>21</v>
      </c>
      <c r="D432" s="1">
        <v>25</v>
      </c>
      <c r="E432" s="1">
        <v>-123.106686836761</v>
      </c>
      <c r="F432" s="1">
        <v>49.271985614019698</v>
      </c>
      <c r="G432" s="3" t="str">
        <f t="shared" si="18"/>
        <v>-123.106686836761 49.2719856140197</v>
      </c>
      <c r="H432" t="str">
        <f t="shared" si="19"/>
        <v>between</v>
      </c>
      <c r="I432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</v>
      </c>
      <c r="J432" s="1"/>
      <c r="K432" s="1"/>
      <c r="M432" s="1"/>
      <c r="N432" s="1"/>
      <c r="O432" s="1"/>
      <c r="P432" s="1"/>
    </row>
    <row r="433" spans="1:16" hidden="1" x14ac:dyDescent="0.25">
      <c r="A433">
        <v>13</v>
      </c>
      <c r="B433" t="s">
        <v>32</v>
      </c>
      <c r="C433" s="1">
        <v>21</v>
      </c>
      <c r="D433" s="1">
        <v>26</v>
      </c>
      <c r="E433" s="1">
        <v>-123.106751209778</v>
      </c>
      <c r="F433" s="1">
        <v>49.271607599986702</v>
      </c>
      <c r="G433" s="3" t="str">
        <f t="shared" si="18"/>
        <v>-123.106751209778 49.2716075999867</v>
      </c>
      <c r="H433" t="str">
        <f t="shared" si="19"/>
        <v>between</v>
      </c>
      <c r="I433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</v>
      </c>
      <c r="J433" s="1"/>
      <c r="K433" s="1"/>
      <c r="M433" s="1"/>
      <c r="N433" s="1"/>
      <c r="O433" s="1"/>
      <c r="P433" s="1"/>
    </row>
    <row r="434" spans="1:16" hidden="1" x14ac:dyDescent="0.25">
      <c r="A434">
        <v>13</v>
      </c>
      <c r="B434" t="s">
        <v>32</v>
      </c>
      <c r="C434" s="1">
        <v>21</v>
      </c>
      <c r="D434" s="1">
        <v>27</v>
      </c>
      <c r="E434" s="1">
        <v>-123.108017212433</v>
      </c>
      <c r="F434" s="1">
        <v>49.271621600558099</v>
      </c>
      <c r="G434" s="3" t="str">
        <f t="shared" si="18"/>
        <v>-123.108017212433 49.2716216005581</v>
      </c>
      <c r="H434" t="str">
        <f t="shared" si="19"/>
        <v>between</v>
      </c>
      <c r="I434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</v>
      </c>
      <c r="J434" s="1"/>
      <c r="K434" s="1"/>
      <c r="M434" s="1"/>
      <c r="N434" s="1"/>
      <c r="O434" s="1"/>
      <c r="P434" s="1"/>
    </row>
    <row r="435" spans="1:16" hidden="1" x14ac:dyDescent="0.25">
      <c r="A435">
        <v>13</v>
      </c>
      <c r="B435" t="s">
        <v>32</v>
      </c>
      <c r="C435" s="1">
        <v>21</v>
      </c>
      <c r="D435" s="1">
        <v>28</v>
      </c>
      <c r="E435" s="1">
        <v>-123.108253246826</v>
      </c>
      <c r="F435" s="1">
        <v>49.272160619535398</v>
      </c>
      <c r="G435" s="3" t="str">
        <f t="shared" si="18"/>
        <v>-123.108253246826 49.2721606195354</v>
      </c>
      <c r="H435" t="str">
        <f t="shared" si="19"/>
        <v>between</v>
      </c>
      <c r="I435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49.2716216005581, -123.108253246826 49.2721606195354</v>
      </c>
      <c r="J435" s="1"/>
      <c r="K435" s="1"/>
      <c r="M435" s="1"/>
      <c r="N435" s="1"/>
      <c r="O435" s="1"/>
      <c r="P435" s="1"/>
    </row>
    <row r="436" spans="1:16" hidden="1" x14ac:dyDescent="0.25">
      <c r="A436">
        <v>13</v>
      </c>
      <c r="B436" t="s">
        <v>32</v>
      </c>
      <c r="C436" s="1">
        <v>21</v>
      </c>
      <c r="D436" s="1">
        <v>29</v>
      </c>
      <c r="E436" s="1">
        <v>-123.109647995514</v>
      </c>
      <c r="F436" s="1">
        <v>49.2721816201556</v>
      </c>
      <c r="G436" s="3" t="str">
        <f t="shared" si="18"/>
        <v>-123.109647995514 49.2721816201556</v>
      </c>
      <c r="H436" t="str">
        <f t="shared" si="19"/>
        <v>between</v>
      </c>
      <c r="I436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49.2716216005581, -123.108253246826 49.2721606195354, -123.109647995514 49.2721816201556</v>
      </c>
      <c r="J436" s="1"/>
      <c r="K436" s="1"/>
      <c r="M436" s="1"/>
      <c r="N436" s="1"/>
      <c r="O436" s="1"/>
      <c r="P436" s="1"/>
    </row>
    <row r="437" spans="1:16" hidden="1" x14ac:dyDescent="0.25">
      <c r="A437">
        <v>13</v>
      </c>
      <c r="B437" t="s">
        <v>32</v>
      </c>
      <c r="C437" s="1">
        <v>21</v>
      </c>
      <c r="D437" s="1">
        <v>30</v>
      </c>
      <c r="E437" s="1">
        <v>-123.109614929725</v>
      </c>
      <c r="F437" s="1">
        <v>49.272650822908403</v>
      </c>
      <c r="G437" s="3" t="str">
        <f t="shared" si="18"/>
        <v>-123.109614929725 49.2726508229084</v>
      </c>
      <c r="H437" t="str">
        <f t="shared" si="19"/>
        <v>between</v>
      </c>
      <c r="I437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49.2716216005581, -123.108253246826 49.2721606195354, -123.109647995514 49.2721816201556, -123.109614929725 49.2726508229084</v>
      </c>
      <c r="J437" s="1"/>
      <c r="K437" s="1"/>
      <c r="M437" s="1"/>
      <c r="N437" s="1"/>
      <c r="O437" s="1"/>
      <c r="P437" s="1"/>
    </row>
    <row r="438" spans="1:16" hidden="1" x14ac:dyDescent="0.25">
      <c r="A438">
        <v>13</v>
      </c>
      <c r="B438" t="s">
        <v>32</v>
      </c>
      <c r="C438" s="1">
        <v>21</v>
      </c>
      <c r="D438" s="1">
        <v>31</v>
      </c>
      <c r="E438" s="1">
        <v>-123.111353001167</v>
      </c>
      <c r="F438" s="1">
        <v>49.272475819131699</v>
      </c>
      <c r="G438" s="3" t="str">
        <f t="shared" si="18"/>
        <v>-123.111353001167 49.2724758191317</v>
      </c>
      <c r="H438" t="str">
        <f t="shared" si="19"/>
        <v>between</v>
      </c>
      <c r="I438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49.2716216005581, -123.108253246826 49.2721606195354, -123.109647995514 49.2721816201556, -123.109614929725 49.2726508229084, -123.111353001167 49.2724758191317</v>
      </c>
      <c r="J438" s="1"/>
      <c r="K438" s="1"/>
      <c r="M438" s="1"/>
      <c r="N438" s="1"/>
      <c r="O438" s="1"/>
      <c r="P438" s="1"/>
    </row>
    <row r="439" spans="1:16" hidden="1" x14ac:dyDescent="0.25">
      <c r="A439">
        <v>13</v>
      </c>
      <c r="B439" t="s">
        <v>32</v>
      </c>
      <c r="C439" s="1">
        <v>21</v>
      </c>
      <c r="D439" s="1">
        <v>32</v>
      </c>
      <c r="E439" s="1">
        <v>-123.11200746016701</v>
      </c>
      <c r="F439" s="1">
        <v>49.272097808855101</v>
      </c>
      <c r="G439" s="3" t="str">
        <f t="shared" si="18"/>
        <v>-123.112007460167 49.2720978088551</v>
      </c>
      <c r="H439" t="str">
        <f t="shared" si="19"/>
        <v>between</v>
      </c>
      <c r="I439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49.2716216005581, -123.108253246826 49.2721606195354, -123.109647995514 49.2721816201556, -123.109614929725 49.2726508229084, -123.111353001167 49.2724758191317, -123.112007460167 49.2720978088551</v>
      </c>
      <c r="J439" s="1"/>
      <c r="K439" s="1"/>
      <c r="M439" s="1"/>
      <c r="N439" s="1"/>
      <c r="O439" s="1"/>
      <c r="P439" s="1"/>
    </row>
    <row r="440" spans="1:16" hidden="1" x14ac:dyDescent="0.25">
      <c r="A440">
        <v>13</v>
      </c>
      <c r="B440" t="s">
        <v>32</v>
      </c>
      <c r="C440" s="1">
        <v>21</v>
      </c>
      <c r="D440" s="1">
        <v>33</v>
      </c>
      <c r="E440" s="1">
        <v>-123.11183579879</v>
      </c>
      <c r="F440" s="1">
        <v>49.2717127954107</v>
      </c>
      <c r="G440" s="3" t="str">
        <f t="shared" si="18"/>
        <v>-123.11183579879 49.2717127954107</v>
      </c>
      <c r="H440" t="str">
        <f t="shared" si="19"/>
        <v>between</v>
      </c>
      <c r="I440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49.2716216005581, -123.108253246826 49.2721606195354, -123.109647995514 49.2721816201556, -123.109614929725 49.2726508229084, -123.111353001167 49.2724758191317, -123.112007460167 49.2720978088551, -123.11183579879 49.2717127954107</v>
      </c>
      <c r="J440" s="1"/>
      <c r="K440" s="1"/>
      <c r="M440" s="1"/>
      <c r="N440" s="1"/>
      <c r="O440" s="1"/>
      <c r="P440" s="1"/>
    </row>
    <row r="441" spans="1:16" hidden="1" x14ac:dyDescent="0.25">
      <c r="A441">
        <v>13</v>
      </c>
      <c r="B441" t="s">
        <v>32</v>
      </c>
      <c r="C441" s="1">
        <v>21</v>
      </c>
      <c r="D441" s="1">
        <v>34</v>
      </c>
      <c r="E441" s="1">
        <v>-123.114850601722</v>
      </c>
      <c r="F441" s="1">
        <v>49.271432783745503</v>
      </c>
      <c r="G441" s="3" t="str">
        <f t="shared" si="18"/>
        <v>-123.114850601722 49.2714327837455</v>
      </c>
      <c r="H441" t="str">
        <f t="shared" si="19"/>
        <v>between</v>
      </c>
      <c r="I441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49.2716216005581, -123.108253246826 49.2721606195354, -123.109647995514 49.2721816201556, -123.109614929725 49.2726508229084, -123.111353001167 49.2724758191317, -123.112007460167 49.2720978088551, -123.11183579879 49.2717127954107, -123.114850601722 49.2714327837455</v>
      </c>
      <c r="J441" s="1"/>
      <c r="K441" s="1"/>
      <c r="M441" s="1"/>
      <c r="N441" s="1"/>
      <c r="O441" s="1"/>
      <c r="P441" s="1"/>
    </row>
    <row r="442" spans="1:16" hidden="1" x14ac:dyDescent="0.25">
      <c r="A442">
        <v>13</v>
      </c>
      <c r="B442" t="s">
        <v>32</v>
      </c>
      <c r="C442" s="1">
        <v>21</v>
      </c>
      <c r="D442" s="1">
        <v>35</v>
      </c>
      <c r="E442" s="1">
        <v>-123.114857442638</v>
      </c>
      <c r="F442" s="1">
        <v>49.266688576215302</v>
      </c>
      <c r="G442" s="3" t="str">
        <f t="shared" si="18"/>
        <v>-123.114857442638 49.2666885762153</v>
      </c>
      <c r="H442" t="str">
        <f t="shared" si="19"/>
        <v>between</v>
      </c>
      <c r="I442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49.2716216005581, -123.108253246826 49.2721606195354, -123.109647995514 49.2721816201556, -123.109614929725 49.2726508229084, -123.111353001167 49.2724758191317, -123.112007460167 49.2720978088551, -123.11183579879 49.2717127954107, -123.114850601722 49.2714327837455, -123.114857442638 49.2666885762153</v>
      </c>
      <c r="J442" s="1"/>
      <c r="K442" s="1"/>
      <c r="M442" s="1"/>
      <c r="N442" s="1"/>
      <c r="O442" s="1"/>
      <c r="P442" s="1"/>
    </row>
    <row r="443" spans="1:16" x14ac:dyDescent="0.25">
      <c r="A443">
        <v>13</v>
      </c>
      <c r="B443" t="s">
        <v>32</v>
      </c>
      <c r="C443" s="1">
        <v>21</v>
      </c>
      <c r="D443" s="1">
        <v>36</v>
      </c>
      <c r="E443" s="1">
        <v>-123.11512566354</v>
      </c>
      <c r="F443" s="1">
        <v>49.256831273279502</v>
      </c>
      <c r="G443" s="3" t="str">
        <f t="shared" si="18"/>
        <v>-123.11512566354 49.2568312732795</v>
      </c>
      <c r="H443" t="str">
        <f t="shared" si="19"/>
        <v>end</v>
      </c>
      <c r="I443" t="str">
        <f t="shared" si="20"/>
        <v>POLYGON((-123.077804384003 49.2562414896392, -123.077823159466 49.2566826430844, -123.077600536118 49.2566703888753, -123.07691830615 49.2897891362939, -123.0780341051 49.2899710763226, -123.078184308805 49.2873678704498, -123.081295671262 49.2874518469783, -123.082325639524 49.2865840826201, -123.086402597226 49.2865840826201, -123.086488427915 49.2885015415158, -123.092341968348 49.2902201197301, -123.092814037135 49.2889325362082, -123.100238391688 49.2908079184186, -123.10096795254 49.2892124485301, -123.100581714442 49.2866092025998, -123.099637576869 49.2854614913826, -123.099020668795 49.2847196638209, -123.09947127991 49.2842367700715, -123.099578568271 49.2831799860922, -123.097722479632 49.2831729874473, -123.096967844962 49.2775978415494, -123.099821715354 49.2776538370105, -123.100008841342 49.2727864247724, -123.101575251407 49.2728564259168, -123.102062708419 49.2719436126035, -123.106686836761 49.2719856140197, -123.106751209778 49.2716075999867, -123.108017212433 49.2716216005581, -123.108253246826 49.2721606195354, -123.109647995514 49.2721816201556, -123.109614929725 49.2726508229084, -123.111353001167 49.2724758191317, -123.112007460167 49.2720978088551, -123.11183579879 49.2717127954107, -123.114850601722 49.2714327837455, -123.114857442638 49.2666885762153, -123.11512566354 49.2568312732795))</v>
      </c>
      <c r="J443" s="1"/>
      <c r="K443" s="1"/>
      <c r="M443" s="1"/>
      <c r="N443" s="1"/>
      <c r="O443" s="1"/>
      <c r="P443" s="1"/>
    </row>
    <row r="444" spans="1:16" hidden="1" x14ac:dyDescent="0.25">
      <c r="A444">
        <v>30</v>
      </c>
      <c r="B444" t="s">
        <v>33</v>
      </c>
      <c r="C444" s="1">
        <v>22</v>
      </c>
      <c r="D444" s="1">
        <v>0</v>
      </c>
      <c r="E444" s="1">
        <v>-123.109610249551</v>
      </c>
      <c r="F444" s="1">
        <v>49.2726573297493</v>
      </c>
      <c r="G444" s="3" t="str">
        <f t="shared" si="18"/>
        <v>-123.109610249551 49.2726573297493</v>
      </c>
      <c r="H444" t="str">
        <f t="shared" si="19"/>
        <v>start</v>
      </c>
      <c r="I444" t="str">
        <f t="shared" si="20"/>
        <v>POLYGON((-123.109610249551 49.2726573297493</v>
      </c>
      <c r="J444" s="1"/>
      <c r="K444" s="1"/>
      <c r="M444" s="1"/>
      <c r="N444" s="1"/>
      <c r="O444" s="1"/>
      <c r="P444" s="1"/>
    </row>
    <row r="445" spans="1:16" hidden="1" x14ac:dyDescent="0.25">
      <c r="A445">
        <v>30</v>
      </c>
      <c r="B445" t="s">
        <v>33</v>
      </c>
      <c r="C445" s="1">
        <v>22</v>
      </c>
      <c r="D445" s="1">
        <v>1</v>
      </c>
      <c r="E445" s="1">
        <v>-123.103376795801</v>
      </c>
      <c r="F445" s="1">
        <v>49.2726013286157</v>
      </c>
      <c r="G445" s="3" t="str">
        <f t="shared" si="18"/>
        <v>-123.103376795801 49.2726013286157</v>
      </c>
      <c r="H445" t="str">
        <f t="shared" si="19"/>
        <v>between</v>
      </c>
      <c r="I445" t="str">
        <f t="shared" si="20"/>
        <v>POLYGON((-123.109610249551 49.2726573297493, -123.103376795801 49.2726013286157</v>
      </c>
      <c r="J445" s="1"/>
      <c r="K445" s="1"/>
      <c r="M445" s="1"/>
      <c r="N445" s="1"/>
      <c r="O445" s="1"/>
      <c r="P445" s="1"/>
    </row>
    <row r="446" spans="1:16" hidden="1" x14ac:dyDescent="0.25">
      <c r="A446">
        <v>30</v>
      </c>
      <c r="B446" t="s">
        <v>33</v>
      </c>
      <c r="C446" s="1">
        <v>22</v>
      </c>
      <c r="D446" s="1">
        <v>2</v>
      </c>
      <c r="E446" s="1">
        <v>-123.103441168817</v>
      </c>
      <c r="F446" s="1">
        <v>49.2728883337535</v>
      </c>
      <c r="G446" s="3" t="str">
        <f t="shared" si="18"/>
        <v>-123.103441168817 49.2728883337535</v>
      </c>
      <c r="H446" t="str">
        <f t="shared" si="19"/>
        <v>between</v>
      </c>
      <c r="I446" t="str">
        <f t="shared" si="20"/>
        <v>POLYGON((-123.109610249551 49.2726573297493, -123.103376795801 49.2726013286157, -123.103441168817 49.2728883337535</v>
      </c>
      <c r="J446" s="1"/>
      <c r="K446" s="1"/>
      <c r="M446" s="1"/>
      <c r="N446" s="1"/>
      <c r="O446" s="1"/>
      <c r="P446" s="1"/>
    </row>
    <row r="447" spans="1:16" hidden="1" x14ac:dyDescent="0.25">
      <c r="A447">
        <v>30</v>
      </c>
      <c r="B447" t="s">
        <v>33</v>
      </c>
      <c r="C447" s="1">
        <v>22</v>
      </c>
      <c r="D447" s="1">
        <v>3</v>
      </c>
      <c r="E447" s="1">
        <v>-123.10505049422601</v>
      </c>
      <c r="F447" s="1">
        <v>49.272874333541601</v>
      </c>
      <c r="G447" s="3" t="str">
        <f t="shared" si="18"/>
        <v>-123.105050494226 49.2728743335416</v>
      </c>
      <c r="H447" t="str">
        <f t="shared" si="19"/>
        <v>between</v>
      </c>
      <c r="I447" t="str">
        <f t="shared" si="20"/>
        <v>POLYGON((-123.109610249551 49.2726573297493, -123.103376795801 49.2726013286157, -123.103441168817 49.2728883337535, -123.105050494226 49.2728743335416</v>
      </c>
      <c r="J447" s="1"/>
      <c r="K447" s="1"/>
      <c r="M447" s="1"/>
      <c r="N447" s="1"/>
      <c r="O447" s="1"/>
      <c r="P447" s="1"/>
    </row>
    <row r="448" spans="1:16" hidden="1" x14ac:dyDescent="0.25">
      <c r="A448">
        <v>30</v>
      </c>
      <c r="B448" t="s">
        <v>33</v>
      </c>
      <c r="C448" s="1">
        <v>22</v>
      </c>
      <c r="D448" s="1">
        <v>4</v>
      </c>
      <c r="E448" s="1">
        <v>-123.104953934701</v>
      </c>
      <c r="F448" s="1">
        <v>49.273840338839904</v>
      </c>
      <c r="G448" s="3" t="str">
        <f t="shared" si="18"/>
        <v>-123.104953934701 49.2738403388399</v>
      </c>
      <c r="H448" t="str">
        <f t="shared" si="19"/>
        <v>between</v>
      </c>
      <c r="I448" t="str">
        <f t="shared" si="20"/>
        <v>POLYGON((-123.109610249551 49.2726573297493, -123.103376795801 49.2726013286157, -123.103441168817 49.2728883337535, -123.105050494226 49.2728743335416, -123.104953934701 49.2738403388399</v>
      </c>
      <c r="J448" s="1"/>
      <c r="K448" s="1"/>
      <c r="M448" s="1"/>
      <c r="N448" s="1"/>
      <c r="O448" s="1"/>
      <c r="P448" s="1"/>
    </row>
    <row r="449" spans="1:16" hidden="1" x14ac:dyDescent="0.25">
      <c r="A449">
        <v>30</v>
      </c>
      <c r="B449" t="s">
        <v>33</v>
      </c>
      <c r="C449" s="1">
        <v>22</v>
      </c>
      <c r="D449" s="1">
        <v>5</v>
      </c>
      <c r="E449" s="1">
        <v>-123.104127814325</v>
      </c>
      <c r="F449" s="1">
        <v>49.273945338276</v>
      </c>
      <c r="G449" s="3" t="str">
        <f t="shared" si="18"/>
        <v>-123.104127814325 49.273945338276</v>
      </c>
      <c r="H449" t="str">
        <f t="shared" si="19"/>
        <v>between</v>
      </c>
      <c r="I449" t="str">
        <f t="shared" si="20"/>
        <v>POLYGON((-123.109610249551 49.2726573297493, -123.103376795801 49.2726013286157, -123.103441168817 49.2728883337535, -123.105050494226 49.2728743335416, -123.104953934701 49.2738403388399, -123.104127814325 49.273945338276</v>
      </c>
      <c r="J449" s="1"/>
      <c r="K449" s="1"/>
      <c r="M449" s="1"/>
      <c r="N449" s="1"/>
      <c r="O449" s="1"/>
      <c r="P449" s="1"/>
    </row>
    <row r="450" spans="1:16" hidden="1" x14ac:dyDescent="0.25">
      <c r="A450">
        <v>30</v>
      </c>
      <c r="B450" t="s">
        <v>33</v>
      </c>
      <c r="C450" s="1">
        <v>22</v>
      </c>
      <c r="D450" s="1">
        <v>6</v>
      </c>
      <c r="E450" s="1">
        <v>-123.103934695276</v>
      </c>
      <c r="F450" s="1">
        <v>49.275373308416697</v>
      </c>
      <c r="G450" s="3" t="str">
        <f t="shared" si="18"/>
        <v>-123.103934695276 49.2753733084167</v>
      </c>
      <c r="H450" t="str">
        <f t="shared" si="19"/>
        <v>between</v>
      </c>
      <c r="I450" t="str">
        <f t="shared" si="20"/>
        <v>POLYGON((-123.109610249551 49.2726573297493, -123.103376795801 49.2726013286157, -123.103441168817 49.2728883337535, -123.105050494226 49.2728743335416, -123.104953934701 49.2738403388399, -123.104127814325 49.273945338276, -123.103934695276 49.2753733084167</v>
      </c>
      <c r="J450" s="1"/>
      <c r="K450" s="1"/>
      <c r="M450" s="1"/>
      <c r="N450" s="1"/>
      <c r="O450" s="1"/>
      <c r="P450" s="1"/>
    </row>
    <row r="451" spans="1:16" hidden="1" x14ac:dyDescent="0.25">
      <c r="A451">
        <v>30</v>
      </c>
      <c r="B451" t="s">
        <v>33</v>
      </c>
      <c r="C451" s="1">
        <v>22</v>
      </c>
      <c r="D451" s="1">
        <v>7</v>
      </c>
      <c r="E451" s="1">
        <v>-123.108344246896</v>
      </c>
      <c r="F451" s="1">
        <v>49.275604299702003</v>
      </c>
      <c r="G451" s="3" t="str">
        <f t="shared" ref="G451:G514" si="21">E451&amp; " " &amp;F451</f>
        <v>-123.108344246896 49.275604299702</v>
      </c>
      <c r="H451" t="str">
        <f t="shared" ref="H451:H514" si="22">IF(B450&lt;&gt;B451,"start",IF(B451&lt;&gt;B452,"end","between"))</f>
        <v>between</v>
      </c>
      <c r="I451" t="str">
        <f t="shared" ref="I451:I514" si="23">IF(H451="start","POLYGON(("&amp;G451&amp;"",IF(H451="end",I450&amp;", "&amp;G451&amp;"))",I450&amp;", "&amp;G451))</f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</v>
      </c>
      <c r="J451" s="1"/>
      <c r="K451" s="1"/>
      <c r="M451" s="1"/>
      <c r="N451" s="1"/>
      <c r="O451" s="1"/>
      <c r="P451" s="1"/>
    </row>
    <row r="452" spans="1:16" hidden="1" x14ac:dyDescent="0.25">
      <c r="A452">
        <v>30</v>
      </c>
      <c r="B452" t="s">
        <v>33</v>
      </c>
      <c r="C452" s="1">
        <v>22</v>
      </c>
      <c r="D452" s="1">
        <v>8</v>
      </c>
      <c r="E452" s="1">
        <v>-123.108548094781</v>
      </c>
      <c r="F452" s="1">
        <v>49.274183336170204</v>
      </c>
      <c r="G452" s="3" t="str">
        <f t="shared" si="21"/>
        <v>-123.108548094781 49.2741833361702</v>
      </c>
      <c r="H452" t="str">
        <f t="shared" si="22"/>
        <v>between</v>
      </c>
      <c r="I452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</v>
      </c>
      <c r="J452" s="1"/>
      <c r="K452" s="1"/>
      <c r="M452" s="1"/>
      <c r="N452" s="1"/>
      <c r="O452" s="1"/>
      <c r="P452" s="1"/>
    </row>
    <row r="453" spans="1:16" hidden="1" x14ac:dyDescent="0.25">
      <c r="A453">
        <v>30</v>
      </c>
      <c r="B453" t="s">
        <v>33</v>
      </c>
      <c r="C453" s="1">
        <v>22</v>
      </c>
      <c r="D453" s="1">
        <v>9</v>
      </c>
      <c r="E453" s="1">
        <v>-123.111208846124</v>
      </c>
      <c r="F453" s="1">
        <v>49.2738053389782</v>
      </c>
      <c r="G453" s="3" t="str">
        <f t="shared" si="21"/>
        <v>-123.111208846124 49.2738053389782</v>
      </c>
      <c r="H453" t="str">
        <f t="shared" si="22"/>
        <v>between</v>
      </c>
      <c r="I453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</v>
      </c>
      <c r="J453" s="1"/>
      <c r="K453" s="1"/>
      <c r="M453" s="1"/>
      <c r="N453" s="1"/>
      <c r="O453" s="1"/>
      <c r="P453" s="1"/>
    </row>
    <row r="454" spans="1:16" hidden="1" x14ac:dyDescent="0.25">
      <c r="A454">
        <v>30</v>
      </c>
      <c r="B454" t="s">
        <v>33</v>
      </c>
      <c r="C454" s="1">
        <v>22</v>
      </c>
      <c r="D454" s="1">
        <v>10</v>
      </c>
      <c r="E454" s="1">
        <v>-123.113923241647</v>
      </c>
      <c r="F454" s="1">
        <v>49.272783332067497</v>
      </c>
      <c r="G454" s="3" t="str">
        <f t="shared" si="21"/>
        <v>-123.113923241647 49.2727833320675</v>
      </c>
      <c r="H454" t="str">
        <f t="shared" si="22"/>
        <v>between</v>
      </c>
      <c r="I454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</v>
      </c>
      <c r="J454" s="1"/>
      <c r="K454" s="1"/>
      <c r="M454" s="1"/>
      <c r="N454" s="1"/>
      <c r="O454" s="1"/>
      <c r="P454" s="1"/>
    </row>
    <row r="455" spans="1:16" hidden="1" x14ac:dyDescent="0.25">
      <c r="A455">
        <v>30</v>
      </c>
      <c r="B455" t="s">
        <v>33</v>
      </c>
      <c r="C455" s="1">
        <v>22</v>
      </c>
      <c r="D455" s="1">
        <v>11</v>
      </c>
      <c r="E455" s="1">
        <v>-123.11488883689201</v>
      </c>
      <c r="F455" s="1">
        <v>49.2724403250024</v>
      </c>
      <c r="G455" s="3" t="str">
        <f t="shared" si="21"/>
        <v>-123.114888836892 49.2724403250024</v>
      </c>
      <c r="H455" t="str">
        <f t="shared" si="22"/>
        <v>between</v>
      </c>
      <c r="I455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</v>
      </c>
      <c r="J455" s="1"/>
      <c r="K455" s="1"/>
      <c r="M455" s="1"/>
      <c r="N455" s="1"/>
      <c r="O455" s="1"/>
      <c r="P455" s="1"/>
    </row>
    <row r="456" spans="1:16" hidden="1" x14ac:dyDescent="0.25">
      <c r="A456">
        <v>30</v>
      </c>
      <c r="B456" t="s">
        <v>33</v>
      </c>
      <c r="C456" s="1">
        <v>22</v>
      </c>
      <c r="D456" s="1">
        <v>12</v>
      </c>
      <c r="E456" s="1">
        <v>-123.11642306044899</v>
      </c>
      <c r="F456" s="1">
        <v>49.272454325337499</v>
      </c>
      <c r="G456" s="3" t="str">
        <f t="shared" si="21"/>
        <v>-123.116423060449 49.2724543253375</v>
      </c>
      <c r="H456" t="str">
        <f t="shared" si="22"/>
        <v>between</v>
      </c>
      <c r="I456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</v>
      </c>
      <c r="J456" s="1"/>
      <c r="K456" s="1"/>
      <c r="M456" s="1"/>
      <c r="N456" s="1"/>
      <c r="O456" s="1"/>
      <c r="P456" s="1"/>
    </row>
    <row r="457" spans="1:16" hidden="1" x14ac:dyDescent="0.25">
      <c r="A457">
        <v>30</v>
      </c>
      <c r="B457" t="s">
        <v>33</v>
      </c>
      <c r="C457" s="1">
        <v>22</v>
      </c>
      <c r="D457" s="1">
        <v>13</v>
      </c>
      <c r="E457" s="1">
        <v>-123.118472268136</v>
      </c>
      <c r="F457" s="1">
        <v>49.271383288230702</v>
      </c>
      <c r="G457" s="3" t="str">
        <f t="shared" si="21"/>
        <v>-123.118472268136 49.2713832882307</v>
      </c>
      <c r="H457" t="str">
        <f t="shared" si="22"/>
        <v>between</v>
      </c>
      <c r="I457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</v>
      </c>
      <c r="J457" s="1"/>
      <c r="K457" s="1"/>
      <c r="M457" s="1"/>
      <c r="N457" s="1"/>
      <c r="O457" s="1"/>
      <c r="P457" s="1"/>
    </row>
    <row r="458" spans="1:16" hidden="1" x14ac:dyDescent="0.25">
      <c r="A458">
        <v>30</v>
      </c>
      <c r="B458" t="s">
        <v>33</v>
      </c>
      <c r="C458" s="1">
        <v>22</v>
      </c>
      <c r="D458" s="1">
        <v>14</v>
      </c>
      <c r="E458" s="1">
        <v>-123.12089698508601</v>
      </c>
      <c r="F458" s="1">
        <v>49.270795257970498</v>
      </c>
      <c r="G458" s="3" t="str">
        <f t="shared" si="21"/>
        <v>-123.120896985086 49.2707952579705</v>
      </c>
      <c r="H458" t="str">
        <f t="shared" si="22"/>
        <v>between</v>
      </c>
      <c r="I458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</v>
      </c>
      <c r="J458" s="1"/>
      <c r="K458" s="1"/>
      <c r="M458" s="1"/>
      <c r="N458" s="1"/>
      <c r="O458" s="1"/>
      <c r="P458" s="1"/>
    </row>
    <row r="459" spans="1:16" hidden="1" x14ac:dyDescent="0.25">
      <c r="A459">
        <v>30</v>
      </c>
      <c r="B459" t="s">
        <v>33</v>
      </c>
      <c r="C459" s="1">
        <v>22</v>
      </c>
      <c r="D459" s="1">
        <v>15</v>
      </c>
      <c r="E459" s="1">
        <v>-123.122261647842</v>
      </c>
      <c r="F459" s="1">
        <v>49.270739254722997</v>
      </c>
      <c r="G459" s="3" t="str">
        <f t="shared" si="21"/>
        <v>-123.122261647842 49.270739254723</v>
      </c>
      <c r="H459" t="str">
        <f t="shared" si="22"/>
        <v>between</v>
      </c>
      <c r="I459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</v>
      </c>
      <c r="J459" s="1"/>
      <c r="K459" s="1"/>
      <c r="M459" s="1"/>
      <c r="N459" s="1"/>
      <c r="O459" s="1"/>
      <c r="P459" s="1"/>
    </row>
    <row r="460" spans="1:16" hidden="1" x14ac:dyDescent="0.25">
      <c r="A460">
        <v>30</v>
      </c>
      <c r="B460" t="s">
        <v>33</v>
      </c>
      <c r="C460" s="1">
        <v>22</v>
      </c>
      <c r="D460" s="1">
        <v>16</v>
      </c>
      <c r="E460" s="1">
        <v>-123.123817329071</v>
      </c>
      <c r="F460" s="1">
        <v>49.271593297339301</v>
      </c>
      <c r="G460" s="3" t="str">
        <f t="shared" si="21"/>
        <v>-123.123817329071 49.2715932973393</v>
      </c>
      <c r="H460" t="str">
        <f t="shared" si="22"/>
        <v>between</v>
      </c>
      <c r="I460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</v>
      </c>
      <c r="J460" s="1"/>
      <c r="K460" s="1"/>
      <c r="M460" s="1"/>
      <c r="N460" s="1"/>
      <c r="O460" s="1"/>
      <c r="P460" s="1"/>
    </row>
    <row r="461" spans="1:16" hidden="1" x14ac:dyDescent="0.25">
      <c r="A461">
        <v>30</v>
      </c>
      <c r="B461" t="s">
        <v>33</v>
      </c>
      <c r="C461" s="1">
        <v>22</v>
      </c>
      <c r="D461" s="1">
        <v>17</v>
      </c>
      <c r="E461" s="1">
        <v>-123.12501895871</v>
      </c>
      <c r="F461" s="1">
        <v>49.271481292592597</v>
      </c>
      <c r="G461" s="3" t="str">
        <f t="shared" si="21"/>
        <v>-123.12501895871 49.2714812925926</v>
      </c>
      <c r="H461" t="str">
        <f t="shared" si="22"/>
        <v>between</v>
      </c>
      <c r="I461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</v>
      </c>
      <c r="J461" s="1"/>
      <c r="K461" s="1"/>
      <c r="M461" s="1"/>
      <c r="N461" s="1"/>
      <c r="O461" s="1"/>
      <c r="P461" s="1"/>
    </row>
    <row r="462" spans="1:16" hidden="1" x14ac:dyDescent="0.25">
      <c r="A462">
        <v>30</v>
      </c>
      <c r="B462" t="s">
        <v>33</v>
      </c>
      <c r="C462" s="1">
        <v>22</v>
      </c>
      <c r="D462" s="1">
        <v>18</v>
      </c>
      <c r="E462" s="1">
        <v>-123.125576858185</v>
      </c>
      <c r="F462" s="1">
        <v>49.2710962743365</v>
      </c>
      <c r="G462" s="3" t="str">
        <f t="shared" si="21"/>
        <v>-123.125576858185 49.2710962743365</v>
      </c>
      <c r="H462" t="str">
        <f t="shared" si="22"/>
        <v>between</v>
      </c>
      <c r="I462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</v>
      </c>
      <c r="J462" s="1"/>
      <c r="K462" s="1"/>
      <c r="M462" s="1"/>
      <c r="N462" s="1"/>
      <c r="O462" s="1"/>
      <c r="P462" s="1"/>
    </row>
    <row r="463" spans="1:16" hidden="1" x14ac:dyDescent="0.25">
      <c r="A463">
        <v>30</v>
      </c>
      <c r="B463" t="s">
        <v>33</v>
      </c>
      <c r="C463" s="1">
        <v>22</v>
      </c>
      <c r="D463" s="1">
        <v>19</v>
      </c>
      <c r="E463" s="1">
        <v>-123.12501895871</v>
      </c>
      <c r="F463" s="1">
        <v>49.270697252245597</v>
      </c>
      <c r="G463" s="3" t="str">
        <f t="shared" si="21"/>
        <v>-123.12501895871 49.2706972522456</v>
      </c>
      <c r="H463" t="str">
        <f t="shared" si="22"/>
        <v>between</v>
      </c>
      <c r="I463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</v>
      </c>
      <c r="J463" s="1"/>
      <c r="K463" s="1"/>
      <c r="M463" s="1"/>
      <c r="N463" s="1"/>
      <c r="O463" s="1"/>
      <c r="P463" s="1"/>
    </row>
    <row r="464" spans="1:16" hidden="1" x14ac:dyDescent="0.25">
      <c r="A464">
        <v>30</v>
      </c>
      <c r="B464" t="s">
        <v>33</v>
      </c>
      <c r="C464" s="1">
        <v>22</v>
      </c>
      <c r="D464" s="1">
        <v>20</v>
      </c>
      <c r="E464" s="1">
        <v>-123.126027469299</v>
      </c>
      <c r="F464" s="1">
        <v>49.270291226454297</v>
      </c>
      <c r="G464" s="3" t="str">
        <f t="shared" si="21"/>
        <v>-123.126027469299 49.2702912264543</v>
      </c>
      <c r="H464" t="str">
        <f t="shared" si="22"/>
        <v>between</v>
      </c>
      <c r="I464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</v>
      </c>
      <c r="J464" s="1"/>
      <c r="K464" s="1"/>
      <c r="M464" s="1"/>
      <c r="N464" s="1"/>
      <c r="O464" s="1"/>
      <c r="P464" s="1"/>
    </row>
    <row r="465" spans="1:16" hidden="1" x14ac:dyDescent="0.25">
      <c r="A465">
        <v>30</v>
      </c>
      <c r="B465" t="s">
        <v>33</v>
      </c>
      <c r="C465" s="1">
        <v>22</v>
      </c>
      <c r="D465" s="1">
        <v>21</v>
      </c>
      <c r="E465" s="1">
        <v>-123.12819469418299</v>
      </c>
      <c r="F465" s="1">
        <v>49.270697252245597</v>
      </c>
      <c r="G465" s="3" t="str">
        <f t="shared" si="21"/>
        <v>-123.128194694183 49.2706972522456</v>
      </c>
      <c r="H465" t="str">
        <f t="shared" si="22"/>
        <v>between</v>
      </c>
      <c r="I465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</v>
      </c>
      <c r="J465" s="1"/>
      <c r="K465" s="1"/>
      <c r="M465" s="1"/>
      <c r="N465" s="1"/>
      <c r="O465" s="1"/>
      <c r="P465" s="1"/>
    </row>
    <row r="466" spans="1:16" hidden="1" x14ac:dyDescent="0.25">
      <c r="A466">
        <v>30</v>
      </c>
      <c r="B466" t="s">
        <v>33</v>
      </c>
      <c r="C466" s="1">
        <v>22</v>
      </c>
      <c r="D466" s="1">
        <v>22</v>
      </c>
      <c r="E466" s="1">
        <v>-123.131063534105</v>
      </c>
      <c r="F466" s="1">
        <v>49.271564482679203</v>
      </c>
      <c r="G466" s="3" t="str">
        <f t="shared" si="21"/>
        <v>-123.131063534105 49.2715644826792</v>
      </c>
      <c r="H466" t="str">
        <f t="shared" si="22"/>
        <v>between</v>
      </c>
      <c r="I466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</v>
      </c>
      <c r="J466" s="1"/>
      <c r="K466" s="1"/>
      <c r="M466" s="1"/>
      <c r="N466" s="1"/>
      <c r="O466" s="1"/>
      <c r="P466" s="1"/>
    </row>
    <row r="467" spans="1:16" hidden="1" x14ac:dyDescent="0.25">
      <c r="A467">
        <v>30</v>
      </c>
      <c r="B467" t="s">
        <v>33</v>
      </c>
      <c r="C467" s="1">
        <v>22</v>
      </c>
      <c r="D467" s="1">
        <v>23</v>
      </c>
      <c r="E467" s="1">
        <v>-123.134292913759</v>
      </c>
      <c r="F467" s="1">
        <v>49.273671525814898</v>
      </c>
      <c r="G467" s="3" t="str">
        <f t="shared" si="21"/>
        <v>-123.134292913759 49.2736715258149</v>
      </c>
      <c r="H467" t="str">
        <f t="shared" si="22"/>
        <v>between</v>
      </c>
      <c r="I467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</v>
      </c>
      <c r="J467" s="1"/>
      <c r="K467" s="1"/>
      <c r="M467" s="1"/>
      <c r="N467" s="1"/>
      <c r="O467" s="1"/>
      <c r="P467" s="1"/>
    </row>
    <row r="468" spans="1:16" hidden="1" x14ac:dyDescent="0.25">
      <c r="A468">
        <v>30</v>
      </c>
      <c r="B468" t="s">
        <v>33</v>
      </c>
      <c r="C468" s="1">
        <v>22</v>
      </c>
      <c r="D468" s="1">
        <v>24</v>
      </c>
      <c r="E468" s="1">
        <v>-123.13651845499</v>
      </c>
      <c r="F468" s="1">
        <v>49.275645898459402</v>
      </c>
      <c r="G468" s="3" t="str">
        <f t="shared" si="21"/>
        <v>-123.13651845499 49.2756458984594</v>
      </c>
      <c r="H468" t="str">
        <f t="shared" si="22"/>
        <v>between</v>
      </c>
      <c r="I468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</v>
      </c>
      <c r="J468" s="1"/>
      <c r="K468" s="1"/>
      <c r="M468" s="1"/>
      <c r="N468" s="1"/>
      <c r="O468" s="1"/>
      <c r="P468" s="1"/>
    </row>
    <row r="469" spans="1:16" hidden="1" x14ac:dyDescent="0.25">
      <c r="A469">
        <v>30</v>
      </c>
      <c r="B469" t="s">
        <v>33</v>
      </c>
      <c r="C469" s="1">
        <v>22</v>
      </c>
      <c r="D469" s="1">
        <v>25</v>
      </c>
      <c r="E469" s="1">
        <v>-123.132452226124</v>
      </c>
      <c r="F469" s="1">
        <v>49.276982825643103</v>
      </c>
      <c r="G469" s="3" t="str">
        <f t="shared" si="21"/>
        <v>-123.132452226124 49.2769828256431</v>
      </c>
      <c r="H469" t="str">
        <f t="shared" si="22"/>
        <v>between</v>
      </c>
      <c r="I469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</v>
      </c>
      <c r="J469" s="1"/>
      <c r="K469" s="1"/>
      <c r="M469" s="1"/>
      <c r="N469" s="1"/>
      <c r="O469" s="1"/>
      <c r="P469" s="1"/>
    </row>
    <row r="470" spans="1:16" hidden="1" x14ac:dyDescent="0.25">
      <c r="A470">
        <v>30</v>
      </c>
      <c r="B470" t="s">
        <v>33</v>
      </c>
      <c r="C470" s="1">
        <v>22</v>
      </c>
      <c r="D470" s="1">
        <v>26</v>
      </c>
      <c r="E470" s="1">
        <v>-123.126712298832</v>
      </c>
      <c r="F470" s="1">
        <v>49.2732729384621</v>
      </c>
      <c r="G470" s="3" t="str">
        <f t="shared" si="21"/>
        <v>-123.126712298832 49.2732729384621</v>
      </c>
      <c r="H470" t="str">
        <f t="shared" si="22"/>
        <v>between</v>
      </c>
      <c r="I470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</v>
      </c>
      <c r="J470" s="1"/>
      <c r="K470" s="1"/>
      <c r="M470" s="1"/>
      <c r="N470" s="1"/>
      <c r="O470" s="1"/>
      <c r="P470" s="1"/>
    </row>
    <row r="471" spans="1:16" hidden="1" x14ac:dyDescent="0.25">
      <c r="A471">
        <v>30</v>
      </c>
      <c r="B471" t="s">
        <v>33</v>
      </c>
      <c r="C471" s="1">
        <v>22</v>
      </c>
      <c r="D471" s="1">
        <v>27</v>
      </c>
      <c r="E471" s="1">
        <v>-123.12589690729099</v>
      </c>
      <c r="F471" s="1">
        <v>49.273083936740001</v>
      </c>
      <c r="G471" s="3" t="str">
        <f t="shared" si="21"/>
        <v>-123.125896907291 49.27308393674</v>
      </c>
      <c r="H471" t="str">
        <f t="shared" si="22"/>
        <v>between</v>
      </c>
      <c r="I471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</v>
      </c>
      <c r="J471" s="1"/>
      <c r="K471" s="1"/>
      <c r="M471" s="1"/>
      <c r="N471" s="1"/>
      <c r="O471" s="1"/>
      <c r="P471" s="1"/>
    </row>
    <row r="472" spans="1:16" hidden="1" x14ac:dyDescent="0.25">
      <c r="A472">
        <v>30</v>
      </c>
      <c r="B472" t="s">
        <v>33</v>
      </c>
      <c r="C472" s="1">
        <v>22</v>
      </c>
      <c r="D472" s="1">
        <v>28</v>
      </c>
      <c r="E472" s="1">
        <v>-123.125821805439</v>
      </c>
      <c r="F472" s="1">
        <v>49.273503939583399</v>
      </c>
      <c r="G472" s="3" t="str">
        <f t="shared" si="21"/>
        <v>-123.125821805439 49.2735039395834</v>
      </c>
      <c r="H472" t="str">
        <f t="shared" si="22"/>
        <v>between</v>
      </c>
      <c r="I472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</v>
      </c>
      <c r="J472" s="1"/>
      <c r="K472" s="1"/>
      <c r="M472" s="1"/>
      <c r="N472" s="1"/>
      <c r="O472" s="1"/>
      <c r="P472" s="1"/>
    </row>
    <row r="473" spans="1:16" hidden="1" x14ac:dyDescent="0.25">
      <c r="A473">
        <v>30</v>
      </c>
      <c r="B473" t="s">
        <v>33</v>
      </c>
      <c r="C473" s="1">
        <v>22</v>
      </c>
      <c r="D473" s="1">
        <v>29</v>
      </c>
      <c r="E473" s="1">
        <v>-123.12484548135799</v>
      </c>
      <c r="F473" s="1">
        <v>49.274203936375699</v>
      </c>
      <c r="G473" s="3" t="str">
        <f t="shared" si="21"/>
        <v>-123.124845481358 49.2742039363757</v>
      </c>
      <c r="H473" t="str">
        <f t="shared" si="22"/>
        <v>between</v>
      </c>
      <c r="I473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</v>
      </c>
      <c r="J473" s="1"/>
      <c r="K473" s="1"/>
      <c r="M473" s="1"/>
      <c r="N473" s="1"/>
      <c r="O473" s="1"/>
      <c r="P473" s="1"/>
    </row>
    <row r="474" spans="1:16" hidden="1" x14ac:dyDescent="0.25">
      <c r="A474">
        <v>30</v>
      </c>
      <c r="B474" t="s">
        <v>33</v>
      </c>
      <c r="C474" s="1">
        <v>22</v>
      </c>
      <c r="D474" s="1">
        <v>30</v>
      </c>
      <c r="E474" s="1">
        <v>-123.12426612421</v>
      </c>
      <c r="F474" s="1">
        <v>49.273825939341599</v>
      </c>
      <c r="G474" s="3" t="str">
        <f t="shared" si="21"/>
        <v>-123.12426612421 49.2738259393416</v>
      </c>
      <c r="H474" t="str">
        <f t="shared" si="22"/>
        <v>between</v>
      </c>
      <c r="I474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</v>
      </c>
      <c r="J474" s="1"/>
      <c r="K474" s="1"/>
      <c r="M474" s="1"/>
      <c r="N474" s="1"/>
      <c r="O474" s="1"/>
      <c r="P474" s="1"/>
    </row>
    <row r="475" spans="1:16" hidden="1" x14ac:dyDescent="0.25">
      <c r="A475">
        <v>30</v>
      </c>
      <c r="B475" t="s">
        <v>33</v>
      </c>
      <c r="C475" s="1">
        <v>22</v>
      </c>
      <c r="D475" s="1">
        <v>31</v>
      </c>
      <c r="E475" s="1">
        <v>-123.122474408588</v>
      </c>
      <c r="F475" s="1">
        <v>49.274343934542102</v>
      </c>
      <c r="G475" s="3" t="str">
        <f t="shared" si="21"/>
        <v>-123.122474408588 49.2743439345421</v>
      </c>
      <c r="H475" t="str">
        <f t="shared" si="22"/>
        <v>between</v>
      </c>
      <c r="I475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</v>
      </c>
      <c r="J475" s="1"/>
      <c r="K475" s="1"/>
      <c r="M475" s="1"/>
      <c r="N475" s="1"/>
      <c r="O475" s="1"/>
      <c r="P475" s="1"/>
    </row>
    <row r="476" spans="1:16" hidden="1" x14ac:dyDescent="0.25">
      <c r="A476">
        <v>30</v>
      </c>
      <c r="B476" t="s">
        <v>33</v>
      </c>
      <c r="C476" s="1">
        <v>22</v>
      </c>
      <c r="D476" s="1">
        <v>32</v>
      </c>
      <c r="E476" s="1">
        <v>-123.12218473001499</v>
      </c>
      <c r="F476" s="1">
        <v>49.2745819305132</v>
      </c>
      <c r="G476" s="3" t="str">
        <f t="shared" si="21"/>
        <v>-123.122184730015 49.2745819305132</v>
      </c>
      <c r="H476" t="str">
        <f t="shared" si="22"/>
        <v>between</v>
      </c>
      <c r="I476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</v>
      </c>
      <c r="J476" s="1"/>
      <c r="K476" s="1"/>
      <c r="M476" s="1"/>
      <c r="N476" s="1"/>
      <c r="O476" s="1"/>
      <c r="P476" s="1"/>
    </row>
    <row r="477" spans="1:16" hidden="1" x14ac:dyDescent="0.25">
      <c r="A477">
        <v>30</v>
      </c>
      <c r="B477" t="s">
        <v>33</v>
      </c>
      <c r="C477" s="1">
        <v>22</v>
      </c>
      <c r="D477" s="1">
        <v>33</v>
      </c>
      <c r="E477" s="1">
        <v>-123.118980950626</v>
      </c>
      <c r="F477" s="1">
        <v>49.276698546983397</v>
      </c>
      <c r="G477" s="3" t="str">
        <f t="shared" si="21"/>
        <v>-123.118980950626 49.2766985469834</v>
      </c>
      <c r="H477" t="str">
        <f t="shared" si="22"/>
        <v>between</v>
      </c>
      <c r="I477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</v>
      </c>
      <c r="J477" s="1"/>
      <c r="K477" s="1"/>
      <c r="M477" s="1"/>
      <c r="N477" s="1"/>
      <c r="O477" s="1"/>
      <c r="P477" s="1"/>
    </row>
    <row r="478" spans="1:16" hidden="1" x14ac:dyDescent="0.25">
      <c r="A478">
        <v>30</v>
      </c>
      <c r="B478" t="s">
        <v>33</v>
      </c>
      <c r="C478" s="1">
        <v>22</v>
      </c>
      <c r="D478" s="1">
        <v>34</v>
      </c>
      <c r="E478" s="1">
        <v>-123.115118569644</v>
      </c>
      <c r="F478" s="1">
        <v>49.274080640484698</v>
      </c>
      <c r="G478" s="3" t="str">
        <f t="shared" si="21"/>
        <v>-123.115118569644 49.2740806404847</v>
      </c>
      <c r="H478" t="str">
        <f t="shared" si="22"/>
        <v>between</v>
      </c>
      <c r="I478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</v>
      </c>
      <c r="J478" s="1"/>
      <c r="K478" s="1"/>
      <c r="M478" s="1"/>
      <c r="N478" s="1"/>
      <c r="O478" s="1"/>
      <c r="P478" s="1"/>
    </row>
    <row r="479" spans="1:16" hidden="1" x14ac:dyDescent="0.25">
      <c r="A479">
        <v>30</v>
      </c>
      <c r="B479" t="s">
        <v>33</v>
      </c>
      <c r="C479" s="1">
        <v>22</v>
      </c>
      <c r="D479" s="1">
        <v>35</v>
      </c>
      <c r="E479" s="1">
        <v>-123.11317445538199</v>
      </c>
      <c r="F479" s="1">
        <v>49.274818438888097</v>
      </c>
      <c r="G479" s="3" t="str">
        <f t="shared" si="21"/>
        <v>-123.113174455382 49.2748184388881</v>
      </c>
      <c r="H479" t="str">
        <f t="shared" si="22"/>
        <v>between</v>
      </c>
      <c r="I479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</v>
      </c>
      <c r="J479" s="1"/>
      <c r="K479" s="1"/>
      <c r="M479" s="1"/>
      <c r="N479" s="1"/>
      <c r="O479" s="1"/>
      <c r="P479" s="1"/>
    </row>
    <row r="480" spans="1:16" hidden="1" x14ac:dyDescent="0.25">
      <c r="A480">
        <v>30</v>
      </c>
      <c r="B480" t="s">
        <v>33</v>
      </c>
      <c r="C480" s="1">
        <v>22</v>
      </c>
      <c r="D480" s="1">
        <v>36</v>
      </c>
      <c r="E480" s="1">
        <v>-123.109290616729</v>
      </c>
      <c r="F480" s="1">
        <v>49.2766523605302</v>
      </c>
      <c r="G480" s="3" t="str">
        <f t="shared" si="21"/>
        <v>-123.109290616729 49.2766523605302</v>
      </c>
      <c r="H480" t="str">
        <f t="shared" si="22"/>
        <v>between</v>
      </c>
      <c r="I480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</v>
      </c>
      <c r="J480" s="1"/>
      <c r="K480" s="1"/>
      <c r="M480" s="1"/>
      <c r="N480" s="1"/>
      <c r="O480" s="1"/>
      <c r="P480" s="1"/>
    </row>
    <row r="481" spans="1:16" hidden="1" x14ac:dyDescent="0.25">
      <c r="A481">
        <v>30</v>
      </c>
      <c r="B481" t="s">
        <v>33</v>
      </c>
      <c r="C481" s="1">
        <v>22</v>
      </c>
      <c r="D481" s="1">
        <v>37</v>
      </c>
      <c r="E481" s="1">
        <v>-123.10819627545099</v>
      </c>
      <c r="F481" s="1">
        <v>49.277037335421603</v>
      </c>
      <c r="G481" s="3" t="str">
        <f t="shared" si="21"/>
        <v>-123.108196275451 49.2770373354216</v>
      </c>
      <c r="H481" t="str">
        <f t="shared" si="22"/>
        <v>between</v>
      </c>
      <c r="I481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</v>
      </c>
      <c r="J481" s="1"/>
      <c r="K481" s="1"/>
      <c r="M481" s="1"/>
      <c r="N481" s="1"/>
      <c r="O481" s="1"/>
      <c r="P481" s="1"/>
    </row>
    <row r="482" spans="1:16" hidden="1" x14ac:dyDescent="0.25">
      <c r="A482">
        <v>30</v>
      </c>
      <c r="B482" t="s">
        <v>33</v>
      </c>
      <c r="C482" s="1">
        <v>22</v>
      </c>
      <c r="D482" s="1">
        <v>38</v>
      </c>
      <c r="E482" s="1">
        <v>-123.107702748992</v>
      </c>
      <c r="F482" s="1">
        <v>49.277100331026901</v>
      </c>
      <c r="G482" s="3" t="str">
        <f t="shared" si="21"/>
        <v>-123.107702748992 49.2771003310269</v>
      </c>
      <c r="H482" t="str">
        <f t="shared" si="22"/>
        <v>between</v>
      </c>
      <c r="I482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</v>
      </c>
      <c r="J482" s="1"/>
      <c r="K482" s="1"/>
      <c r="M482" s="1"/>
      <c r="N482" s="1"/>
      <c r="O482" s="1"/>
      <c r="P482" s="1"/>
    </row>
    <row r="483" spans="1:16" hidden="1" x14ac:dyDescent="0.25">
      <c r="A483">
        <v>30</v>
      </c>
      <c r="B483" t="s">
        <v>33</v>
      </c>
      <c r="C483" s="1">
        <v>22</v>
      </c>
      <c r="D483" s="1">
        <v>39</v>
      </c>
      <c r="E483" s="1">
        <v>-123.103883283355</v>
      </c>
      <c r="F483" s="1">
        <v>49.277016336868698</v>
      </c>
      <c r="G483" s="3" t="str">
        <f t="shared" si="21"/>
        <v>-123.103883283355 49.2770163368687</v>
      </c>
      <c r="H483" t="str">
        <f t="shared" si="22"/>
        <v>between</v>
      </c>
      <c r="I483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</v>
      </c>
      <c r="J483" s="1"/>
      <c r="K483" s="1"/>
      <c r="M483" s="1"/>
      <c r="N483" s="1"/>
      <c r="O483" s="1"/>
      <c r="P483" s="1"/>
    </row>
    <row r="484" spans="1:16" hidden="1" x14ac:dyDescent="0.25">
      <c r="A484">
        <v>30</v>
      </c>
      <c r="B484" t="s">
        <v>33</v>
      </c>
      <c r="C484" s="1">
        <v>22</v>
      </c>
      <c r="D484" s="1">
        <v>40</v>
      </c>
      <c r="E484" s="1">
        <v>-123.102778213241</v>
      </c>
      <c r="F484" s="1">
        <v>49.276372376903701</v>
      </c>
      <c r="G484" s="3" t="str">
        <f t="shared" si="21"/>
        <v>-123.102778213241 49.2763723769037</v>
      </c>
      <c r="H484" t="str">
        <f t="shared" si="22"/>
        <v>between</v>
      </c>
      <c r="I484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</v>
      </c>
      <c r="J484" s="1"/>
      <c r="K484" s="1"/>
      <c r="M484" s="1"/>
      <c r="N484" s="1"/>
      <c r="O484" s="1"/>
      <c r="P484" s="1"/>
    </row>
    <row r="485" spans="1:16" hidden="1" x14ac:dyDescent="0.25">
      <c r="A485">
        <v>30</v>
      </c>
      <c r="B485" t="s">
        <v>33</v>
      </c>
      <c r="C485" s="1">
        <v>22</v>
      </c>
      <c r="D485" s="1">
        <v>41</v>
      </c>
      <c r="E485" s="1">
        <v>-123.102155940749</v>
      </c>
      <c r="F485" s="1">
        <v>49.276610363087599</v>
      </c>
      <c r="G485" s="3" t="str">
        <f t="shared" si="21"/>
        <v>-123.102155940749 49.2766103630876</v>
      </c>
      <c r="H485" t="str">
        <f t="shared" si="22"/>
        <v>between</v>
      </c>
      <c r="I485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</v>
      </c>
      <c r="J485" s="1"/>
      <c r="K485" s="1"/>
      <c r="M485" s="1"/>
      <c r="N485" s="1"/>
      <c r="O485" s="1"/>
      <c r="P485" s="1"/>
    </row>
    <row r="486" spans="1:16" hidden="1" x14ac:dyDescent="0.25">
      <c r="A486">
        <v>30</v>
      </c>
      <c r="B486" t="s">
        <v>33</v>
      </c>
      <c r="C486" s="1">
        <v>22</v>
      </c>
      <c r="D486" s="1">
        <v>42</v>
      </c>
      <c r="E486" s="1">
        <v>-123.10204917909699</v>
      </c>
      <c r="F486" s="1">
        <v>49.277527299119399</v>
      </c>
      <c r="G486" s="3" t="str">
        <f t="shared" si="21"/>
        <v>-123.102049179097 49.2775272991194</v>
      </c>
      <c r="H486" t="str">
        <f t="shared" si="22"/>
        <v>between</v>
      </c>
      <c r="I486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</v>
      </c>
      <c r="J486" s="1"/>
      <c r="K486" s="1"/>
      <c r="M486" s="1"/>
      <c r="N486" s="1"/>
      <c r="O486" s="1"/>
      <c r="P486" s="1"/>
    </row>
    <row r="487" spans="1:16" hidden="1" x14ac:dyDescent="0.25">
      <c r="A487">
        <v>30</v>
      </c>
      <c r="B487" t="s">
        <v>33</v>
      </c>
      <c r="C487" s="1">
        <v>22</v>
      </c>
      <c r="D487" s="1">
        <v>43</v>
      </c>
      <c r="E487" s="1">
        <v>-123.099817581197</v>
      </c>
      <c r="F487" s="1">
        <v>49.277646289568601</v>
      </c>
      <c r="G487" s="3" t="str">
        <f t="shared" si="21"/>
        <v>-123.099817581197 49.2776462895686</v>
      </c>
      <c r="H487" t="str">
        <f t="shared" si="22"/>
        <v>between</v>
      </c>
      <c r="I487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49.2775272991194, -123.099817581197 49.2776462895686</v>
      </c>
      <c r="J487" s="1"/>
      <c r="K487" s="1"/>
      <c r="M487" s="1"/>
      <c r="N487" s="1"/>
      <c r="O487" s="1"/>
      <c r="P487" s="1"/>
    </row>
    <row r="488" spans="1:16" hidden="1" x14ac:dyDescent="0.25">
      <c r="A488">
        <v>30</v>
      </c>
      <c r="B488" t="s">
        <v>33</v>
      </c>
      <c r="C488" s="1">
        <v>22</v>
      </c>
      <c r="D488" s="1">
        <v>44</v>
      </c>
      <c r="E488" s="1">
        <v>-123.10000475163</v>
      </c>
      <c r="F488" s="1">
        <v>49.272794175683003</v>
      </c>
      <c r="G488" s="3" t="str">
        <f t="shared" si="21"/>
        <v>-123.10000475163 49.272794175683</v>
      </c>
      <c r="H488" t="str">
        <f t="shared" si="22"/>
        <v>between</v>
      </c>
      <c r="I488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49.2775272991194, -123.099817581197 49.2776462895686, -123.10000475163 49.272794175683</v>
      </c>
      <c r="J488" s="1"/>
      <c r="K488" s="1"/>
      <c r="M488" s="1"/>
      <c r="N488" s="1"/>
      <c r="O488" s="1"/>
      <c r="P488" s="1"/>
    </row>
    <row r="489" spans="1:16" hidden="1" x14ac:dyDescent="0.25">
      <c r="A489">
        <v>30</v>
      </c>
      <c r="B489" t="s">
        <v>33</v>
      </c>
      <c r="C489" s="1">
        <v>22</v>
      </c>
      <c r="D489" s="1">
        <v>45</v>
      </c>
      <c r="E489" s="1">
        <v>-123.10157116169501</v>
      </c>
      <c r="F489" s="1">
        <v>49.272864176816498</v>
      </c>
      <c r="G489" s="3" t="str">
        <f t="shared" si="21"/>
        <v>-123.101571161695 49.2728641768165</v>
      </c>
      <c r="H489" t="str">
        <f t="shared" si="22"/>
        <v>between</v>
      </c>
      <c r="I489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49.2775272991194, -123.099817581197 49.2776462895686, -123.10000475163 49.272794175683, -123.101571161695 49.2728641768165</v>
      </c>
      <c r="J489" s="1"/>
      <c r="K489" s="1"/>
      <c r="M489" s="1"/>
      <c r="N489" s="1"/>
      <c r="O489" s="1"/>
      <c r="P489" s="1"/>
    </row>
    <row r="490" spans="1:16" hidden="1" x14ac:dyDescent="0.25">
      <c r="A490">
        <v>30</v>
      </c>
      <c r="B490" t="s">
        <v>33</v>
      </c>
      <c r="C490" s="1">
        <v>22</v>
      </c>
      <c r="D490" s="1">
        <v>46</v>
      </c>
      <c r="E490" s="1">
        <v>-123.10208614582599</v>
      </c>
      <c r="F490" s="1">
        <v>49.271954154333699</v>
      </c>
      <c r="G490" s="3" t="str">
        <f t="shared" si="21"/>
        <v>-123.102086145826 49.2719541543337</v>
      </c>
      <c r="H490" t="str">
        <f t="shared" si="22"/>
        <v>between</v>
      </c>
      <c r="I490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49.2775272991194, -123.099817581197 49.2776462895686, -123.10000475163 49.272794175683, -123.101571161695 49.2728641768165, -123.102086145826 49.2719541543337</v>
      </c>
      <c r="J490" s="1"/>
      <c r="K490" s="1"/>
      <c r="M490" s="1"/>
      <c r="N490" s="1"/>
      <c r="O490" s="1"/>
      <c r="P490" s="1"/>
    </row>
    <row r="491" spans="1:16" hidden="1" x14ac:dyDescent="0.25">
      <c r="A491">
        <v>30</v>
      </c>
      <c r="B491" t="s">
        <v>33</v>
      </c>
      <c r="C491" s="1">
        <v>22</v>
      </c>
      <c r="D491" s="1">
        <v>47</v>
      </c>
      <c r="E491" s="1">
        <v>-123.10668881649499</v>
      </c>
      <c r="F491" s="1">
        <v>49.271996155740901</v>
      </c>
      <c r="G491" s="3" t="str">
        <f t="shared" si="21"/>
        <v>-123.106688816495 49.2719961557409</v>
      </c>
      <c r="H491" t="str">
        <f t="shared" si="22"/>
        <v>between</v>
      </c>
      <c r="I491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49.2775272991194, -123.099817581197 49.2776462895686, -123.10000475163 49.272794175683, -123.101571161695 49.2728641768165, -123.102086145826 49.2719541543337, -123.106688816495 49.2719961557409</v>
      </c>
      <c r="J491" s="1"/>
      <c r="K491" s="1"/>
      <c r="M491" s="1"/>
      <c r="N491" s="1"/>
      <c r="O491" s="1"/>
      <c r="P491" s="1"/>
    </row>
    <row r="492" spans="1:16" hidden="1" x14ac:dyDescent="0.25">
      <c r="A492">
        <v>30</v>
      </c>
      <c r="B492" t="s">
        <v>33</v>
      </c>
      <c r="C492" s="1">
        <v>22</v>
      </c>
      <c r="D492" s="1">
        <v>48</v>
      </c>
      <c r="E492" s="1">
        <v>-123.106742460676</v>
      </c>
      <c r="F492" s="1">
        <v>49.2716041412164</v>
      </c>
      <c r="G492" s="3" t="str">
        <f t="shared" si="21"/>
        <v>-123.106742460676 49.2716041412164</v>
      </c>
      <c r="H492" t="str">
        <f t="shared" si="22"/>
        <v>between</v>
      </c>
      <c r="I492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49.2775272991194, -123.099817581197 49.2776462895686, -123.10000475163 49.272794175683, -123.101571161695 49.2728641768165, -123.102086145826 49.2719541543337, -123.106688816495 49.2719961557409, -123.106742460676 49.2716041412164</v>
      </c>
      <c r="J492" s="1"/>
      <c r="K492" s="1"/>
      <c r="M492" s="1"/>
      <c r="N492" s="1"/>
      <c r="O492" s="1"/>
      <c r="P492" s="1"/>
    </row>
    <row r="493" spans="1:16" hidden="1" x14ac:dyDescent="0.25">
      <c r="A493">
        <v>30</v>
      </c>
      <c r="B493" t="s">
        <v>33</v>
      </c>
      <c r="C493" s="1">
        <v>22</v>
      </c>
      <c r="D493" s="1">
        <v>49</v>
      </c>
      <c r="E493" s="1">
        <v>-123.107997734495</v>
      </c>
      <c r="F493" s="1">
        <v>49.2716181417888</v>
      </c>
      <c r="G493" s="3" t="str">
        <f t="shared" si="21"/>
        <v>-123.107997734495 49.2716181417888</v>
      </c>
      <c r="H493" t="str">
        <f t="shared" si="22"/>
        <v>between</v>
      </c>
      <c r="I493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49.2775272991194, -123.099817581197 49.2776462895686, -123.10000475163 49.272794175683, -123.101571161695 49.2728641768165, -123.102086145826 49.2719541543337, -123.106688816495 49.2719961557409, -123.106742460676 49.2716041412164, -123.107997734495 49.2716181417888</v>
      </c>
      <c r="J493" s="1"/>
      <c r="K493" s="1"/>
      <c r="M493" s="1"/>
      <c r="N493" s="1"/>
      <c r="O493" s="1"/>
      <c r="P493" s="1"/>
    </row>
    <row r="494" spans="1:16" hidden="1" x14ac:dyDescent="0.25">
      <c r="A494">
        <v>30</v>
      </c>
      <c r="B494" t="s">
        <v>33</v>
      </c>
      <c r="C494" s="1">
        <v>22</v>
      </c>
      <c r="D494" s="1">
        <v>50</v>
      </c>
      <c r="E494" s="1">
        <v>-123.10825522656</v>
      </c>
      <c r="F494" s="1">
        <v>49.2721571608039</v>
      </c>
      <c r="G494" s="3" t="str">
        <f t="shared" si="21"/>
        <v>-123.10825522656 49.2721571608039</v>
      </c>
      <c r="H494" t="str">
        <f t="shared" si="22"/>
        <v>between</v>
      </c>
      <c r="I494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49.2775272991194, -123.099817581197 49.2776462895686, -123.10000475163 49.272794175683, -123.101571161695 49.2728641768165, -123.102086145826 49.2719541543337, -123.106688816495 49.2719961557409, -123.106742460676 49.2716041412164, -123.107997734495 49.2716181417888, -123.10825522656 49.2721571608039</v>
      </c>
      <c r="J494" s="1"/>
      <c r="K494" s="1"/>
      <c r="M494" s="1"/>
      <c r="N494" s="1"/>
      <c r="O494" s="1"/>
      <c r="P494" s="1"/>
    </row>
    <row r="495" spans="1:16" x14ac:dyDescent="0.25">
      <c r="A495">
        <v>30</v>
      </c>
      <c r="B495" t="s">
        <v>33</v>
      </c>
      <c r="C495" s="1">
        <v>22</v>
      </c>
      <c r="D495" s="1">
        <v>51</v>
      </c>
      <c r="E495" s="1">
        <v>-123.109649975248</v>
      </c>
      <c r="F495" s="1">
        <v>49.272192161835001</v>
      </c>
      <c r="G495" s="3" t="str">
        <f t="shared" si="21"/>
        <v>-123.109649975248 49.272192161835</v>
      </c>
      <c r="H495" t="str">
        <f t="shared" si="22"/>
        <v>end</v>
      </c>
      <c r="I495" t="str">
        <f t="shared" si="23"/>
        <v>POLYGON((-123.109610249551 49.2726573297493, -123.103376795801 49.2726013286157, -123.103441168817 49.2728883337535, -123.105050494226 49.2728743335416, -123.104953934701 49.2738403388399, -123.104127814325 49.273945338276, -123.103934695276 49.2753733084167, -123.108344246896 49.275604299702, -123.108548094781 49.2741833361702, -123.111208846124 49.2738053389782, -123.113923241647 49.2727833320675, -123.114888836892 49.2724403250024, -123.116423060449 49.2724543253375, -123.118472268136 49.2713832882307, -123.120896985086 49.2707952579705, -123.122261647842 49.270739254723, -123.123817329071 49.2715932973393, -123.12501895871 49.2714812925926, -123.125576858185 49.2710962743365, -123.12501895871 49.2706972522456, -123.126027469299 49.2702912264543, -123.128194694183 49.2706972522456, -123.131063534105 49.2715644826792, -123.134292913759 49.2736715258149, -123.13651845499 49.2756458984594, -123.132452226124 49.2769828256431, -123.126712298832 49.2732729384621, -123.125896907291 49.27308393674, -123.125821805439 49.2735039395834, -123.124845481358 49.2742039363757, -123.12426612421 49.2738259393416, -123.122474408588 49.2743439345421, -123.122184730015 49.2745819305132, -123.118980950626 49.2766985469834, -123.115118569644 49.2740806404847, -123.113174455382 49.2748184388881, -123.109290616729 49.2766523605302, -123.108196275451 49.2770373354216, -123.107702748992 49.2771003310269, -123.103883283355 49.2770163368687, -123.102778213241 49.2763723769037, -123.102155940749 49.2766103630876, -123.102049179097 49.2775272991194, -123.099817581197 49.2776462895686, -123.10000475163 49.272794175683, -123.101571161695 49.2728641768165, -123.102086145826 49.2719541543337, -123.106688816495 49.2719961557409, -123.106742460676 49.2716041412164, -123.107997734495 49.2716181417888, -123.10825522656 49.2721571608039, -123.109649975248 49.272192161835))</v>
      </c>
      <c r="J495" s="1"/>
      <c r="K495" s="1"/>
      <c r="M495" s="1"/>
      <c r="N495" s="1"/>
      <c r="O495" s="1"/>
      <c r="P495" s="1"/>
    </row>
    <row r="496" spans="1:16" hidden="1" x14ac:dyDescent="0.25">
      <c r="A496">
        <v>28</v>
      </c>
      <c r="B496" t="s">
        <v>34</v>
      </c>
      <c r="C496" s="1">
        <v>23</v>
      </c>
      <c r="D496" s="1">
        <v>0</v>
      </c>
      <c r="E496" s="1">
        <v>-123.100594987013</v>
      </c>
      <c r="F496" s="1">
        <v>49.286689555809197</v>
      </c>
      <c r="G496" s="3" t="str">
        <f t="shared" si="21"/>
        <v>-123.100594987013 49.2866895558092</v>
      </c>
      <c r="H496" t="str">
        <f t="shared" si="22"/>
        <v>start</v>
      </c>
      <c r="I496" t="str">
        <f t="shared" si="23"/>
        <v>POLYGON((-123.100594987013 49.2866895558092</v>
      </c>
      <c r="J496" s="1"/>
      <c r="K496" s="1"/>
      <c r="M496" s="1"/>
      <c r="N496" s="1"/>
      <c r="O496" s="1"/>
      <c r="P496" s="1"/>
    </row>
    <row r="497" spans="1:16" hidden="1" x14ac:dyDescent="0.25">
      <c r="A497">
        <v>28</v>
      </c>
      <c r="B497" t="s">
        <v>34</v>
      </c>
      <c r="C497" s="1">
        <v>23</v>
      </c>
      <c r="D497" s="1">
        <v>1</v>
      </c>
      <c r="E497" s="1">
        <v>-123.10133527670099</v>
      </c>
      <c r="F497" s="1">
        <v>49.286689555809197</v>
      </c>
      <c r="G497" s="3" t="str">
        <f t="shared" si="21"/>
        <v>-123.101335276701 49.2866895558092</v>
      </c>
      <c r="H497" t="str">
        <f t="shared" si="22"/>
        <v>between</v>
      </c>
      <c r="I497" t="str">
        <f t="shared" si="23"/>
        <v>POLYGON((-123.100594987013 49.2866895558092, -123.101335276701 49.2866895558092</v>
      </c>
      <c r="J497" s="1"/>
      <c r="K497" s="1"/>
      <c r="M497" s="1"/>
      <c r="N497" s="1"/>
      <c r="O497" s="1"/>
      <c r="P497" s="1"/>
    </row>
    <row r="498" spans="1:16" hidden="1" x14ac:dyDescent="0.25">
      <c r="A498">
        <v>28</v>
      </c>
      <c r="B498" t="s">
        <v>34</v>
      </c>
      <c r="C498" s="1">
        <v>23</v>
      </c>
      <c r="D498" s="1">
        <v>2</v>
      </c>
      <c r="E498" s="1">
        <v>-123.100927580931</v>
      </c>
      <c r="F498" s="1">
        <v>49.285653819281997</v>
      </c>
      <c r="G498" s="3" t="str">
        <f t="shared" si="21"/>
        <v>-123.100927580931 49.285653819282</v>
      </c>
      <c r="H498" t="str">
        <f t="shared" si="22"/>
        <v>between</v>
      </c>
      <c r="I498" t="str">
        <f t="shared" si="23"/>
        <v>POLYGON((-123.100594987013 49.2866895558092, -123.101335276701 49.2866895558092, -123.100927580931 49.285653819282</v>
      </c>
      <c r="J498" s="1"/>
      <c r="K498" s="1"/>
      <c r="M498" s="1"/>
      <c r="N498" s="1"/>
      <c r="O498" s="1"/>
      <c r="P498" s="1"/>
    </row>
    <row r="499" spans="1:16" hidden="1" x14ac:dyDescent="0.25">
      <c r="A499">
        <v>28</v>
      </c>
      <c r="B499" t="s">
        <v>34</v>
      </c>
      <c r="C499" s="1">
        <v>23</v>
      </c>
      <c r="D499" s="1">
        <v>3</v>
      </c>
      <c r="E499" s="1">
        <v>-123.102000464537</v>
      </c>
      <c r="F499" s="1">
        <v>49.285429873388402</v>
      </c>
      <c r="G499" s="3" t="str">
        <f t="shared" si="21"/>
        <v>-123.102000464537 49.2854298733884</v>
      </c>
      <c r="H499" t="str">
        <f t="shared" si="22"/>
        <v>between</v>
      </c>
      <c r="I499" t="str">
        <f t="shared" si="23"/>
        <v>POLYGON((-123.100594987013 49.2866895558092, -123.101335276701 49.2866895558092, -123.100927580931 49.285653819282, -123.102000464537 49.2854298733884</v>
      </c>
      <c r="J499" s="1"/>
      <c r="K499" s="1"/>
      <c r="M499" s="1"/>
      <c r="N499" s="1"/>
      <c r="O499" s="1"/>
      <c r="P499" s="1"/>
    </row>
    <row r="500" spans="1:16" hidden="1" x14ac:dyDescent="0.25">
      <c r="A500">
        <v>28</v>
      </c>
      <c r="B500" t="s">
        <v>34</v>
      </c>
      <c r="C500" s="1">
        <v>23</v>
      </c>
      <c r="D500" s="1">
        <v>4</v>
      </c>
      <c r="E500" s="1">
        <v>-123.102869500258</v>
      </c>
      <c r="F500" s="1">
        <v>49.2855698396911</v>
      </c>
      <c r="G500" s="3" t="str">
        <f t="shared" si="21"/>
        <v>-123.102869500258 49.2855698396911</v>
      </c>
      <c r="H500" t="str">
        <f t="shared" si="22"/>
        <v>between</v>
      </c>
      <c r="I500" t="str">
        <f t="shared" si="23"/>
        <v>POLYGON((-123.100594987013 49.2866895558092, -123.101335276701 49.2866895558092, -123.100927580931 49.285653819282, -123.102000464537 49.2854298733884, -123.102869500258 49.2855698396911</v>
      </c>
      <c r="J500" s="1"/>
      <c r="K500" s="1"/>
      <c r="M500" s="1"/>
      <c r="N500" s="1"/>
      <c r="O500" s="1"/>
      <c r="P500" s="1"/>
    </row>
    <row r="501" spans="1:16" hidden="1" x14ac:dyDescent="0.25">
      <c r="A501">
        <v>28</v>
      </c>
      <c r="B501" t="s">
        <v>34</v>
      </c>
      <c r="C501" s="1">
        <v>23</v>
      </c>
      <c r="D501" s="1">
        <v>5</v>
      </c>
      <c r="E501" s="1">
        <v>-123.10310553465099</v>
      </c>
      <c r="F501" s="1">
        <v>49.286479610973998</v>
      </c>
      <c r="G501" s="3" t="str">
        <f t="shared" si="21"/>
        <v>-123.103105534651 49.286479610974</v>
      </c>
      <c r="H501" t="str">
        <f t="shared" si="22"/>
        <v>between</v>
      </c>
      <c r="I501" t="str">
        <f t="shared" si="23"/>
        <v>POLYGON((-123.100594987013 49.2866895558092, -123.101335276701 49.2866895558092, -123.100927580931 49.285653819282, -123.102000464537 49.2854298733884, -123.102869500258 49.2855698396911, -123.103105534651 49.286479610974</v>
      </c>
      <c r="J501" s="1"/>
      <c r="K501" s="1"/>
      <c r="M501" s="1"/>
      <c r="N501" s="1"/>
      <c r="O501" s="1"/>
      <c r="P501" s="1"/>
    </row>
    <row r="502" spans="1:16" hidden="1" x14ac:dyDescent="0.25">
      <c r="A502">
        <v>28</v>
      </c>
      <c r="B502" t="s">
        <v>34</v>
      </c>
      <c r="C502" s="1">
        <v>23</v>
      </c>
      <c r="D502" s="1">
        <v>6</v>
      </c>
      <c r="E502" s="1">
        <v>-123.10450028333899</v>
      </c>
      <c r="F502" s="1">
        <v>49.286472612797397</v>
      </c>
      <c r="G502" s="3" t="str">
        <f t="shared" si="21"/>
        <v>-123.104500283339 49.2864726127974</v>
      </c>
      <c r="H502" t="str">
        <f t="shared" si="22"/>
        <v>between</v>
      </c>
      <c r="I502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</v>
      </c>
      <c r="J502" s="1"/>
      <c r="K502" s="1"/>
      <c r="M502" s="1"/>
      <c r="N502" s="1"/>
      <c r="O502" s="1"/>
      <c r="P502" s="1"/>
    </row>
    <row r="503" spans="1:16" hidden="1" x14ac:dyDescent="0.25">
      <c r="A503">
        <v>28</v>
      </c>
      <c r="B503" t="s">
        <v>34</v>
      </c>
      <c r="C503" s="1">
        <v>23</v>
      </c>
      <c r="D503" s="1">
        <v>7</v>
      </c>
      <c r="E503" s="1">
        <v>-123.10538004789601</v>
      </c>
      <c r="F503" s="1">
        <v>49.286423625533502</v>
      </c>
      <c r="G503" s="3" t="str">
        <f t="shared" si="21"/>
        <v>-123.105380047896 49.2864236255335</v>
      </c>
      <c r="H503" t="str">
        <f t="shared" si="22"/>
        <v>between</v>
      </c>
      <c r="I503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</v>
      </c>
      <c r="J503" s="1"/>
      <c r="K503" s="1"/>
      <c r="M503" s="1"/>
      <c r="N503" s="1"/>
      <c r="O503" s="1"/>
      <c r="P503" s="1"/>
    </row>
    <row r="504" spans="1:16" hidden="1" x14ac:dyDescent="0.25">
      <c r="A504">
        <v>28</v>
      </c>
      <c r="B504" t="s">
        <v>34</v>
      </c>
      <c r="C504" s="1">
        <v>23</v>
      </c>
      <c r="D504" s="1">
        <v>8</v>
      </c>
      <c r="E504" s="1">
        <v>-123.10512255582999</v>
      </c>
      <c r="F504" s="1">
        <v>49.286927492208399</v>
      </c>
      <c r="G504" s="3" t="str">
        <f t="shared" si="21"/>
        <v>-123.10512255583 49.2869274922084</v>
      </c>
      <c r="H504" t="str">
        <f t="shared" si="22"/>
        <v>between</v>
      </c>
      <c r="I504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</v>
      </c>
      <c r="J504" s="1"/>
      <c r="K504" s="1"/>
      <c r="M504" s="1"/>
      <c r="N504" s="1"/>
      <c r="O504" s="1"/>
      <c r="P504" s="1"/>
    </row>
    <row r="505" spans="1:16" hidden="1" x14ac:dyDescent="0.25">
      <c r="A505">
        <v>28</v>
      </c>
      <c r="B505" t="s">
        <v>34</v>
      </c>
      <c r="C505" s="1">
        <v>23</v>
      </c>
      <c r="D505" s="1">
        <v>9</v>
      </c>
      <c r="E505" s="1">
        <v>-123.106731881239</v>
      </c>
      <c r="F505" s="1">
        <v>49.287361373274599</v>
      </c>
      <c r="G505" s="3" t="str">
        <f t="shared" si="21"/>
        <v>-123.106731881239 49.2873613732746</v>
      </c>
      <c r="H505" t="str">
        <f t="shared" si="22"/>
        <v>between</v>
      </c>
      <c r="I505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</v>
      </c>
      <c r="J505" s="1"/>
      <c r="K505" s="1"/>
      <c r="M505" s="1"/>
      <c r="N505" s="1"/>
      <c r="O505" s="1"/>
      <c r="P505" s="1"/>
    </row>
    <row r="506" spans="1:16" hidden="1" x14ac:dyDescent="0.25">
      <c r="A506">
        <v>28</v>
      </c>
      <c r="B506" t="s">
        <v>34</v>
      </c>
      <c r="C506" s="1">
        <v>23</v>
      </c>
      <c r="D506" s="1">
        <v>10</v>
      </c>
      <c r="E506" s="1">
        <v>-123.10828756246801</v>
      </c>
      <c r="F506" s="1">
        <v>49.286997473283797</v>
      </c>
      <c r="G506" s="3" t="str">
        <f t="shared" si="21"/>
        <v>-123.108287562468 49.2869974732838</v>
      </c>
      <c r="H506" t="str">
        <f t="shared" si="22"/>
        <v>between</v>
      </c>
      <c r="I506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</v>
      </c>
      <c r="J506" s="1"/>
      <c r="K506" s="1"/>
      <c r="M506" s="1"/>
      <c r="N506" s="1"/>
      <c r="O506" s="1"/>
      <c r="P506" s="1"/>
    </row>
    <row r="507" spans="1:16" hidden="1" x14ac:dyDescent="0.25">
      <c r="A507">
        <v>28</v>
      </c>
      <c r="B507" t="s">
        <v>34</v>
      </c>
      <c r="C507" s="1">
        <v>23</v>
      </c>
      <c r="D507" s="1">
        <v>11</v>
      </c>
      <c r="E507" s="1">
        <v>-123.109242428877</v>
      </c>
      <c r="F507" s="1">
        <v>49.287557318311002</v>
      </c>
      <c r="G507" s="3" t="str">
        <f t="shared" si="21"/>
        <v>-123.109242428877 49.287557318311</v>
      </c>
      <c r="H507" t="str">
        <f t="shared" si="22"/>
        <v>between</v>
      </c>
      <c r="I507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</v>
      </c>
      <c r="J507" s="1"/>
      <c r="K507" s="1"/>
      <c r="M507" s="1"/>
      <c r="N507" s="1"/>
      <c r="O507" s="1"/>
      <c r="P507" s="1"/>
    </row>
    <row r="508" spans="1:16" hidden="1" x14ac:dyDescent="0.25">
      <c r="A508">
        <v>28</v>
      </c>
      <c r="B508" t="s">
        <v>34</v>
      </c>
      <c r="C508" s="1">
        <v>23</v>
      </c>
      <c r="D508" s="1">
        <v>12</v>
      </c>
      <c r="E508" s="1">
        <v>-123.110916127302</v>
      </c>
      <c r="F508" s="1">
        <v>49.287109442797799</v>
      </c>
      <c r="G508" s="3" t="str">
        <f t="shared" si="21"/>
        <v>-123.110916127302 49.2871094427978</v>
      </c>
      <c r="H508" t="str">
        <f t="shared" si="22"/>
        <v>between</v>
      </c>
      <c r="I508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</v>
      </c>
      <c r="J508" s="1"/>
      <c r="K508" s="1"/>
      <c r="M508" s="1"/>
      <c r="N508" s="1"/>
      <c r="O508" s="1"/>
      <c r="P508" s="1"/>
    </row>
    <row r="509" spans="1:16" hidden="1" x14ac:dyDescent="0.25">
      <c r="A509">
        <v>28</v>
      </c>
      <c r="B509" t="s">
        <v>34</v>
      </c>
      <c r="C509" s="1">
        <v>23</v>
      </c>
      <c r="D509" s="1">
        <v>13</v>
      </c>
      <c r="E509" s="1">
        <v>-123.112235774138</v>
      </c>
      <c r="F509" s="1">
        <v>49.287536324237202</v>
      </c>
      <c r="G509" s="3" t="str">
        <f t="shared" si="21"/>
        <v>-123.112235774138 49.2875363242372</v>
      </c>
      <c r="H509" t="str">
        <f t="shared" si="22"/>
        <v>between</v>
      </c>
      <c r="I509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</v>
      </c>
      <c r="J509" s="1"/>
      <c r="K509" s="1"/>
      <c r="M509" s="1"/>
      <c r="N509" s="1"/>
      <c r="O509" s="1"/>
      <c r="P509" s="1"/>
    </row>
    <row r="510" spans="1:16" hidden="1" x14ac:dyDescent="0.25">
      <c r="A510">
        <v>28</v>
      </c>
      <c r="B510" t="s">
        <v>34</v>
      </c>
      <c r="C510" s="1">
        <v>23</v>
      </c>
      <c r="D510" s="1">
        <v>14</v>
      </c>
      <c r="E510" s="1">
        <v>-123.10607742224001</v>
      </c>
      <c r="F510" s="1">
        <v>49.289810630258799</v>
      </c>
      <c r="G510" s="3" t="str">
        <f t="shared" si="21"/>
        <v>-123.10607742224 49.2898106302588</v>
      </c>
      <c r="H510" t="str">
        <f t="shared" si="22"/>
        <v>between</v>
      </c>
      <c r="I510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</v>
      </c>
      <c r="J510" s="1"/>
      <c r="K510" s="1"/>
      <c r="M510" s="1"/>
      <c r="N510" s="1"/>
      <c r="O510" s="1"/>
      <c r="P510" s="1"/>
    </row>
    <row r="511" spans="1:16" hidden="1" x14ac:dyDescent="0.25">
      <c r="A511">
        <v>28</v>
      </c>
      <c r="B511" t="s">
        <v>34</v>
      </c>
      <c r="C511" s="1">
        <v>23</v>
      </c>
      <c r="D511" s="1">
        <v>15</v>
      </c>
      <c r="E511" s="1">
        <v>-123.106774796583</v>
      </c>
      <c r="F511" s="1">
        <v>49.2900765422661</v>
      </c>
      <c r="G511" s="3" t="str">
        <f t="shared" si="21"/>
        <v>-123.106774796583 49.2900765422661</v>
      </c>
      <c r="H511" t="str">
        <f t="shared" si="22"/>
        <v>between</v>
      </c>
      <c r="I511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</v>
      </c>
      <c r="J511" s="1"/>
      <c r="K511" s="1"/>
      <c r="M511" s="1"/>
      <c r="N511" s="1"/>
      <c r="O511" s="1"/>
      <c r="P511" s="1"/>
    </row>
    <row r="512" spans="1:16" hidden="1" x14ac:dyDescent="0.25">
      <c r="A512">
        <v>28</v>
      </c>
      <c r="B512" t="s">
        <v>34</v>
      </c>
      <c r="C512" s="1">
        <v>23</v>
      </c>
      <c r="D512" s="1">
        <v>16</v>
      </c>
      <c r="E512" s="1">
        <v>-123.11075519476201</v>
      </c>
      <c r="F512" s="1">
        <v>49.289705664597903</v>
      </c>
      <c r="G512" s="3" t="str">
        <f t="shared" si="21"/>
        <v>-123.110755194762 49.2897056645979</v>
      </c>
      <c r="H512" t="str">
        <f t="shared" si="22"/>
        <v>between</v>
      </c>
      <c r="I512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</v>
      </c>
      <c r="J512" s="1"/>
      <c r="K512" s="1"/>
      <c r="M512" s="1"/>
      <c r="N512" s="1"/>
      <c r="O512" s="1"/>
      <c r="P512" s="1"/>
    </row>
    <row r="513" spans="1:16" hidden="1" x14ac:dyDescent="0.25">
      <c r="A513">
        <v>28</v>
      </c>
      <c r="B513" t="s">
        <v>34</v>
      </c>
      <c r="C513" s="1">
        <v>23</v>
      </c>
      <c r="D513" s="1">
        <v>17</v>
      </c>
      <c r="E513" s="1">
        <v>-123.113975455591</v>
      </c>
      <c r="F513" s="1">
        <v>49.288418067639803</v>
      </c>
      <c r="G513" s="3" t="str">
        <f t="shared" si="21"/>
        <v>-123.113975455591 49.2884180676398</v>
      </c>
      <c r="H513" t="str">
        <f t="shared" si="22"/>
        <v>between</v>
      </c>
      <c r="I513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</v>
      </c>
      <c r="J513" s="1"/>
      <c r="K513" s="1"/>
      <c r="M513" s="1"/>
      <c r="N513" s="1"/>
      <c r="O513" s="1"/>
      <c r="P513" s="1"/>
    </row>
    <row r="514" spans="1:16" hidden="1" x14ac:dyDescent="0.25">
      <c r="A514">
        <v>28</v>
      </c>
      <c r="B514" t="s">
        <v>34</v>
      </c>
      <c r="C514" s="1">
        <v>23</v>
      </c>
      <c r="D514" s="1">
        <v>18</v>
      </c>
      <c r="E514" s="1">
        <v>-123.114479710886</v>
      </c>
      <c r="F514" s="1">
        <v>49.2885580254598</v>
      </c>
      <c r="G514" s="3" t="str">
        <f t="shared" si="21"/>
        <v>-123.114479710886 49.2885580254598</v>
      </c>
      <c r="H514" t="str">
        <f t="shared" si="22"/>
        <v>between</v>
      </c>
      <c r="I514" t="str">
        <f t="shared" si="23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</v>
      </c>
      <c r="J514" s="1"/>
      <c r="K514" s="1"/>
      <c r="M514" s="1"/>
      <c r="N514" s="1"/>
      <c r="O514" s="1"/>
      <c r="P514" s="1"/>
    </row>
    <row r="515" spans="1:16" hidden="1" x14ac:dyDescent="0.25">
      <c r="A515">
        <v>28</v>
      </c>
      <c r="B515" t="s">
        <v>34</v>
      </c>
      <c r="C515" s="1">
        <v>23</v>
      </c>
      <c r="D515" s="1">
        <v>19</v>
      </c>
      <c r="E515" s="1">
        <v>-123.11329953891899</v>
      </c>
      <c r="F515" s="1">
        <v>49.289705664597903</v>
      </c>
      <c r="G515" s="3" t="str">
        <f t="shared" ref="G515:G578" si="24">E515&amp; " " &amp;F515</f>
        <v>-123.113299538919 49.2897056645979</v>
      </c>
      <c r="H515" t="str">
        <f t="shared" ref="H515:H578" si="25">IF(B514&lt;&gt;B515,"start",IF(B515&lt;&gt;B516,"end","between"))</f>
        <v>between</v>
      </c>
      <c r="I515" t="str">
        <f t="shared" ref="I515:I578" si="26">IF(H515="start","POLYGON(("&amp;G515&amp;"",IF(H515="end",I514&amp;", "&amp;G515&amp;"))",I514&amp;", "&amp;G515))</f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</v>
      </c>
      <c r="J515" s="1"/>
      <c r="K515" s="1"/>
      <c r="M515" s="1"/>
      <c r="N515" s="1"/>
      <c r="O515" s="1"/>
      <c r="P515" s="1"/>
    </row>
    <row r="516" spans="1:16" hidden="1" x14ac:dyDescent="0.25">
      <c r="A516">
        <v>28</v>
      </c>
      <c r="B516" t="s">
        <v>34</v>
      </c>
      <c r="C516" s="1">
        <v>23</v>
      </c>
      <c r="D516" s="1">
        <v>20</v>
      </c>
      <c r="E516" s="1">
        <v>-123.117593216879</v>
      </c>
      <c r="F516" s="1">
        <v>49.290800092661101</v>
      </c>
      <c r="G516" s="3" t="str">
        <f t="shared" si="24"/>
        <v>-123.117593216879 49.2908000926611</v>
      </c>
      <c r="H516" t="str">
        <f t="shared" si="25"/>
        <v>between</v>
      </c>
      <c r="I516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</v>
      </c>
      <c r="J516" s="1"/>
      <c r="K516" s="1"/>
      <c r="M516" s="1"/>
      <c r="N516" s="1"/>
      <c r="O516" s="1"/>
      <c r="P516" s="1"/>
    </row>
    <row r="517" spans="1:16" hidden="1" x14ac:dyDescent="0.25">
      <c r="A517">
        <v>28</v>
      </c>
      <c r="B517" t="s">
        <v>34</v>
      </c>
      <c r="C517" s="1">
        <v>23</v>
      </c>
      <c r="D517" s="1">
        <v>21</v>
      </c>
      <c r="E517" s="1">
        <v>-123.11912744043499</v>
      </c>
      <c r="F517" s="1">
        <v>49.290198298584698</v>
      </c>
      <c r="G517" s="3" t="str">
        <f t="shared" si="24"/>
        <v>-123.119127440435 49.2901982985847</v>
      </c>
      <c r="H517" t="str">
        <f t="shared" si="25"/>
        <v>between</v>
      </c>
      <c r="I517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</v>
      </c>
      <c r="J517" s="1"/>
      <c r="K517" s="1"/>
      <c r="M517" s="1"/>
      <c r="N517" s="1"/>
      <c r="O517" s="1"/>
      <c r="P517" s="1"/>
    </row>
    <row r="518" spans="1:16" hidden="1" x14ac:dyDescent="0.25">
      <c r="A518">
        <v>28</v>
      </c>
      <c r="B518" t="s">
        <v>34</v>
      </c>
      <c r="C518" s="1">
        <v>23</v>
      </c>
      <c r="D518" s="1">
        <v>22</v>
      </c>
      <c r="E518" s="1">
        <v>-123.123300957662</v>
      </c>
      <c r="F518" s="1">
        <v>49.291905695190103</v>
      </c>
      <c r="G518" s="3" t="str">
        <f t="shared" si="24"/>
        <v>-123.123300957662 49.2919056951901</v>
      </c>
      <c r="H518" t="str">
        <f t="shared" si="25"/>
        <v>between</v>
      </c>
      <c r="I518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</v>
      </c>
      <c r="J518" s="1"/>
      <c r="K518" s="1"/>
      <c r="M518" s="1"/>
      <c r="N518" s="1"/>
      <c r="O518" s="1"/>
      <c r="P518" s="1"/>
    </row>
    <row r="519" spans="1:16" hidden="1" x14ac:dyDescent="0.25">
      <c r="A519">
        <v>28</v>
      </c>
      <c r="B519" t="s">
        <v>34</v>
      </c>
      <c r="C519" s="1">
        <v>23</v>
      </c>
      <c r="D519" s="1">
        <v>23</v>
      </c>
      <c r="E519" s="1">
        <v>-123.12937676215699</v>
      </c>
      <c r="F519" s="1">
        <v>49.293886991929</v>
      </c>
      <c r="G519" s="3" t="str">
        <f t="shared" si="24"/>
        <v>-123.129376762157 49.293886991929</v>
      </c>
      <c r="H519" t="str">
        <f t="shared" si="25"/>
        <v>between</v>
      </c>
      <c r="I519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</v>
      </c>
      <c r="J519" s="1"/>
      <c r="K519" s="1"/>
      <c r="M519" s="1"/>
      <c r="N519" s="1"/>
      <c r="O519" s="1"/>
      <c r="P519" s="1"/>
    </row>
    <row r="520" spans="1:16" hidden="1" x14ac:dyDescent="0.25">
      <c r="A520">
        <v>28</v>
      </c>
      <c r="B520" t="s">
        <v>34</v>
      </c>
      <c r="C520" s="1">
        <v>23</v>
      </c>
      <c r="D520" s="1">
        <v>24</v>
      </c>
      <c r="E520" s="1">
        <v>-123.133364814459</v>
      </c>
      <c r="F520" s="1">
        <v>49.295366861578103</v>
      </c>
      <c r="G520" s="3" t="str">
        <f t="shared" si="24"/>
        <v>-123.133364814459 49.2953668615781</v>
      </c>
      <c r="H520" t="str">
        <f t="shared" si="25"/>
        <v>between</v>
      </c>
      <c r="I520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</v>
      </c>
      <c r="J520" s="1"/>
      <c r="K520" s="1"/>
      <c r="M520" s="1"/>
      <c r="N520" s="1"/>
      <c r="O520" s="1"/>
      <c r="P520" s="1"/>
    </row>
    <row r="521" spans="1:16" hidden="1" x14ac:dyDescent="0.25">
      <c r="A521">
        <v>28</v>
      </c>
      <c r="B521" t="s">
        <v>34</v>
      </c>
      <c r="C521" s="1">
        <v>23</v>
      </c>
      <c r="D521" s="1">
        <v>25</v>
      </c>
      <c r="E521" s="1">
        <v>-123.135194081007</v>
      </c>
      <c r="F521" s="1">
        <v>49.295576768568601</v>
      </c>
      <c r="G521" s="3" t="str">
        <f t="shared" si="24"/>
        <v>-123.135194081007 49.2955767685686</v>
      </c>
      <c r="H521" t="str">
        <f t="shared" si="25"/>
        <v>between</v>
      </c>
      <c r="I521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</v>
      </c>
      <c r="J521" s="1"/>
      <c r="K521" s="1"/>
      <c r="M521" s="1"/>
      <c r="N521" s="1"/>
      <c r="O521" s="1"/>
      <c r="P521" s="1"/>
    </row>
    <row r="522" spans="1:16" hidden="1" x14ac:dyDescent="0.25">
      <c r="A522">
        <v>28</v>
      </c>
      <c r="B522" t="s">
        <v>34</v>
      </c>
      <c r="C522" s="1">
        <v>23</v>
      </c>
      <c r="D522" s="1">
        <v>26</v>
      </c>
      <c r="E522" s="1">
        <v>-123.136680024802</v>
      </c>
      <c r="F522" s="1">
        <v>49.294635678581002</v>
      </c>
      <c r="G522" s="3" t="str">
        <f t="shared" si="24"/>
        <v>-123.136680024802 49.294635678581</v>
      </c>
      <c r="H522" t="str">
        <f t="shared" si="25"/>
        <v>between</v>
      </c>
      <c r="I522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</v>
      </c>
      <c r="J522" s="1"/>
      <c r="K522" s="1"/>
      <c r="M522" s="1"/>
      <c r="N522" s="1"/>
      <c r="O522" s="1"/>
      <c r="P522" s="1"/>
    </row>
    <row r="523" spans="1:16" hidden="1" x14ac:dyDescent="0.25">
      <c r="A523">
        <v>28</v>
      </c>
      <c r="B523" t="s">
        <v>34</v>
      </c>
      <c r="C523" s="1">
        <v>23</v>
      </c>
      <c r="D523" s="1">
        <v>27</v>
      </c>
      <c r="E523" s="1">
        <v>-123.130510944067</v>
      </c>
      <c r="F523" s="1">
        <v>49.290633221582901</v>
      </c>
      <c r="G523" s="3" t="str">
        <f t="shared" si="24"/>
        <v>-123.130510944067 49.2906332215829</v>
      </c>
      <c r="H523" t="str">
        <f t="shared" si="25"/>
        <v>between</v>
      </c>
      <c r="I523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</v>
      </c>
      <c r="J523" s="1"/>
      <c r="K523" s="1"/>
      <c r="M523" s="1"/>
      <c r="N523" s="1"/>
      <c r="O523" s="1"/>
      <c r="P523" s="1"/>
    </row>
    <row r="524" spans="1:16" hidden="1" x14ac:dyDescent="0.25">
      <c r="A524">
        <v>28</v>
      </c>
      <c r="B524" t="s">
        <v>34</v>
      </c>
      <c r="C524" s="1">
        <v>23</v>
      </c>
      <c r="D524" s="1">
        <v>28</v>
      </c>
      <c r="E524" s="1">
        <v>-123.129884528246</v>
      </c>
      <c r="F524" s="1">
        <v>49.2910818614994</v>
      </c>
      <c r="G524" s="3" t="str">
        <f t="shared" si="24"/>
        <v>-123.129884528246 49.2910818614994</v>
      </c>
      <c r="H524" t="str">
        <f t="shared" si="25"/>
        <v>between</v>
      </c>
      <c r="I524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</v>
      </c>
      <c r="J524" s="1"/>
      <c r="K524" s="1"/>
      <c r="M524" s="1"/>
      <c r="N524" s="1"/>
      <c r="O524" s="1"/>
      <c r="P524" s="1"/>
    </row>
    <row r="525" spans="1:16" hidden="1" x14ac:dyDescent="0.25">
      <c r="A525">
        <v>28</v>
      </c>
      <c r="B525" t="s">
        <v>34</v>
      </c>
      <c r="C525" s="1">
        <v>23</v>
      </c>
      <c r="D525" s="1">
        <v>29</v>
      </c>
      <c r="E525" s="1">
        <v>-123.126773165789</v>
      </c>
      <c r="F525" s="1">
        <v>49.290000732366998</v>
      </c>
      <c r="G525" s="3" t="str">
        <f t="shared" si="24"/>
        <v>-123.126773165789 49.290000732367</v>
      </c>
      <c r="H525" t="str">
        <f t="shared" si="25"/>
        <v>between</v>
      </c>
      <c r="I525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49.2910818614994, -123.126773165789 49.290000732367</v>
      </c>
      <c r="J525" s="1"/>
      <c r="K525" s="1"/>
      <c r="M525" s="1"/>
      <c r="N525" s="1"/>
      <c r="O525" s="1"/>
      <c r="P525" s="1"/>
    </row>
    <row r="526" spans="1:16" hidden="1" x14ac:dyDescent="0.25">
      <c r="A526">
        <v>28</v>
      </c>
      <c r="B526" t="s">
        <v>34</v>
      </c>
      <c r="C526" s="1">
        <v>23</v>
      </c>
      <c r="D526" s="1">
        <v>30</v>
      </c>
      <c r="E526" s="1">
        <v>-123.1227834071</v>
      </c>
      <c r="F526" s="1">
        <v>49.288803095771399</v>
      </c>
      <c r="G526" s="3" t="str">
        <f t="shared" si="24"/>
        <v>-123.1227834071 49.2888030957714</v>
      </c>
      <c r="H526" t="str">
        <f t="shared" si="25"/>
        <v>between</v>
      </c>
      <c r="I526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49.2910818614994, -123.126773165789 49.290000732367, -123.1227834071 49.2888030957714</v>
      </c>
      <c r="J526" s="1"/>
      <c r="K526" s="1"/>
      <c r="M526" s="1"/>
      <c r="N526" s="1"/>
      <c r="O526" s="1"/>
      <c r="P526" s="1"/>
    </row>
    <row r="527" spans="1:16" hidden="1" x14ac:dyDescent="0.25">
      <c r="A527">
        <v>28</v>
      </c>
      <c r="B527" t="s">
        <v>34</v>
      </c>
      <c r="C527" s="1">
        <v>23</v>
      </c>
      <c r="D527" s="1">
        <v>31</v>
      </c>
      <c r="E527" s="1">
        <v>-123.122145041354</v>
      </c>
      <c r="F527" s="1">
        <v>49.289243958116302</v>
      </c>
      <c r="G527" s="3" t="str">
        <f t="shared" si="24"/>
        <v>-123.122145041354 49.2892439581163</v>
      </c>
      <c r="H527" t="str">
        <f t="shared" si="25"/>
        <v>between</v>
      </c>
      <c r="I527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49.2910818614994, -123.126773165789 49.290000732367, -123.1227834071 49.2888030957714, -123.122145041354 49.2892439581163</v>
      </c>
      <c r="J527" s="1"/>
      <c r="K527" s="1"/>
      <c r="M527" s="1"/>
      <c r="N527" s="1"/>
      <c r="O527" s="1"/>
      <c r="P527" s="1"/>
    </row>
    <row r="528" spans="1:16" hidden="1" x14ac:dyDescent="0.25">
      <c r="A528">
        <v>28</v>
      </c>
      <c r="B528" t="s">
        <v>34</v>
      </c>
      <c r="C528" s="1">
        <v>23</v>
      </c>
      <c r="D528" s="1">
        <v>32</v>
      </c>
      <c r="E528" s="1">
        <v>-123.114830267358</v>
      </c>
      <c r="F528" s="1">
        <v>49.287157486369601</v>
      </c>
      <c r="G528" s="3" t="str">
        <f t="shared" si="24"/>
        <v>-123.114830267358 49.2871574863696</v>
      </c>
      <c r="H528" t="str">
        <f t="shared" si="25"/>
        <v>between</v>
      </c>
      <c r="I528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49.2910818614994, -123.126773165789 49.290000732367, -123.1227834071 49.2888030957714, -123.122145041354 49.2892439581163, -123.114830267358 49.2871574863696</v>
      </c>
      <c r="J528" s="1"/>
      <c r="K528" s="1"/>
      <c r="M528" s="1"/>
      <c r="N528" s="1"/>
      <c r="O528" s="1"/>
      <c r="P528" s="1"/>
    </row>
    <row r="529" spans="1:16" hidden="1" x14ac:dyDescent="0.25">
      <c r="A529">
        <v>28</v>
      </c>
      <c r="B529" t="s">
        <v>34</v>
      </c>
      <c r="C529" s="1">
        <v>23</v>
      </c>
      <c r="D529" s="1">
        <v>33</v>
      </c>
      <c r="E529" s="1">
        <v>-123.110774767327</v>
      </c>
      <c r="F529" s="1">
        <v>49.2846661069973</v>
      </c>
      <c r="G529" s="3" t="str">
        <f t="shared" si="24"/>
        <v>-123.110774767327 49.2846661069973</v>
      </c>
      <c r="H529" t="str">
        <f t="shared" si="25"/>
        <v>between</v>
      </c>
      <c r="I529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49.2910818614994, -123.126773165789 49.290000732367, -123.1227834071 49.2888030957714, -123.122145041354 49.2892439581163, -123.114830267358 49.2871574863696, -123.110774767327 49.2846661069973</v>
      </c>
      <c r="J529" s="1"/>
      <c r="K529" s="1"/>
      <c r="M529" s="1"/>
      <c r="N529" s="1"/>
      <c r="O529" s="1"/>
      <c r="P529" s="1"/>
    </row>
    <row r="530" spans="1:16" hidden="1" x14ac:dyDescent="0.25">
      <c r="A530">
        <v>28</v>
      </c>
      <c r="B530" t="s">
        <v>34</v>
      </c>
      <c r="C530" s="1">
        <v>23</v>
      </c>
      <c r="D530" s="1">
        <v>34</v>
      </c>
      <c r="E530" s="1">
        <v>-123.103944108839</v>
      </c>
      <c r="F530" s="1">
        <v>49.283405389197199</v>
      </c>
      <c r="G530" s="3" t="str">
        <f t="shared" si="24"/>
        <v>-123.103944108839 49.2834053891972</v>
      </c>
      <c r="H530" t="str">
        <f t="shared" si="25"/>
        <v>between</v>
      </c>
      <c r="I530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49.2910818614994, -123.126773165789 49.290000732367, -123.1227834071 49.2888030957714, -123.122145041354 49.2892439581163, -123.114830267358 49.2871574863696, -123.110774767327 49.2846661069973, -123.103944108839 49.2834053891972</v>
      </c>
      <c r="J530" s="1"/>
      <c r="K530" s="1"/>
      <c r="M530" s="1"/>
      <c r="N530" s="1"/>
      <c r="O530" s="1"/>
      <c r="P530" s="1"/>
    </row>
    <row r="531" spans="1:16" hidden="1" x14ac:dyDescent="0.25">
      <c r="A531">
        <v>28</v>
      </c>
      <c r="B531" t="s">
        <v>34</v>
      </c>
      <c r="C531" s="1">
        <v>23</v>
      </c>
      <c r="D531" s="1">
        <v>35</v>
      </c>
      <c r="E531" s="1">
        <v>-123.099470184202</v>
      </c>
      <c r="F531" s="1">
        <v>49.284224220049602</v>
      </c>
      <c r="G531" s="3" t="str">
        <f t="shared" si="24"/>
        <v>-123.099470184202 49.2842242200496</v>
      </c>
      <c r="H531" t="str">
        <f t="shared" si="25"/>
        <v>between</v>
      </c>
      <c r="I531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49.2910818614994, -123.126773165789 49.290000732367, -123.1227834071 49.2888030957714, -123.122145041354 49.2892439581163, -123.114830267358 49.2871574863696, -123.110774767327 49.2846661069973, -123.103944108839 49.2834053891972, -123.099470184202 49.2842242200496</v>
      </c>
      <c r="J531" s="1"/>
      <c r="K531" s="1"/>
      <c r="M531" s="1"/>
      <c r="N531" s="1"/>
      <c r="O531" s="1"/>
      <c r="P531" s="1"/>
    </row>
    <row r="532" spans="1:16" hidden="1" x14ac:dyDescent="0.25">
      <c r="A532">
        <v>28</v>
      </c>
      <c r="B532" t="s">
        <v>34</v>
      </c>
      <c r="C532" s="1">
        <v>23</v>
      </c>
      <c r="D532" s="1">
        <v>36</v>
      </c>
      <c r="E532" s="1">
        <v>-123.099019573088</v>
      </c>
      <c r="F532" s="1">
        <v>49.284721110775202</v>
      </c>
      <c r="G532" s="3" t="str">
        <f t="shared" si="24"/>
        <v>-123.099019573088 49.2847211107752</v>
      </c>
      <c r="H532" t="str">
        <f t="shared" si="25"/>
        <v>between</v>
      </c>
      <c r="I532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49.2910818614994, -123.126773165789 49.290000732367, -123.1227834071 49.2888030957714, -123.122145041354 49.2892439581163, -123.114830267358 49.2871574863696, -123.110774767327 49.2846661069973, -123.103944108839 49.2834053891972, -123.099470184202 49.2842242200496, -123.099019573088 49.2847211107752</v>
      </c>
      <c r="J532" s="1"/>
      <c r="K532" s="1"/>
      <c r="M532" s="1"/>
      <c r="N532" s="1"/>
      <c r="O532" s="1"/>
      <c r="P532" s="1"/>
    </row>
    <row r="533" spans="1:16" x14ac:dyDescent="0.25">
      <c r="A533">
        <v>28</v>
      </c>
      <c r="B533" t="s">
        <v>34</v>
      </c>
      <c r="C533" s="1">
        <v>23</v>
      </c>
      <c r="D533" s="1">
        <v>37</v>
      </c>
      <c r="E533" s="1">
        <v>-123.100583300943</v>
      </c>
      <c r="F533" s="1">
        <v>49.286612399038098</v>
      </c>
      <c r="G533" s="3" t="str">
        <f t="shared" si="24"/>
        <v>-123.100583300943 49.2866123990381</v>
      </c>
      <c r="H533" t="str">
        <f t="shared" si="25"/>
        <v>end</v>
      </c>
      <c r="I533" t="str">
        <f t="shared" si="26"/>
        <v>POLYGON((-123.100594987013 49.2866895558092, -123.101335276701 49.2866895558092, -123.100927580931 49.285653819282, -123.102000464537 49.2854298733884, -123.102869500258 49.2855698396911, -123.103105534651 49.286479610974, -123.104500283339 49.2864726127974, -123.105380047896 49.2864236255335, -123.10512255583 49.2869274922084, -123.106731881239 49.2873613732746, -123.108287562468 49.2869974732838, -123.109242428877 49.287557318311, -123.110916127302 49.2871094427978, -123.112235774138 49.2875363242372, -123.10607742224 49.2898106302588, -123.106774796583 49.2900765422661, -123.110755194762 49.2897056645979, -123.113975455591 49.2884180676398, -123.114479710886 49.2885580254598, -123.113299538919 49.2897056645979, -123.117593216879 49.2908000926611, -123.119127440435 49.2901982985847, -123.123300957662 49.2919056951901, -123.129376762157 49.293886991929, -123.133364814459 49.2953668615781, -123.135194081007 49.2955767685686, -123.136680024802 49.294635678581, -123.130510944067 49.2906332215829, -123.129884528246 49.2910818614994, -123.126773165789 49.290000732367, -123.1227834071 49.2888030957714, -123.122145041354 49.2892439581163, -123.114830267358 49.2871574863696, -123.110774767327 49.2846661069973, -123.103944108839 49.2834053891972, -123.099470184202 49.2842242200496, -123.099019573088 49.2847211107752, -123.100583300943 49.2866123990381))</v>
      </c>
      <c r="J533" s="1"/>
      <c r="K533" s="1"/>
      <c r="M533" s="1"/>
      <c r="N533" s="1"/>
      <c r="O533" s="1"/>
      <c r="P533" s="1"/>
    </row>
    <row r="534" spans="1:16" hidden="1" x14ac:dyDescent="0.25">
      <c r="A534">
        <v>26</v>
      </c>
      <c r="B534" t="s">
        <v>35</v>
      </c>
      <c r="C534" s="1">
        <v>24</v>
      </c>
      <c r="D534" s="1">
        <v>0</v>
      </c>
      <c r="E534" s="1">
        <v>-123.108206197296</v>
      </c>
      <c r="F534" s="1">
        <v>49.277040494030501</v>
      </c>
      <c r="G534" s="3" t="str">
        <f t="shared" si="24"/>
        <v>-123.108206197296 49.2770404940305</v>
      </c>
      <c r="H534" t="str">
        <f t="shared" si="25"/>
        <v>start</v>
      </c>
      <c r="I534" t="str">
        <f t="shared" si="26"/>
        <v>POLYGON((-123.108206197296 49.2770404940305</v>
      </c>
      <c r="J534" s="1"/>
      <c r="K534" s="1"/>
      <c r="M534" s="1"/>
      <c r="N534" s="1"/>
      <c r="O534" s="1"/>
      <c r="P534" s="1"/>
    </row>
    <row r="535" spans="1:16" hidden="1" x14ac:dyDescent="0.25">
      <c r="A535">
        <v>26</v>
      </c>
      <c r="B535" t="s">
        <v>35</v>
      </c>
      <c r="C535" s="1">
        <v>24</v>
      </c>
      <c r="D535" s="1">
        <v>1</v>
      </c>
      <c r="E535" s="1">
        <v>-123.10768048432899</v>
      </c>
      <c r="F535" s="1">
        <v>49.277103489631699</v>
      </c>
      <c r="G535" s="3" t="str">
        <f t="shared" si="24"/>
        <v>-123.107680484329 49.2771034896317</v>
      </c>
      <c r="H535" t="str">
        <f t="shared" si="25"/>
        <v>between</v>
      </c>
      <c r="I535" t="str">
        <f t="shared" si="26"/>
        <v>POLYGON((-123.108206197296 49.2770404940305, -123.107680484329 49.2771034896317</v>
      </c>
      <c r="J535" s="1"/>
      <c r="K535" s="1"/>
      <c r="M535" s="1"/>
      <c r="N535" s="1"/>
      <c r="O535" s="1"/>
      <c r="P535" s="1"/>
    </row>
    <row r="536" spans="1:16" hidden="1" x14ac:dyDescent="0.25">
      <c r="A536">
        <v>26</v>
      </c>
      <c r="B536" t="s">
        <v>35</v>
      </c>
      <c r="C536" s="1">
        <v>24</v>
      </c>
      <c r="D536" s="1">
        <v>2</v>
      </c>
      <c r="E536" s="1">
        <v>-123.10387711194601</v>
      </c>
      <c r="F536" s="1">
        <v>49.277019495478903</v>
      </c>
      <c r="G536" s="3" t="str">
        <f t="shared" si="24"/>
        <v>-123.103877111946 49.2770194954789</v>
      </c>
      <c r="H536" t="str">
        <f t="shared" si="25"/>
        <v>between</v>
      </c>
      <c r="I536" t="str">
        <f t="shared" si="26"/>
        <v>POLYGON((-123.108206197296 49.2770404940305, -123.107680484329 49.2771034896317, -123.103877111946 49.2770194954789</v>
      </c>
      <c r="J536" s="1"/>
      <c r="K536" s="1"/>
      <c r="M536" s="1"/>
      <c r="N536" s="1"/>
      <c r="O536" s="1"/>
      <c r="P536" s="1"/>
    </row>
    <row r="537" spans="1:16" hidden="1" x14ac:dyDescent="0.25">
      <c r="A537">
        <v>26</v>
      </c>
      <c r="B537" t="s">
        <v>35</v>
      </c>
      <c r="C537" s="1">
        <v>24</v>
      </c>
      <c r="D537" s="1">
        <v>3</v>
      </c>
      <c r="E537" s="1">
        <v>-123.102766420433</v>
      </c>
      <c r="F537" s="1">
        <v>49.276372035750001</v>
      </c>
      <c r="G537" s="3" t="str">
        <f t="shared" si="24"/>
        <v>-123.102766420433 49.27637203575</v>
      </c>
      <c r="H537" t="str">
        <f t="shared" si="25"/>
        <v>between</v>
      </c>
      <c r="I537" t="str">
        <f t="shared" si="26"/>
        <v>POLYGON((-123.108206197296 49.2770404940305, -123.107680484329 49.2771034896317, -123.103877111946 49.2770194954789, -123.102766420433 49.27637203575</v>
      </c>
      <c r="J537" s="1"/>
      <c r="K537" s="1"/>
      <c r="M537" s="1"/>
      <c r="N537" s="1"/>
      <c r="O537" s="1"/>
      <c r="P537" s="1"/>
    </row>
    <row r="538" spans="1:16" hidden="1" x14ac:dyDescent="0.25">
      <c r="A538">
        <v>26</v>
      </c>
      <c r="B538" t="s">
        <v>35</v>
      </c>
      <c r="C538" s="1">
        <v>24</v>
      </c>
      <c r="D538" s="1">
        <v>4</v>
      </c>
      <c r="E538" s="1">
        <v>-123.10216024119499</v>
      </c>
      <c r="F538" s="1">
        <v>49.276606522146899</v>
      </c>
      <c r="G538" s="3" t="str">
        <f t="shared" si="24"/>
        <v>-123.102160241195 49.2766065221469</v>
      </c>
      <c r="H538" t="str">
        <f t="shared" si="25"/>
        <v>between</v>
      </c>
      <c r="I538" t="str">
        <f t="shared" si="26"/>
        <v>POLYGON((-123.108206197296 49.2770404940305, -123.107680484329 49.2771034896317, -123.103877111946 49.2770194954789, -123.102766420433 49.27637203575, -123.102160241195 49.2766065221469</v>
      </c>
      <c r="J538" s="1"/>
      <c r="K538" s="1"/>
      <c r="M538" s="1"/>
      <c r="N538" s="1"/>
      <c r="O538" s="1"/>
      <c r="P538" s="1"/>
    </row>
    <row r="539" spans="1:16" hidden="1" x14ac:dyDescent="0.25">
      <c r="A539">
        <v>26</v>
      </c>
      <c r="B539" t="s">
        <v>35</v>
      </c>
      <c r="C539" s="1">
        <v>24</v>
      </c>
      <c r="D539" s="1">
        <v>5</v>
      </c>
      <c r="E539" s="1">
        <v>-123.10204222399901</v>
      </c>
      <c r="F539" s="1">
        <v>49.277533957419898</v>
      </c>
      <c r="G539" s="3" t="str">
        <f t="shared" si="24"/>
        <v>-123.102042223999 49.2775339574199</v>
      </c>
      <c r="H539" t="str">
        <f t="shared" si="25"/>
        <v>between</v>
      </c>
      <c r="I539" t="str">
        <f t="shared" si="26"/>
        <v>POLYGON((-123.108206197296 49.2770404940305, -123.107680484329 49.2771034896317, -123.103877111946 49.2770194954789, -123.102766420433 49.27637203575, -123.102160241195 49.2766065221469, -123.102042223999 49.2775339574199</v>
      </c>
      <c r="J539" s="1"/>
      <c r="K539" s="1"/>
      <c r="M539" s="1"/>
      <c r="N539" s="1"/>
      <c r="O539" s="1"/>
      <c r="P539" s="1"/>
    </row>
    <row r="540" spans="1:16" hidden="1" x14ac:dyDescent="0.25">
      <c r="A540">
        <v>26</v>
      </c>
      <c r="B540" t="s">
        <v>35</v>
      </c>
      <c r="C540" s="1">
        <v>24</v>
      </c>
      <c r="D540" s="1">
        <v>6</v>
      </c>
      <c r="E540" s="1">
        <v>-123.099821745886</v>
      </c>
      <c r="F540" s="1">
        <v>49.277650458642903</v>
      </c>
      <c r="G540" s="3" t="str">
        <f t="shared" si="24"/>
        <v>-123.099821745886 49.2776504586429</v>
      </c>
      <c r="H540" t="str">
        <f t="shared" si="25"/>
        <v>between</v>
      </c>
      <c r="I540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</v>
      </c>
      <c r="J540" s="1"/>
      <c r="K540" s="1"/>
      <c r="M540" s="1"/>
      <c r="N540" s="1"/>
      <c r="O540" s="1"/>
      <c r="P540" s="1"/>
    </row>
    <row r="541" spans="1:16" hidden="1" x14ac:dyDescent="0.25">
      <c r="A541">
        <v>26</v>
      </c>
      <c r="B541" t="s">
        <v>35</v>
      </c>
      <c r="C541" s="1">
        <v>24</v>
      </c>
      <c r="D541" s="1">
        <v>7</v>
      </c>
      <c r="E541" s="1">
        <v>-123.096967875494</v>
      </c>
      <c r="F541" s="1">
        <v>49.277601462614598</v>
      </c>
      <c r="G541" s="3" t="str">
        <f t="shared" si="24"/>
        <v>-123.096967875494 49.2776014626146</v>
      </c>
      <c r="H541" t="str">
        <f t="shared" si="25"/>
        <v>between</v>
      </c>
      <c r="I541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</v>
      </c>
      <c r="J541" s="1"/>
      <c r="K541" s="1"/>
      <c r="M541" s="1"/>
      <c r="N541" s="1"/>
      <c r="O541" s="1"/>
      <c r="P541" s="1"/>
    </row>
    <row r="542" spans="1:16" hidden="1" x14ac:dyDescent="0.25">
      <c r="A542">
        <v>26</v>
      </c>
      <c r="B542" t="s">
        <v>35</v>
      </c>
      <c r="C542" s="1">
        <v>24</v>
      </c>
      <c r="D542" s="1">
        <v>8</v>
      </c>
      <c r="E542" s="1">
        <v>-123.097720174367</v>
      </c>
      <c r="F542" s="1">
        <v>49.283177106682402</v>
      </c>
      <c r="G542" s="3" t="str">
        <f t="shared" si="24"/>
        <v>-123.097720174367 49.2831771066824</v>
      </c>
      <c r="H542" t="str">
        <f t="shared" si="25"/>
        <v>between</v>
      </c>
      <c r="I542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</v>
      </c>
      <c r="J542" s="1"/>
      <c r="K542" s="1"/>
      <c r="M542" s="1"/>
      <c r="N542" s="1"/>
      <c r="O542" s="1"/>
      <c r="P542" s="1"/>
    </row>
    <row r="543" spans="1:16" hidden="1" x14ac:dyDescent="0.25">
      <c r="A543">
        <v>26</v>
      </c>
      <c r="B543" t="s">
        <v>35</v>
      </c>
      <c r="C543" s="1">
        <v>24</v>
      </c>
      <c r="D543" s="1">
        <v>9</v>
      </c>
      <c r="E543" s="1">
        <v>-123.09958699184099</v>
      </c>
      <c r="F543" s="1">
        <v>49.283177106682402</v>
      </c>
      <c r="G543" s="3" t="str">
        <f t="shared" si="24"/>
        <v>-123.099586991841 49.2831771066824</v>
      </c>
      <c r="H543" t="str">
        <f t="shared" si="25"/>
        <v>between</v>
      </c>
      <c r="I543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</v>
      </c>
      <c r="J543" s="1"/>
      <c r="K543" s="1"/>
      <c r="M543" s="1"/>
      <c r="N543" s="1"/>
      <c r="O543" s="1"/>
      <c r="P543" s="1"/>
    </row>
    <row r="544" spans="1:16" hidden="1" x14ac:dyDescent="0.25">
      <c r="A544">
        <v>26</v>
      </c>
      <c r="B544" t="s">
        <v>35</v>
      </c>
      <c r="C544" s="1">
        <v>24</v>
      </c>
      <c r="D544" s="1">
        <v>10</v>
      </c>
      <c r="E544" s="1">
        <v>-123.09947855612501</v>
      </c>
      <c r="F544" s="1">
        <v>49.284221613215003</v>
      </c>
      <c r="G544" s="3" t="str">
        <f t="shared" si="24"/>
        <v>-123.099478556125 49.284221613215</v>
      </c>
      <c r="H544" t="str">
        <f t="shared" si="25"/>
        <v>between</v>
      </c>
      <c r="I544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</v>
      </c>
      <c r="J544" s="1"/>
      <c r="K544" s="1"/>
      <c r="M544" s="1"/>
      <c r="N544" s="1"/>
      <c r="O544" s="1"/>
      <c r="P544" s="1"/>
    </row>
    <row r="545" spans="1:16" hidden="1" x14ac:dyDescent="0.25">
      <c r="A545">
        <v>26</v>
      </c>
      <c r="B545" t="s">
        <v>35</v>
      </c>
      <c r="C545" s="1">
        <v>24</v>
      </c>
      <c r="D545" s="1">
        <v>11</v>
      </c>
      <c r="E545" s="1">
        <v>-123.10394408440099</v>
      </c>
      <c r="F545" s="1">
        <v>49.283407106061198</v>
      </c>
      <c r="G545" s="3" t="str">
        <f t="shared" si="24"/>
        <v>-123.103944084401 49.2834071060612</v>
      </c>
      <c r="H545" t="str">
        <f t="shared" si="25"/>
        <v>between</v>
      </c>
      <c r="I545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</v>
      </c>
      <c r="J545" s="1"/>
      <c r="K545" s="1"/>
      <c r="M545" s="1"/>
      <c r="N545" s="1"/>
      <c r="O545" s="1"/>
      <c r="P545" s="1"/>
    </row>
    <row r="546" spans="1:16" hidden="1" x14ac:dyDescent="0.25">
      <c r="A546">
        <v>26</v>
      </c>
      <c r="B546" t="s">
        <v>35</v>
      </c>
      <c r="C546" s="1">
        <v>24</v>
      </c>
      <c r="D546" s="1">
        <v>12</v>
      </c>
      <c r="E546" s="1">
        <v>-123.110778352971</v>
      </c>
      <c r="F546" s="1">
        <v>49.284665965354101</v>
      </c>
      <c r="G546" s="3" t="str">
        <f t="shared" si="24"/>
        <v>-123.110778352971 49.2846659653541</v>
      </c>
      <c r="H546" t="str">
        <f t="shared" si="25"/>
        <v>between</v>
      </c>
      <c r="I546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</v>
      </c>
      <c r="J546" s="1"/>
      <c r="K546" s="1"/>
      <c r="M546" s="1"/>
      <c r="N546" s="1"/>
      <c r="O546" s="1"/>
      <c r="P546" s="1"/>
    </row>
    <row r="547" spans="1:16" hidden="1" x14ac:dyDescent="0.25">
      <c r="A547">
        <v>26</v>
      </c>
      <c r="B547" t="s">
        <v>35</v>
      </c>
      <c r="C547" s="1">
        <v>24</v>
      </c>
      <c r="D547" s="1">
        <v>13</v>
      </c>
      <c r="E547" s="1">
        <v>-123.11482970741901</v>
      </c>
      <c r="F547" s="1">
        <v>49.287152296286003</v>
      </c>
      <c r="G547" s="3" t="str">
        <f t="shared" si="24"/>
        <v>-123.114829707419 49.287152296286</v>
      </c>
      <c r="H547" t="str">
        <f t="shared" si="25"/>
        <v>between</v>
      </c>
      <c r="I547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</v>
      </c>
      <c r="J547" s="1"/>
      <c r="K547" s="1"/>
      <c r="M547" s="1"/>
      <c r="N547" s="1"/>
      <c r="O547" s="1"/>
      <c r="P547" s="1"/>
    </row>
    <row r="548" spans="1:16" hidden="1" x14ac:dyDescent="0.25">
      <c r="A548">
        <v>26</v>
      </c>
      <c r="B548" t="s">
        <v>35</v>
      </c>
      <c r="C548" s="1">
        <v>24</v>
      </c>
      <c r="D548" s="1">
        <v>14</v>
      </c>
      <c r="E548" s="1">
        <v>-123.122144199643</v>
      </c>
      <c r="F548" s="1">
        <v>49.289243452711197</v>
      </c>
      <c r="G548" s="3" t="str">
        <f t="shared" si="24"/>
        <v>-123.122144199643 49.2892434527112</v>
      </c>
      <c r="H548" t="str">
        <f t="shared" si="25"/>
        <v>between</v>
      </c>
      <c r="I548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</v>
      </c>
      <c r="J548" s="1"/>
      <c r="K548" s="1"/>
      <c r="M548" s="1"/>
      <c r="N548" s="1"/>
      <c r="O548" s="1"/>
      <c r="P548" s="1"/>
    </row>
    <row r="549" spans="1:16" hidden="1" x14ac:dyDescent="0.25">
      <c r="A549">
        <v>26</v>
      </c>
      <c r="B549" t="s">
        <v>35</v>
      </c>
      <c r="C549" s="1">
        <v>24</v>
      </c>
      <c r="D549" s="1">
        <v>15</v>
      </c>
      <c r="E549" s="1">
        <v>-123.122786482351</v>
      </c>
      <c r="F549" s="1">
        <v>49.288802704713</v>
      </c>
      <c r="G549" s="3" t="str">
        <f t="shared" si="24"/>
        <v>-123.122786482351 49.288802704713</v>
      </c>
      <c r="H549" t="str">
        <f t="shared" si="25"/>
        <v>between</v>
      </c>
      <c r="I549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</v>
      </c>
      <c r="J549" s="1"/>
      <c r="K549" s="1"/>
      <c r="M549" s="1"/>
      <c r="N549" s="1"/>
      <c r="O549" s="1"/>
      <c r="P549" s="1"/>
    </row>
    <row r="550" spans="1:16" hidden="1" x14ac:dyDescent="0.25">
      <c r="A550">
        <v>26</v>
      </c>
      <c r="B550" t="s">
        <v>35</v>
      </c>
      <c r="C550" s="1">
        <v>24</v>
      </c>
      <c r="D550" s="1">
        <v>16</v>
      </c>
      <c r="E550" s="1">
        <v>-123.12677461896401</v>
      </c>
      <c r="F550" s="1">
        <v>49.290000718673497</v>
      </c>
      <c r="G550" s="3" t="str">
        <f t="shared" si="24"/>
        <v>-123.126774618964 49.2900007186735</v>
      </c>
      <c r="H550" t="str">
        <f t="shared" si="25"/>
        <v>between</v>
      </c>
      <c r="I550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</v>
      </c>
      <c r="J550" s="1"/>
      <c r="K550" s="1"/>
      <c r="M550" s="1"/>
      <c r="N550" s="1"/>
      <c r="O550" s="1"/>
      <c r="P550" s="1"/>
    </row>
    <row r="551" spans="1:16" hidden="1" x14ac:dyDescent="0.25">
      <c r="A551">
        <v>26</v>
      </c>
      <c r="B551" t="s">
        <v>35</v>
      </c>
      <c r="C551" s="1">
        <v>24</v>
      </c>
      <c r="D551" s="1">
        <v>17</v>
      </c>
      <c r="E551" s="1">
        <v>-123.129884558474</v>
      </c>
      <c r="F551" s="1">
        <v>49.2910820288784</v>
      </c>
      <c r="G551" s="3" t="str">
        <f t="shared" si="24"/>
        <v>-123.129884558474 49.2910820288784</v>
      </c>
      <c r="H551" t="str">
        <f t="shared" si="25"/>
        <v>between</v>
      </c>
      <c r="I551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</v>
      </c>
      <c r="J551" s="1"/>
      <c r="K551" s="1"/>
      <c r="M551" s="1"/>
      <c r="N551" s="1"/>
      <c r="O551" s="1"/>
      <c r="P551" s="1"/>
    </row>
    <row r="552" spans="1:16" hidden="1" x14ac:dyDescent="0.25">
      <c r="A552">
        <v>26</v>
      </c>
      <c r="B552" t="s">
        <v>35</v>
      </c>
      <c r="C552" s="1">
        <v>24</v>
      </c>
      <c r="D552" s="1">
        <v>18</v>
      </c>
      <c r="E552" s="1">
        <v>-123.130508382407</v>
      </c>
      <c r="F552" s="1">
        <v>49.2906299978332</v>
      </c>
      <c r="G552" s="3" t="str">
        <f t="shared" si="24"/>
        <v>-123.130508382407 49.2906299978332</v>
      </c>
      <c r="H552" t="str">
        <f t="shared" si="25"/>
        <v>between</v>
      </c>
      <c r="I552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</v>
      </c>
      <c r="J552" s="1"/>
      <c r="K552" s="1"/>
      <c r="M552" s="1"/>
      <c r="N552" s="1"/>
      <c r="O552" s="1"/>
      <c r="P552" s="1"/>
    </row>
    <row r="553" spans="1:16" hidden="1" x14ac:dyDescent="0.25">
      <c r="A553">
        <v>26</v>
      </c>
      <c r="B553" t="s">
        <v>35</v>
      </c>
      <c r="C553" s="1">
        <v>24</v>
      </c>
      <c r="D553" s="1">
        <v>19</v>
      </c>
      <c r="E553" s="1">
        <v>-123.13122989663199</v>
      </c>
      <c r="F553" s="1">
        <v>49.2901611572767</v>
      </c>
      <c r="G553" s="3" t="str">
        <f t="shared" si="24"/>
        <v>-123.131229896632 49.2901611572767</v>
      </c>
      <c r="H553" t="str">
        <f t="shared" si="25"/>
        <v>between</v>
      </c>
      <c r="I553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</v>
      </c>
      <c r="J553" s="1"/>
      <c r="K553" s="1"/>
      <c r="M553" s="1"/>
      <c r="N553" s="1"/>
      <c r="O553" s="1"/>
      <c r="P553" s="1"/>
    </row>
    <row r="554" spans="1:16" hidden="1" x14ac:dyDescent="0.25">
      <c r="A554">
        <v>26</v>
      </c>
      <c r="B554" t="s">
        <v>35</v>
      </c>
      <c r="C554" s="1">
        <v>24</v>
      </c>
      <c r="D554" s="1">
        <v>20</v>
      </c>
      <c r="E554" s="1">
        <v>-123.121740241138</v>
      </c>
      <c r="F554" s="1">
        <v>49.284030831684902</v>
      </c>
      <c r="G554" s="3" t="str">
        <f t="shared" si="24"/>
        <v>-123.121740241138 49.2840308316849</v>
      </c>
      <c r="H554" t="str">
        <f t="shared" si="25"/>
        <v>between</v>
      </c>
      <c r="I554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</v>
      </c>
      <c r="J554" s="1"/>
      <c r="K554" s="1"/>
      <c r="M554" s="1"/>
      <c r="N554" s="1"/>
      <c r="O554" s="1"/>
      <c r="P554" s="1"/>
    </row>
    <row r="555" spans="1:16" hidden="1" x14ac:dyDescent="0.25">
      <c r="A555">
        <v>26</v>
      </c>
      <c r="B555" t="s">
        <v>35</v>
      </c>
      <c r="C555" s="1">
        <v>24</v>
      </c>
      <c r="D555" s="1">
        <v>21</v>
      </c>
      <c r="E555" s="1">
        <v>-123.127627305383</v>
      </c>
      <c r="F555" s="1">
        <v>49.280116002555097</v>
      </c>
      <c r="G555" s="3" t="str">
        <f t="shared" si="24"/>
        <v>-123.127627305383 49.2801160025551</v>
      </c>
      <c r="H555" t="str">
        <f t="shared" si="25"/>
        <v>between</v>
      </c>
      <c r="I555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</v>
      </c>
      <c r="J555" s="1"/>
      <c r="K555" s="1"/>
      <c r="M555" s="1"/>
      <c r="N555" s="1"/>
      <c r="O555" s="1"/>
      <c r="P555" s="1"/>
    </row>
    <row r="556" spans="1:16" hidden="1" x14ac:dyDescent="0.25">
      <c r="A556">
        <v>26</v>
      </c>
      <c r="B556" t="s">
        <v>35</v>
      </c>
      <c r="C556" s="1">
        <v>24</v>
      </c>
      <c r="D556" s="1">
        <v>22</v>
      </c>
      <c r="E556" s="1">
        <v>-123.12659733712201</v>
      </c>
      <c r="F556" s="1">
        <v>49.279458084717497</v>
      </c>
      <c r="G556" s="3" t="str">
        <f t="shared" si="24"/>
        <v>-123.126597337122 49.2794580847175</v>
      </c>
      <c r="H556" t="str">
        <f t="shared" si="25"/>
        <v>between</v>
      </c>
      <c r="I556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49.2801160025551, -123.126597337122 49.2794580847175</v>
      </c>
      <c r="J556" s="1"/>
      <c r="K556" s="1"/>
      <c r="M556" s="1"/>
      <c r="N556" s="1"/>
      <c r="O556" s="1"/>
      <c r="P556" s="1"/>
    </row>
    <row r="557" spans="1:16" hidden="1" x14ac:dyDescent="0.25">
      <c r="A557">
        <v>26</v>
      </c>
      <c r="B557" t="s">
        <v>35</v>
      </c>
      <c r="C557" s="1">
        <v>24</v>
      </c>
      <c r="D557" s="1">
        <v>23</v>
      </c>
      <c r="E557" s="1">
        <v>-123.124998740549</v>
      </c>
      <c r="F557" s="1">
        <v>49.280556942576403</v>
      </c>
      <c r="G557" s="3" t="str">
        <f t="shared" si="24"/>
        <v>-123.124998740549 49.2805569425764</v>
      </c>
      <c r="H557" t="str">
        <f t="shared" si="25"/>
        <v>between</v>
      </c>
      <c r="I557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49.2801160025551, -123.126597337122 49.2794580847175, -123.124998740549 49.2805569425764</v>
      </c>
      <c r="J557" s="1"/>
      <c r="K557" s="1"/>
      <c r="M557" s="1"/>
      <c r="N557" s="1"/>
      <c r="O557" s="1"/>
      <c r="P557" s="1"/>
    </row>
    <row r="558" spans="1:16" hidden="1" x14ac:dyDescent="0.25">
      <c r="A558">
        <v>26</v>
      </c>
      <c r="B558" t="s">
        <v>35</v>
      </c>
      <c r="C558" s="1">
        <v>24</v>
      </c>
      <c r="D558" s="1">
        <v>24</v>
      </c>
      <c r="E558" s="1">
        <v>-123.123518161173</v>
      </c>
      <c r="F558" s="1">
        <v>49.2795945683947</v>
      </c>
      <c r="G558" s="3" t="str">
        <f t="shared" si="24"/>
        <v>-123.123518161173 49.2795945683947</v>
      </c>
      <c r="H558" t="str">
        <f t="shared" si="25"/>
        <v>between</v>
      </c>
      <c r="I558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49.2801160025551, -123.126597337122 49.2794580847175, -123.124998740549 49.2805569425764, -123.123518161173 49.2795945683947</v>
      </c>
      <c r="J558" s="1"/>
      <c r="K558" s="1"/>
      <c r="M558" s="1"/>
      <c r="N558" s="1"/>
      <c r="O558" s="1"/>
      <c r="P558" s="1"/>
    </row>
    <row r="559" spans="1:16" hidden="1" x14ac:dyDescent="0.25">
      <c r="A559">
        <v>26</v>
      </c>
      <c r="B559" t="s">
        <v>35</v>
      </c>
      <c r="C559" s="1">
        <v>24</v>
      </c>
      <c r="D559" s="1">
        <v>25</v>
      </c>
      <c r="E559" s="1">
        <v>-123.120353154535</v>
      </c>
      <c r="F559" s="1">
        <v>49.281701268524799</v>
      </c>
      <c r="G559" s="3" t="str">
        <f t="shared" si="24"/>
        <v>-123.120353154535 49.2817012685248</v>
      </c>
      <c r="H559" t="str">
        <f t="shared" si="25"/>
        <v>between</v>
      </c>
      <c r="I559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49.2801160025551, -123.126597337122 49.2794580847175, -123.124998740549 49.2805569425764, -123.123518161173 49.2795945683947, -123.120353154535 49.2817012685248</v>
      </c>
      <c r="J559" s="1"/>
      <c r="K559" s="1"/>
      <c r="M559" s="1"/>
      <c r="N559" s="1"/>
      <c r="O559" s="1"/>
      <c r="P559" s="1"/>
    </row>
    <row r="560" spans="1:16" hidden="1" x14ac:dyDescent="0.25">
      <c r="A560">
        <v>26</v>
      </c>
      <c r="B560" t="s">
        <v>35</v>
      </c>
      <c r="C560" s="1">
        <v>24</v>
      </c>
      <c r="D560" s="1">
        <v>26</v>
      </c>
      <c r="E560" s="1">
        <v>-123.113988477947</v>
      </c>
      <c r="F560" s="1">
        <v>49.277587764689301</v>
      </c>
      <c r="G560" s="3" t="str">
        <f t="shared" si="24"/>
        <v>-123.113988477947 49.2775877646893</v>
      </c>
      <c r="H560" t="str">
        <f t="shared" si="25"/>
        <v>between</v>
      </c>
      <c r="I560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49.2801160025551, -123.126597337122 49.2794580847175, -123.124998740549 49.2805569425764, -123.123518161173 49.2795945683947, -123.120353154535 49.2817012685248, -123.113988477947 49.2775877646893</v>
      </c>
      <c r="J560" s="1"/>
      <c r="K560" s="1"/>
      <c r="M560" s="1"/>
      <c r="N560" s="1"/>
      <c r="O560" s="1"/>
      <c r="P560" s="1"/>
    </row>
    <row r="561" spans="1:16" hidden="1" x14ac:dyDescent="0.25">
      <c r="A561">
        <v>26</v>
      </c>
      <c r="B561" t="s">
        <v>35</v>
      </c>
      <c r="C561" s="1">
        <v>24</v>
      </c>
      <c r="D561" s="1">
        <v>27</v>
      </c>
      <c r="E561" s="1">
        <v>-123.117161824787</v>
      </c>
      <c r="F561" s="1">
        <v>49.275468195284098</v>
      </c>
      <c r="G561" s="3" t="str">
        <f t="shared" si="24"/>
        <v>-123.117161824787 49.2754681952841</v>
      </c>
      <c r="H561" t="str">
        <f t="shared" si="25"/>
        <v>between</v>
      </c>
      <c r="I561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49.2801160025551, -123.126597337122 49.2794580847175, -123.124998740549 49.2805569425764, -123.123518161173 49.2795945683947, -123.120353154535 49.2817012685248, -123.113988477947 49.2775877646893, -123.117161824787 49.2754681952841</v>
      </c>
      <c r="J561" s="1"/>
      <c r="K561" s="1"/>
      <c r="M561" s="1"/>
      <c r="N561" s="1"/>
      <c r="O561" s="1"/>
      <c r="P561" s="1"/>
    </row>
    <row r="562" spans="1:16" hidden="1" x14ac:dyDescent="0.25">
      <c r="A562">
        <v>26</v>
      </c>
      <c r="B562" t="s">
        <v>35</v>
      </c>
      <c r="C562" s="1">
        <v>24</v>
      </c>
      <c r="D562" s="1">
        <v>28</v>
      </c>
      <c r="E562" s="1">
        <v>-123.11510188826399</v>
      </c>
      <c r="F562" s="1">
        <v>49.274082227521397</v>
      </c>
      <c r="G562" s="3" t="str">
        <f t="shared" si="24"/>
        <v>-123.115101888264 49.2740822275214</v>
      </c>
      <c r="H562" t="str">
        <f t="shared" si="25"/>
        <v>between</v>
      </c>
      <c r="I562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49.2801160025551, -123.126597337122 49.2794580847175, -123.124998740549 49.2805569425764, -123.123518161173 49.2795945683947, -123.120353154535 49.2817012685248, -123.113988477947 49.2775877646893, -123.117161824787 49.2754681952841, -123.115101888264 49.2740822275214</v>
      </c>
      <c r="J562" s="1"/>
      <c r="K562" s="1"/>
      <c r="M562" s="1"/>
      <c r="N562" s="1"/>
      <c r="O562" s="1"/>
      <c r="P562" s="1"/>
    </row>
    <row r="563" spans="1:16" hidden="1" x14ac:dyDescent="0.25">
      <c r="A563">
        <v>26</v>
      </c>
      <c r="B563" t="s">
        <v>35</v>
      </c>
      <c r="C563" s="1">
        <v>24</v>
      </c>
      <c r="D563" s="1">
        <v>29</v>
      </c>
      <c r="E563" s="1">
        <v>-123.113181426609</v>
      </c>
      <c r="F563" s="1">
        <v>49.274817215275903</v>
      </c>
      <c r="G563" s="3" t="str">
        <f t="shared" si="24"/>
        <v>-123.113181426609 49.2748172152759</v>
      </c>
      <c r="H563" t="str">
        <f t="shared" si="25"/>
        <v>between</v>
      </c>
      <c r="I563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49.2801160025551, -123.126597337122 49.2794580847175, -123.124998740549 49.2805569425764, -123.123518161173 49.2795945683947, -123.120353154535 49.2817012685248, -123.113988477947 49.2775877646893, -123.117161824787 49.2754681952841, -123.115101888264 49.2740822275214, -123.113181426609 49.2748172152759</v>
      </c>
      <c r="J563" s="1"/>
      <c r="K563" s="1"/>
      <c r="M563" s="1"/>
      <c r="N563" s="1"/>
      <c r="O563" s="1"/>
      <c r="P563" s="1"/>
    </row>
    <row r="564" spans="1:16" x14ac:dyDescent="0.25">
      <c r="A564">
        <v>26</v>
      </c>
      <c r="B564" t="s">
        <v>35</v>
      </c>
      <c r="C564" s="1">
        <v>24</v>
      </c>
      <c r="D564" s="1">
        <v>30</v>
      </c>
      <c r="E564" s="1">
        <v>-123.109297587955</v>
      </c>
      <c r="F564" s="1">
        <v>49.276651136963501</v>
      </c>
      <c r="G564" s="3" t="str">
        <f t="shared" si="24"/>
        <v>-123.109297587955 49.2766511369635</v>
      </c>
      <c r="H564" t="str">
        <f t="shared" si="25"/>
        <v>end</v>
      </c>
      <c r="I564" t="str">
        <f t="shared" si="26"/>
        <v>POLYGON((-123.108206197296 49.2770404940305, -123.107680484329 49.2771034896317, -123.103877111946 49.2770194954789, -123.102766420433 49.27637203575, -123.102160241195 49.2766065221469, -123.102042223999 49.2775339574199, -123.099821745886 49.2776504586429, -123.096967875494 49.2776014626146, -123.097720174367 49.2831771066824, -123.099586991841 49.2831771066824, -123.099478556125 49.284221613215, -123.103944084401 49.2834071060612, -123.110778352971 49.2846659653541, -123.114829707419 49.287152296286, -123.122144199643 49.2892434527112, -123.122786482351 49.288802704713, -123.126774618964 49.2900007186735, -123.129884558474 49.2910820288784, -123.130508382407 49.2906299978332, -123.131229896632 49.2901611572767, -123.121740241138 49.2840308316849, -123.127627305383 49.2801160025551, -123.126597337122 49.2794580847175, -123.124998740549 49.2805569425764, -123.123518161173 49.2795945683947, -123.120353154535 49.2817012685248, -123.113988477947 49.2775877646893, -123.117161824787 49.2754681952841, -123.115101888264 49.2740822275214, -123.113181426609 49.2748172152759, -123.109297587955 49.2766511369635))</v>
      </c>
      <c r="J564" s="1"/>
      <c r="K564" s="1"/>
      <c r="M564" s="1"/>
      <c r="N564" s="1"/>
      <c r="O564" s="1"/>
      <c r="P564" s="1"/>
    </row>
    <row r="565" spans="1:16" hidden="1" x14ac:dyDescent="0.25">
      <c r="A565">
        <v>29</v>
      </c>
      <c r="B565" t="s">
        <v>36</v>
      </c>
      <c r="C565" s="1">
        <v>25</v>
      </c>
      <c r="D565" s="1">
        <v>0</v>
      </c>
      <c r="E565" s="1">
        <v>-123.113986394219</v>
      </c>
      <c r="F565" s="1">
        <v>49.2775890705554</v>
      </c>
      <c r="G565" s="3" t="str">
        <f t="shared" si="24"/>
        <v>-123.113986394219 49.2775890705554</v>
      </c>
      <c r="H565" t="str">
        <f t="shared" si="25"/>
        <v>start</v>
      </c>
      <c r="I565" t="str">
        <f t="shared" si="26"/>
        <v>POLYGON((-123.113986394219 49.2775890705554</v>
      </c>
      <c r="J565" s="1"/>
      <c r="K565" s="1"/>
      <c r="M565" s="1"/>
      <c r="N565" s="1"/>
      <c r="O565" s="1"/>
      <c r="P565" s="1"/>
    </row>
    <row r="566" spans="1:16" hidden="1" x14ac:dyDescent="0.25">
      <c r="A566">
        <v>29</v>
      </c>
      <c r="B566" t="s">
        <v>36</v>
      </c>
      <c r="C566" s="1">
        <v>25</v>
      </c>
      <c r="D566" s="1">
        <v>1</v>
      </c>
      <c r="E566" s="1">
        <v>-123.117164811902</v>
      </c>
      <c r="F566" s="1">
        <v>49.275468637510102</v>
      </c>
      <c r="G566" s="3" t="str">
        <f t="shared" si="24"/>
        <v>-123.117164811902 49.2754686375101</v>
      </c>
      <c r="H566" t="str">
        <f t="shared" si="25"/>
        <v>between</v>
      </c>
      <c r="I566" t="str">
        <f t="shared" si="26"/>
        <v>POLYGON((-123.113986394219 49.2775890705554, -123.117164811902 49.2754686375101</v>
      </c>
      <c r="J566" s="1"/>
      <c r="K566" s="1"/>
      <c r="M566" s="1"/>
      <c r="N566" s="1"/>
      <c r="O566" s="1"/>
      <c r="P566" s="1"/>
    </row>
    <row r="567" spans="1:16" hidden="1" x14ac:dyDescent="0.25">
      <c r="A567">
        <v>29</v>
      </c>
      <c r="B567" t="s">
        <v>36</v>
      </c>
      <c r="C567" s="1">
        <v>25</v>
      </c>
      <c r="D567" s="1">
        <v>2</v>
      </c>
      <c r="E567" s="1">
        <v>-123.118977985196</v>
      </c>
      <c r="F567" s="1">
        <v>49.276698826259803</v>
      </c>
      <c r="G567" s="3" t="str">
        <f t="shared" si="24"/>
        <v>-123.118977985196 49.2766988262598</v>
      </c>
      <c r="H567" t="str">
        <f t="shared" si="25"/>
        <v>between</v>
      </c>
      <c r="I567" t="str">
        <f t="shared" si="26"/>
        <v>POLYGON((-123.113986394219 49.2775890705554, -123.117164811902 49.2754686375101, -123.118977985196 49.2766988262598</v>
      </c>
      <c r="J567" s="1"/>
      <c r="K567" s="1"/>
      <c r="M567" s="1"/>
      <c r="N567" s="1"/>
      <c r="O567" s="1"/>
      <c r="P567" s="1"/>
    </row>
    <row r="568" spans="1:16" hidden="1" x14ac:dyDescent="0.25">
      <c r="A568">
        <v>29</v>
      </c>
      <c r="B568" t="s">
        <v>36</v>
      </c>
      <c r="C568" s="1">
        <v>25</v>
      </c>
      <c r="D568" s="1">
        <v>3</v>
      </c>
      <c r="E568" s="1">
        <v>-123.122177044867</v>
      </c>
      <c r="F568" s="1">
        <v>49.274589312672703</v>
      </c>
      <c r="G568" s="3" t="str">
        <f t="shared" si="24"/>
        <v>-123.122177044867 49.2745893126727</v>
      </c>
      <c r="H568" t="str">
        <f t="shared" si="25"/>
        <v>between</v>
      </c>
      <c r="I568" t="str">
        <f t="shared" si="26"/>
        <v>POLYGON((-123.113986394219 49.2775890705554, -123.117164811902 49.2754686375101, -123.118977985196 49.2766988262598, -123.122177044867 49.2745893126727</v>
      </c>
      <c r="J568" s="1"/>
      <c r="K568" s="1"/>
      <c r="M568" s="1"/>
      <c r="N568" s="1"/>
      <c r="O568" s="1"/>
      <c r="P568" s="1"/>
    </row>
    <row r="569" spans="1:16" hidden="1" x14ac:dyDescent="0.25">
      <c r="A569">
        <v>29</v>
      </c>
      <c r="B569" t="s">
        <v>36</v>
      </c>
      <c r="C569" s="1">
        <v>25</v>
      </c>
      <c r="D569" s="1">
        <v>4</v>
      </c>
      <c r="E569" s="1">
        <v>-123.12247208785899</v>
      </c>
      <c r="F569" s="1">
        <v>49.274342566864803</v>
      </c>
      <c r="G569" s="3" t="str">
        <f t="shared" si="24"/>
        <v>-123.122472087859 49.2743425668648</v>
      </c>
      <c r="H569" t="str">
        <f t="shared" si="25"/>
        <v>between</v>
      </c>
      <c r="I569" t="str">
        <f t="shared" si="26"/>
        <v>POLYGON((-123.113986394219 49.2775890705554, -123.117164811902 49.2754686375101, -123.118977985196 49.2766988262598, -123.122177044867 49.2745893126727, -123.122472087859 49.2743425668648</v>
      </c>
      <c r="J569" s="1"/>
      <c r="K569" s="1"/>
      <c r="M569" s="1"/>
      <c r="N569" s="1"/>
      <c r="O569" s="1"/>
      <c r="P569" s="1"/>
    </row>
    <row r="570" spans="1:16" hidden="1" x14ac:dyDescent="0.25">
      <c r="A570">
        <v>29</v>
      </c>
      <c r="B570" t="s">
        <v>36</v>
      </c>
      <c r="C570" s="1">
        <v>25</v>
      </c>
      <c r="D570" s="1">
        <v>5</v>
      </c>
      <c r="E570" s="1">
        <v>-123.12426467730501</v>
      </c>
      <c r="F570" s="1">
        <v>49.273826236232097</v>
      </c>
      <c r="G570" s="3" t="str">
        <f t="shared" si="24"/>
        <v>-123.124264677305 49.2738262362321</v>
      </c>
      <c r="H570" t="str">
        <f t="shared" si="25"/>
        <v>between</v>
      </c>
      <c r="I570" t="str">
        <f t="shared" si="26"/>
        <v>POLYGON((-123.113986394219 49.2775890705554, -123.117164811902 49.2754686375101, -123.118977985196 49.2766988262598, -123.122177044867 49.2745893126727, -123.122472087859 49.2743425668648, -123.124264677305 49.2738262362321</v>
      </c>
      <c r="J570" s="1"/>
      <c r="K570" s="1"/>
      <c r="M570" s="1"/>
      <c r="N570" s="1"/>
      <c r="O570" s="1"/>
      <c r="P570" s="1"/>
    </row>
    <row r="571" spans="1:16" hidden="1" x14ac:dyDescent="0.25">
      <c r="A571">
        <v>29</v>
      </c>
      <c r="B571" t="s">
        <v>36</v>
      </c>
      <c r="C571" s="1">
        <v>25</v>
      </c>
      <c r="D571" s="1">
        <v>6</v>
      </c>
      <c r="E571" s="1">
        <v>-123.12484671666201</v>
      </c>
      <c r="F571" s="1">
        <v>49.274207733222902</v>
      </c>
      <c r="G571" s="3" t="str">
        <f t="shared" si="24"/>
        <v>-123.124846716662 49.2742077332229</v>
      </c>
      <c r="H571" t="str">
        <f t="shared" si="25"/>
        <v>between</v>
      </c>
      <c r="I571" t="str">
        <f t="shared" si="26"/>
        <v>POLYGON((-123.113986394219 49.2775890705554, -123.117164811902 49.2754686375101, -123.118977985196 49.2766988262598, -123.122177044867 49.2745893126727, -123.122472087859 49.2743425668648, -123.124264677305 49.2738262362321, -123.124846716662 49.2742077332229</v>
      </c>
      <c r="J571" s="1"/>
      <c r="K571" s="1"/>
      <c r="M571" s="1"/>
      <c r="N571" s="1"/>
      <c r="O571" s="1"/>
      <c r="P571" s="1"/>
    </row>
    <row r="572" spans="1:16" hidden="1" x14ac:dyDescent="0.25">
      <c r="A572">
        <v>29</v>
      </c>
      <c r="B572" t="s">
        <v>36</v>
      </c>
      <c r="C572" s="1">
        <v>25</v>
      </c>
      <c r="D572" s="1">
        <v>7</v>
      </c>
      <c r="E572" s="1">
        <v>-123.12583108737</v>
      </c>
      <c r="F572" s="1">
        <v>49.2735024864715</v>
      </c>
      <c r="G572" s="3" t="str">
        <f t="shared" si="24"/>
        <v>-123.12583108737 49.2735024864715</v>
      </c>
      <c r="H572" t="str">
        <f t="shared" si="25"/>
        <v>between</v>
      </c>
      <c r="I572" t="str">
        <f t="shared" si="26"/>
        <v>POLYGON((-123.113986394219 49.2775890705554, -123.117164811902 49.2754686375101, -123.118977985196 49.2766988262598, -123.122177044867 49.2745893126727, -123.122472087859 49.2743425668648, -123.124264677305 49.2738262362321, -123.124846716662 49.2742077332229, -123.12583108737 49.2735024864715</v>
      </c>
      <c r="J572" s="1"/>
      <c r="K572" s="1"/>
      <c r="M572" s="1"/>
      <c r="N572" s="1"/>
      <c r="O572" s="1"/>
      <c r="P572" s="1"/>
    </row>
    <row r="573" spans="1:16" hidden="1" x14ac:dyDescent="0.25">
      <c r="A573">
        <v>29</v>
      </c>
      <c r="B573" t="s">
        <v>36</v>
      </c>
      <c r="C573" s="1">
        <v>25</v>
      </c>
      <c r="D573" s="1">
        <v>8</v>
      </c>
      <c r="E573" s="1">
        <v>-123.125895460387</v>
      </c>
      <c r="F573" s="1">
        <v>49.273084233634997</v>
      </c>
      <c r="G573" s="3" t="str">
        <f t="shared" si="24"/>
        <v>-123.125895460387 49.273084233635</v>
      </c>
      <c r="H573" t="str">
        <f t="shared" si="25"/>
        <v>between</v>
      </c>
      <c r="I573" t="str">
        <f t="shared" si="26"/>
        <v>POLYGON((-123.113986394219 49.2775890705554, -123.117164811902 49.2754686375101, -123.118977985196 49.2766988262598, -123.122177044867 49.2745893126727, -123.122472087859 49.2743425668648, -123.124264677305 49.2738262362321, -123.124846716662 49.2742077332229, -123.12583108737 49.2735024864715, -123.125895460387 49.273084233635</v>
      </c>
      <c r="J573" s="1"/>
      <c r="K573" s="1"/>
      <c r="M573" s="1"/>
      <c r="N573" s="1"/>
      <c r="O573" s="1"/>
      <c r="P573" s="1"/>
    </row>
    <row r="574" spans="1:16" hidden="1" x14ac:dyDescent="0.25">
      <c r="A574">
        <v>29</v>
      </c>
      <c r="B574" t="s">
        <v>36</v>
      </c>
      <c r="C574" s="1">
        <v>25</v>
      </c>
      <c r="D574" s="1">
        <v>9</v>
      </c>
      <c r="E574" s="1">
        <v>-123.126724262972</v>
      </c>
      <c r="F574" s="1">
        <v>49.273276735381003</v>
      </c>
      <c r="G574" s="3" t="str">
        <f t="shared" si="24"/>
        <v>-123.126724262972 49.273276735381</v>
      </c>
      <c r="H574" t="str">
        <f t="shared" si="25"/>
        <v>between</v>
      </c>
      <c r="I574" t="str">
        <f t="shared" si="26"/>
        <v>POLYGON((-123.113986394219 49.2775890705554, -123.117164811902 49.2754686375101, -123.118977985196 49.2766988262598, -123.122177044867 49.2745893126727, -123.122472087859 49.2743425668648, -123.124264677305 49.2738262362321, -123.124846716662 49.2742077332229, -123.12583108737 49.2735024864715, -123.125895460387 49.273084233635, -123.126724262972 49.273276735381</v>
      </c>
      <c r="J574" s="1"/>
      <c r="K574" s="1"/>
      <c r="M574" s="1"/>
      <c r="N574" s="1"/>
      <c r="O574" s="1"/>
      <c r="P574" s="1"/>
    </row>
    <row r="575" spans="1:16" hidden="1" x14ac:dyDescent="0.25">
      <c r="A575">
        <v>29</v>
      </c>
      <c r="B575" t="s">
        <v>36</v>
      </c>
      <c r="C575" s="1">
        <v>25</v>
      </c>
      <c r="D575" s="1">
        <v>10</v>
      </c>
      <c r="E575" s="1">
        <v>-123.132453906046</v>
      </c>
      <c r="F575" s="1">
        <v>49.276981196699303</v>
      </c>
      <c r="G575" s="3" t="str">
        <f t="shared" si="24"/>
        <v>-123.132453906046 49.2769811966993</v>
      </c>
      <c r="H575" t="str">
        <f t="shared" si="25"/>
        <v>between</v>
      </c>
      <c r="I575" t="str">
        <f t="shared" si="26"/>
        <v>POLYGON((-123.113986394219 49.2775890705554, -123.117164811902 49.2754686375101, -123.118977985196 49.2766988262598, -123.122177044867 49.2745893126727, -123.122472087859 49.2743425668648, -123.124264677305 49.2738262362321, -123.124846716662 49.2742077332229, -123.12583108737 49.2735024864715, -123.125895460387 49.273084233635, -123.126724262972 49.273276735381, -123.132453906046 49.2769811966993</v>
      </c>
      <c r="J575" s="1"/>
      <c r="K575" s="1"/>
      <c r="M575" s="1"/>
      <c r="N575" s="1"/>
      <c r="O575" s="1"/>
      <c r="P575" s="1"/>
    </row>
    <row r="576" spans="1:16" hidden="1" x14ac:dyDescent="0.25">
      <c r="A576">
        <v>29</v>
      </c>
      <c r="B576" t="s">
        <v>36</v>
      </c>
      <c r="C576" s="1">
        <v>25</v>
      </c>
      <c r="D576" s="1">
        <v>11</v>
      </c>
      <c r="E576" s="1">
        <v>-123.127628612028</v>
      </c>
      <c r="F576" s="1">
        <v>49.280118633597198</v>
      </c>
      <c r="G576" s="3" t="str">
        <f t="shared" si="24"/>
        <v>-123.127628612028 49.2801186335972</v>
      </c>
      <c r="H576" t="str">
        <f t="shared" si="25"/>
        <v>between</v>
      </c>
      <c r="I576" t="str">
        <f t="shared" si="26"/>
        <v>POLYGON((-123.113986394219 49.2775890705554, -123.117164811902 49.2754686375101, -123.118977985196 49.2766988262598, -123.122177044867 49.2745893126727, -123.122472087859 49.2743425668648, -123.124264677305 49.2738262362321, -123.124846716662 49.2742077332229, -123.12583108737 49.2735024864715, -123.125895460387 49.273084233635, -123.126724262972 49.273276735381, -123.132453906046 49.2769811966993, -123.127628612028 49.2801186335972</v>
      </c>
      <c r="J576" s="1"/>
      <c r="K576" s="1"/>
      <c r="M576" s="1"/>
      <c r="N576" s="1"/>
      <c r="O576" s="1"/>
      <c r="P576" s="1"/>
    </row>
    <row r="577" spans="1:16" hidden="1" x14ac:dyDescent="0.25">
      <c r="A577">
        <v>29</v>
      </c>
      <c r="B577" t="s">
        <v>36</v>
      </c>
      <c r="C577" s="1">
        <v>25</v>
      </c>
      <c r="D577" s="1">
        <v>12</v>
      </c>
      <c r="E577" s="1">
        <v>-123.126595961557</v>
      </c>
      <c r="F577" s="1">
        <v>49.279453716621902</v>
      </c>
      <c r="G577" s="3" t="str">
        <f t="shared" si="24"/>
        <v>-123.126595961557 49.2794537166219</v>
      </c>
      <c r="H577" t="str">
        <f t="shared" si="25"/>
        <v>between</v>
      </c>
      <c r="I577" t="str">
        <f t="shared" si="26"/>
        <v>POLYGON((-123.113986394219 49.2775890705554, -123.117164811902 49.2754686375101, -123.118977985196 49.2766988262598, -123.122177044867 49.2745893126727, -123.122472087859 49.2743425668648, -123.124264677305 49.2738262362321, -123.124846716662 49.2742077332229, -123.12583108737 49.2735024864715, -123.125895460387 49.273084233635, -123.126724262972 49.273276735381, -123.132453906046 49.2769811966993, -123.127628612028 49.2801186335972, -123.126595961557 49.2794537166219</v>
      </c>
      <c r="J577" s="1"/>
      <c r="K577" s="1"/>
      <c r="M577" s="1"/>
      <c r="N577" s="1"/>
      <c r="O577" s="1"/>
      <c r="P577" s="1"/>
    </row>
    <row r="578" spans="1:16" hidden="1" x14ac:dyDescent="0.25">
      <c r="A578">
        <v>29</v>
      </c>
      <c r="B578" t="s">
        <v>36</v>
      </c>
      <c r="C578" s="1">
        <v>25</v>
      </c>
      <c r="D578" s="1">
        <v>13</v>
      </c>
      <c r="E578" s="1">
        <v>-123.12499828227</v>
      </c>
      <c r="F578" s="1">
        <v>49.280563782091797</v>
      </c>
      <c r="G578" s="3" t="str">
        <f t="shared" si="24"/>
        <v>-123.12499828227 49.2805637820918</v>
      </c>
      <c r="H578" t="str">
        <f t="shared" si="25"/>
        <v>between</v>
      </c>
      <c r="I578" t="str">
        <f t="shared" si="26"/>
        <v>POLYGON((-123.113986394219 49.2775890705554, -123.117164811902 49.2754686375101, -123.118977985196 49.2766988262598, -123.122177044867 49.2745893126727, -123.122472087859 49.2743425668648, -123.124264677305 49.2738262362321, -123.124846716662 49.2742077332229, -123.12583108737 49.2735024864715, -123.125895460387 49.273084233635, -123.126724262972 49.273276735381, -123.132453906046 49.2769811966993, -123.127628612028 49.2801186335972, -123.126595961557 49.2794537166219, -123.12499828227 49.2805637820918</v>
      </c>
      <c r="J578" s="1"/>
      <c r="K578" s="1"/>
      <c r="M578" s="1"/>
      <c r="N578" s="1"/>
      <c r="O578" s="1"/>
      <c r="P578" s="1"/>
    </row>
    <row r="579" spans="1:16" hidden="1" x14ac:dyDescent="0.25">
      <c r="A579">
        <v>29</v>
      </c>
      <c r="B579" t="s">
        <v>36</v>
      </c>
      <c r="C579" s="1">
        <v>25</v>
      </c>
      <c r="D579" s="1">
        <v>14</v>
      </c>
      <c r="E579" s="1">
        <v>-123.123512338476</v>
      </c>
      <c r="F579" s="1">
        <v>49.279601408043497</v>
      </c>
      <c r="G579" s="3" t="str">
        <f t="shared" ref="G579:G642" si="27">E579&amp; " " &amp;F579</f>
        <v>-123.123512338476 49.2796014080435</v>
      </c>
      <c r="H579" t="str">
        <f t="shared" ref="H579:H642" si="28">IF(B578&lt;&gt;B579,"start",IF(B579&lt;&gt;B580,"end","between"))</f>
        <v>between</v>
      </c>
      <c r="I579" t="str">
        <f t="shared" ref="I579:I642" si="29">IF(H579="start","POLYGON(("&amp;G579&amp;"",IF(H579="end",I578&amp;", "&amp;G579&amp;"))",I578&amp;", "&amp;G579))</f>
        <v>POLYGON((-123.113986394219 49.2775890705554, -123.117164811902 49.2754686375101, -123.118977985196 49.2766988262598, -123.122177044867 49.2745893126727, -123.122472087859 49.2743425668648, -123.124264677305 49.2738262362321, -123.124846716662 49.2742077332229, -123.12583108737 49.2735024864715, -123.125895460387 49.273084233635, -123.126724262972 49.273276735381, -123.132453906046 49.2769811966993, -123.127628612028 49.2801186335972, -123.126595961557 49.2794537166219, -123.12499828227 49.2805637820918, -123.123512338476 49.2796014080435</v>
      </c>
      <c r="J579" s="1"/>
      <c r="K579" s="1"/>
      <c r="M579" s="1"/>
      <c r="N579" s="1"/>
      <c r="O579" s="1"/>
      <c r="P579" s="1"/>
    </row>
    <row r="580" spans="1:16" x14ac:dyDescent="0.25">
      <c r="A580">
        <v>29</v>
      </c>
      <c r="B580" t="s">
        <v>36</v>
      </c>
      <c r="C580" s="1">
        <v>25</v>
      </c>
      <c r="D580" s="1">
        <v>15</v>
      </c>
      <c r="E580" s="1">
        <v>-123.120352352732</v>
      </c>
      <c r="F580" s="1">
        <v>49.281699864937003</v>
      </c>
      <c r="G580" s="3" t="str">
        <f t="shared" si="27"/>
        <v>-123.120352352732 49.281699864937</v>
      </c>
      <c r="H580" t="str">
        <f t="shared" si="28"/>
        <v>end</v>
      </c>
      <c r="I580" t="str">
        <f t="shared" si="29"/>
        <v>POLYGON((-123.113986394219 49.2775890705554, -123.117164811902 49.2754686375101, -123.118977985196 49.2766988262598, -123.122177044867 49.2745893126727, -123.122472087859 49.2743425668648, -123.124264677305 49.2738262362321, -123.124846716662 49.2742077332229, -123.12583108737 49.2735024864715, -123.125895460387 49.273084233635, -123.126724262972 49.273276735381, -123.132453906046 49.2769811966993, -123.127628612028 49.2801186335972, -123.126595961557 49.2794537166219, -123.12499828227 49.2805637820918, -123.123512338476 49.2796014080435, -123.120352352732 49.281699864937))</v>
      </c>
      <c r="J580" s="1"/>
      <c r="K580" s="1"/>
      <c r="M580" s="1"/>
      <c r="N580" s="1"/>
      <c r="O580" s="1"/>
      <c r="P580" s="1"/>
    </row>
    <row r="581" spans="1:16" hidden="1" x14ac:dyDescent="0.25">
      <c r="A581">
        <v>27</v>
      </c>
      <c r="B581" t="s">
        <v>37</v>
      </c>
      <c r="C581" s="1">
        <v>26</v>
      </c>
      <c r="D581" s="1">
        <v>0</v>
      </c>
      <c r="E581" s="1">
        <v>-123.136523254412</v>
      </c>
      <c r="F581" s="1">
        <v>49.275647058332197</v>
      </c>
      <c r="G581" s="3" t="str">
        <f t="shared" si="27"/>
        <v>-123.136523254412 49.2756470583322</v>
      </c>
      <c r="H581" t="str">
        <f t="shared" si="28"/>
        <v>start</v>
      </c>
      <c r="I581" t="str">
        <f t="shared" si="29"/>
        <v>POLYGON((-123.136523254412 49.2756470583322</v>
      </c>
      <c r="J581" s="1"/>
      <c r="K581" s="1"/>
      <c r="M581" s="1"/>
      <c r="N581" s="1"/>
      <c r="O581" s="1"/>
      <c r="P581" s="1"/>
    </row>
    <row r="582" spans="1:16" hidden="1" x14ac:dyDescent="0.25">
      <c r="A582">
        <v>27</v>
      </c>
      <c r="B582" t="s">
        <v>37</v>
      </c>
      <c r="C582" s="1">
        <v>26</v>
      </c>
      <c r="D582" s="1">
        <v>1</v>
      </c>
      <c r="E582" s="1">
        <v>-123.138883598345</v>
      </c>
      <c r="F582" s="1">
        <v>49.277974408148502</v>
      </c>
      <c r="G582" s="3" t="str">
        <f t="shared" si="27"/>
        <v>-123.138883598345 49.2779744081485</v>
      </c>
      <c r="H582" t="str">
        <f t="shared" si="28"/>
        <v>between</v>
      </c>
      <c r="I582" t="str">
        <f t="shared" si="29"/>
        <v>POLYGON((-123.136523254412 49.2756470583322, -123.138883598345 49.2779744081485</v>
      </c>
      <c r="J582" s="1"/>
      <c r="K582" s="1"/>
      <c r="M582" s="1"/>
      <c r="N582" s="1"/>
      <c r="O582" s="1"/>
      <c r="P582" s="1"/>
    </row>
    <row r="583" spans="1:16" hidden="1" x14ac:dyDescent="0.25">
      <c r="A583">
        <v>27</v>
      </c>
      <c r="B583" t="s">
        <v>37</v>
      </c>
      <c r="C583" s="1">
        <v>26</v>
      </c>
      <c r="D583" s="1">
        <v>2</v>
      </c>
      <c r="E583" s="1">
        <v>-123.142014965095</v>
      </c>
      <c r="F583" s="1">
        <v>49.280743432651001</v>
      </c>
      <c r="G583" s="3" t="str">
        <f t="shared" si="27"/>
        <v>-123.142014965095 49.280743432651</v>
      </c>
      <c r="H583" t="str">
        <f t="shared" si="28"/>
        <v>between</v>
      </c>
      <c r="I583" t="str">
        <f t="shared" si="29"/>
        <v>POLYGON((-123.136523254412 49.2756470583322, -123.138883598345 49.2779744081485, -123.142014965095 49.280743432651</v>
      </c>
      <c r="J583" s="1"/>
      <c r="K583" s="1"/>
      <c r="M583" s="1"/>
      <c r="N583" s="1"/>
      <c r="O583" s="1"/>
      <c r="P583" s="1"/>
    </row>
    <row r="584" spans="1:16" hidden="1" x14ac:dyDescent="0.25">
      <c r="A584">
        <v>27</v>
      </c>
      <c r="B584" t="s">
        <v>37</v>
      </c>
      <c r="C584" s="1">
        <v>26</v>
      </c>
      <c r="D584" s="1">
        <v>3</v>
      </c>
      <c r="E584" s="1">
        <v>-123.14519070056799</v>
      </c>
      <c r="F584" s="1">
        <v>49.284522742535202</v>
      </c>
      <c r="G584" s="3" t="str">
        <f t="shared" si="27"/>
        <v>-123.145190700568 49.2845227425352</v>
      </c>
      <c r="H584" t="str">
        <f t="shared" si="28"/>
        <v>between</v>
      </c>
      <c r="I584" t="str">
        <f t="shared" si="29"/>
        <v>POLYGON((-123.136523254412 49.2756470583322, -123.138883598345 49.2779744081485, -123.142014965095 49.280743432651, -123.145190700568 49.2845227425352</v>
      </c>
      <c r="J584" s="1"/>
      <c r="K584" s="1"/>
      <c r="M584" s="1"/>
      <c r="N584" s="1"/>
      <c r="O584" s="1"/>
      <c r="P584" s="1"/>
    </row>
    <row r="585" spans="1:16" hidden="1" x14ac:dyDescent="0.25">
      <c r="A585">
        <v>27</v>
      </c>
      <c r="B585" t="s">
        <v>37</v>
      </c>
      <c r="C585" s="1">
        <v>26</v>
      </c>
      <c r="D585" s="1">
        <v>4</v>
      </c>
      <c r="E585" s="1">
        <v>-123.144525512733</v>
      </c>
      <c r="F585" s="1">
        <v>49.2883157586081</v>
      </c>
      <c r="G585" s="3" t="str">
        <f t="shared" si="27"/>
        <v>-123.144525512733 49.2883157586081</v>
      </c>
      <c r="H585" t="str">
        <f t="shared" si="28"/>
        <v>between</v>
      </c>
      <c r="I585" t="str">
        <f t="shared" si="29"/>
        <v>POLYGON((-123.136523254412 49.2756470583322, -123.138883598345 49.2779744081485, -123.142014965095 49.280743432651, -123.145190700568 49.2845227425352, -123.144525512733 49.2883157586081</v>
      </c>
      <c r="J585" s="1"/>
      <c r="K585" s="1"/>
      <c r="M585" s="1"/>
      <c r="N585" s="1"/>
      <c r="O585" s="1"/>
      <c r="P585" s="1"/>
    </row>
    <row r="586" spans="1:16" hidden="1" x14ac:dyDescent="0.25">
      <c r="A586">
        <v>27</v>
      </c>
      <c r="B586" t="s">
        <v>37</v>
      </c>
      <c r="C586" s="1">
        <v>26</v>
      </c>
      <c r="D586" s="1">
        <v>5</v>
      </c>
      <c r="E586" s="1">
        <v>-123.15237902072801</v>
      </c>
      <c r="F586" s="1">
        <v>49.292808215637798</v>
      </c>
      <c r="G586" s="3" t="str">
        <f t="shared" si="27"/>
        <v>-123.152379020728 49.2928082156378</v>
      </c>
      <c r="H586" t="str">
        <f t="shared" si="28"/>
        <v>between</v>
      </c>
      <c r="I586" t="str">
        <f t="shared" si="29"/>
        <v>POLYGON((-123.136523254412 49.2756470583322, -123.138883598345 49.2779744081485, -123.142014965095 49.280743432651, -123.145190700568 49.2845227425352, -123.144525512733 49.2883157586081, -123.152379020728 49.2928082156378</v>
      </c>
      <c r="J586" s="1"/>
      <c r="K586" s="1"/>
      <c r="M586" s="1"/>
      <c r="N586" s="1"/>
      <c r="O586" s="1"/>
      <c r="P586" s="1"/>
    </row>
    <row r="587" spans="1:16" hidden="1" x14ac:dyDescent="0.25">
      <c r="A587">
        <v>27</v>
      </c>
      <c r="B587" t="s">
        <v>37</v>
      </c>
      <c r="C587" s="1">
        <v>26</v>
      </c>
      <c r="D587" s="1">
        <v>6</v>
      </c>
      <c r="E587" s="1">
        <v>-123.158601745643</v>
      </c>
      <c r="F587" s="1">
        <v>49.296880463090503</v>
      </c>
      <c r="G587" s="3" t="str">
        <f t="shared" si="27"/>
        <v>-123.158601745643 49.2968804630905</v>
      </c>
      <c r="H587" t="str">
        <f t="shared" si="28"/>
        <v>between</v>
      </c>
      <c r="I587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</v>
      </c>
      <c r="J587" s="1"/>
      <c r="K587" s="1"/>
      <c r="M587" s="1"/>
      <c r="N587" s="1"/>
      <c r="O587" s="1"/>
      <c r="P587" s="1"/>
    </row>
    <row r="588" spans="1:16" hidden="1" x14ac:dyDescent="0.25">
      <c r="A588">
        <v>27</v>
      </c>
      <c r="B588" t="s">
        <v>37</v>
      </c>
      <c r="C588" s="1">
        <v>26</v>
      </c>
      <c r="D588" s="1">
        <v>7</v>
      </c>
      <c r="E588" s="1">
        <v>-123.16332243350899</v>
      </c>
      <c r="F588" s="1">
        <v>49.3019737972907</v>
      </c>
      <c r="G588" s="3" t="str">
        <f t="shared" si="27"/>
        <v>-123.163322433509 49.3019737972907</v>
      </c>
      <c r="H588" t="str">
        <f t="shared" si="28"/>
        <v>between</v>
      </c>
      <c r="I588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</v>
      </c>
      <c r="J588" s="1"/>
      <c r="K588" s="1"/>
      <c r="M588" s="1"/>
      <c r="N588" s="1"/>
      <c r="O588" s="1"/>
      <c r="P588" s="1"/>
    </row>
    <row r="589" spans="1:16" hidden="1" x14ac:dyDescent="0.25">
      <c r="A589">
        <v>27</v>
      </c>
      <c r="B589" t="s">
        <v>37</v>
      </c>
      <c r="C589" s="1">
        <v>26</v>
      </c>
      <c r="D589" s="1">
        <v>8</v>
      </c>
      <c r="E589" s="1">
        <v>-123.158816322364</v>
      </c>
      <c r="F589" s="1">
        <v>49.303736751872499</v>
      </c>
      <c r="G589" s="3" t="str">
        <f t="shared" si="27"/>
        <v>-123.158816322364 49.3037367518725</v>
      </c>
      <c r="H589" t="str">
        <f t="shared" si="28"/>
        <v>between</v>
      </c>
      <c r="I589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</v>
      </c>
      <c r="J589" s="1"/>
      <c r="K589" s="1"/>
      <c r="M589" s="1"/>
      <c r="N589" s="1"/>
      <c r="O589" s="1"/>
      <c r="P589" s="1"/>
    </row>
    <row r="590" spans="1:16" hidden="1" x14ac:dyDescent="0.25">
      <c r="A590">
        <v>27</v>
      </c>
      <c r="B590" t="s">
        <v>37</v>
      </c>
      <c r="C590" s="1">
        <v>26</v>
      </c>
      <c r="D590" s="1">
        <v>9</v>
      </c>
      <c r="E590" s="1">
        <v>-123.15825842288901</v>
      </c>
      <c r="F590" s="1">
        <v>49.310158410194099</v>
      </c>
      <c r="G590" s="3" t="str">
        <f t="shared" si="27"/>
        <v>-123.158258422889 49.3101584101941</v>
      </c>
      <c r="H590" t="str">
        <f t="shared" si="28"/>
        <v>between</v>
      </c>
      <c r="I590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</v>
      </c>
      <c r="J590" s="1"/>
      <c r="K590" s="1"/>
      <c r="M590" s="1"/>
      <c r="N590" s="1"/>
      <c r="O590" s="1"/>
      <c r="P590" s="1"/>
    </row>
    <row r="591" spans="1:16" hidden="1" x14ac:dyDescent="0.25">
      <c r="A591">
        <v>27</v>
      </c>
      <c r="B591" t="s">
        <v>37</v>
      </c>
      <c r="C591" s="1">
        <v>26</v>
      </c>
      <c r="D591" s="1">
        <v>10</v>
      </c>
      <c r="E591" s="1">
        <v>-123.151544811205</v>
      </c>
      <c r="F591" s="1">
        <v>49.314336424973298</v>
      </c>
      <c r="G591" s="3" t="str">
        <f t="shared" si="27"/>
        <v>-123.151544811205 49.3143364249733</v>
      </c>
      <c r="H591" t="str">
        <f t="shared" si="28"/>
        <v>between</v>
      </c>
      <c r="I591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</v>
      </c>
      <c r="J591" s="1"/>
      <c r="K591" s="1"/>
      <c r="M591" s="1"/>
      <c r="N591" s="1"/>
      <c r="O591" s="1"/>
      <c r="P591" s="1"/>
    </row>
    <row r="592" spans="1:16" hidden="1" x14ac:dyDescent="0.25">
      <c r="A592">
        <v>27</v>
      </c>
      <c r="B592" t="s">
        <v>37</v>
      </c>
      <c r="C592" s="1">
        <v>26</v>
      </c>
      <c r="D592" s="1">
        <v>11</v>
      </c>
      <c r="E592" s="1">
        <v>-123.14216780848901</v>
      </c>
      <c r="F592" s="1">
        <v>49.315161736184798</v>
      </c>
      <c r="G592" s="3" t="str">
        <f t="shared" si="27"/>
        <v>-123.142167808489 49.3151617361848</v>
      </c>
      <c r="H592" t="str">
        <f t="shared" si="28"/>
        <v>between</v>
      </c>
      <c r="I592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</v>
      </c>
      <c r="J592" s="1"/>
      <c r="K592" s="1"/>
      <c r="M592" s="1"/>
      <c r="N592" s="1"/>
      <c r="O592" s="1"/>
      <c r="P592" s="1"/>
    </row>
    <row r="593" spans="1:16" hidden="1" x14ac:dyDescent="0.25">
      <c r="A593">
        <v>27</v>
      </c>
      <c r="B593" t="s">
        <v>37</v>
      </c>
      <c r="C593" s="1">
        <v>26</v>
      </c>
      <c r="D593" s="1">
        <v>12</v>
      </c>
      <c r="E593" s="1">
        <v>-123.138241054491</v>
      </c>
      <c r="F593" s="1">
        <v>49.3134271677988</v>
      </c>
      <c r="G593" s="3" t="str">
        <f t="shared" si="27"/>
        <v>-123.138241054491 49.3134271677988</v>
      </c>
      <c r="H593" t="str">
        <f t="shared" si="28"/>
        <v>between</v>
      </c>
      <c r="I593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</v>
      </c>
      <c r="J593" s="1"/>
      <c r="K593" s="1"/>
      <c r="M593" s="1"/>
      <c r="N593" s="1"/>
      <c r="O593" s="1"/>
      <c r="P593" s="1"/>
    </row>
    <row r="594" spans="1:16" hidden="1" x14ac:dyDescent="0.25">
      <c r="A594">
        <v>27</v>
      </c>
      <c r="B594" t="s">
        <v>37</v>
      </c>
      <c r="C594" s="1">
        <v>26</v>
      </c>
      <c r="D594" s="1">
        <v>13</v>
      </c>
      <c r="E594" s="1">
        <v>-123.13358473964099</v>
      </c>
      <c r="F594" s="1">
        <v>49.308656789780798</v>
      </c>
      <c r="G594" s="3" t="str">
        <f t="shared" si="27"/>
        <v>-123.133584739641 49.3086567897808</v>
      </c>
      <c r="H594" t="str">
        <f t="shared" si="28"/>
        <v>between</v>
      </c>
      <c r="I594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</v>
      </c>
      <c r="J594" s="1"/>
      <c r="K594" s="1"/>
      <c r="M594" s="1"/>
      <c r="N594" s="1"/>
      <c r="O594" s="1"/>
      <c r="P594" s="1"/>
    </row>
    <row r="595" spans="1:16" hidden="1" x14ac:dyDescent="0.25">
      <c r="A595">
        <v>27</v>
      </c>
      <c r="B595" t="s">
        <v>37</v>
      </c>
      <c r="C595" s="1">
        <v>26</v>
      </c>
      <c r="D595" s="1">
        <v>14</v>
      </c>
      <c r="E595" s="1">
        <v>-123.13394952006701</v>
      </c>
      <c r="F595" s="1">
        <v>49.307551562984798</v>
      </c>
      <c r="G595" s="3" t="str">
        <f t="shared" si="27"/>
        <v>-123.133949520067 49.3075515629848</v>
      </c>
      <c r="H595" t="str">
        <f t="shared" si="28"/>
        <v>between</v>
      </c>
      <c r="I595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</v>
      </c>
      <c r="J595" s="1"/>
      <c r="K595" s="1"/>
      <c r="M595" s="1"/>
      <c r="N595" s="1"/>
      <c r="O595" s="1"/>
      <c r="P595" s="1"/>
    </row>
    <row r="596" spans="1:16" hidden="1" x14ac:dyDescent="0.25">
      <c r="A596">
        <v>27</v>
      </c>
      <c r="B596" t="s">
        <v>37</v>
      </c>
      <c r="C596" s="1">
        <v>26</v>
      </c>
      <c r="D596" s="1">
        <v>15</v>
      </c>
      <c r="E596" s="1">
        <v>-123.130709411577</v>
      </c>
      <c r="F596" s="1">
        <v>49.305117178548201</v>
      </c>
      <c r="G596" s="3" t="str">
        <f t="shared" si="27"/>
        <v>-123.130709411577 49.3051171785482</v>
      </c>
      <c r="H596" t="str">
        <f t="shared" si="28"/>
        <v>between</v>
      </c>
      <c r="I596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</v>
      </c>
      <c r="J596" s="1"/>
      <c r="K596" s="1"/>
      <c r="M596" s="1"/>
      <c r="N596" s="1"/>
      <c r="O596" s="1"/>
      <c r="P596" s="1"/>
    </row>
    <row r="597" spans="1:16" hidden="1" x14ac:dyDescent="0.25">
      <c r="A597">
        <v>27</v>
      </c>
      <c r="B597" t="s">
        <v>37</v>
      </c>
      <c r="C597" s="1">
        <v>26</v>
      </c>
      <c r="D597" s="1">
        <v>16</v>
      </c>
      <c r="E597" s="1">
        <v>-123.129636527971</v>
      </c>
      <c r="F597" s="1">
        <v>49.303718052606499</v>
      </c>
      <c r="G597" s="3" t="str">
        <f t="shared" si="27"/>
        <v>-123.129636527971 49.3037180526065</v>
      </c>
      <c r="H597" t="str">
        <f t="shared" si="28"/>
        <v>between</v>
      </c>
      <c r="I597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</v>
      </c>
      <c r="J597" s="1"/>
      <c r="K597" s="1"/>
      <c r="M597" s="1"/>
      <c r="N597" s="1"/>
      <c r="O597" s="1"/>
      <c r="P597" s="1"/>
    </row>
    <row r="598" spans="1:16" hidden="1" x14ac:dyDescent="0.25">
      <c r="A598">
        <v>27</v>
      </c>
      <c r="B598" t="s">
        <v>37</v>
      </c>
      <c r="C598" s="1">
        <v>26</v>
      </c>
      <c r="D598" s="1">
        <v>17</v>
      </c>
      <c r="E598" s="1">
        <v>-123.125151874499</v>
      </c>
      <c r="F598" s="1">
        <v>49.303326290223602</v>
      </c>
      <c r="G598" s="3" t="str">
        <f t="shared" si="27"/>
        <v>-123.125151874499 49.3033262902236</v>
      </c>
      <c r="H598" t="str">
        <f t="shared" si="28"/>
        <v>between</v>
      </c>
      <c r="I598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</v>
      </c>
      <c r="J598" s="1"/>
      <c r="K598" s="1"/>
      <c r="M598" s="1"/>
      <c r="N598" s="1"/>
      <c r="O598" s="1"/>
      <c r="P598" s="1"/>
    </row>
    <row r="599" spans="1:16" hidden="1" x14ac:dyDescent="0.25">
      <c r="A599">
        <v>27</v>
      </c>
      <c r="B599" t="s">
        <v>37</v>
      </c>
      <c r="C599" s="1">
        <v>26</v>
      </c>
      <c r="D599" s="1">
        <v>18</v>
      </c>
      <c r="E599" s="1">
        <v>-123.12133682309999</v>
      </c>
      <c r="F599" s="1">
        <v>49.301172500926299</v>
      </c>
      <c r="G599" s="3" t="str">
        <f t="shared" si="27"/>
        <v>-123.1213368231 49.3011725009263</v>
      </c>
      <c r="H599" t="str">
        <f t="shared" si="28"/>
        <v>between</v>
      </c>
      <c r="I599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</v>
      </c>
      <c r="J599" s="1"/>
      <c r="K599" s="1"/>
      <c r="M599" s="1"/>
      <c r="N599" s="1"/>
      <c r="O599" s="1"/>
      <c r="P599" s="1"/>
    </row>
    <row r="600" spans="1:16" hidden="1" x14ac:dyDescent="0.25">
      <c r="A600">
        <v>27</v>
      </c>
      <c r="B600" t="s">
        <v>37</v>
      </c>
      <c r="C600" s="1">
        <v>26</v>
      </c>
      <c r="D600" s="1">
        <v>19</v>
      </c>
      <c r="E600" s="1">
        <v>-123.11657321988901</v>
      </c>
      <c r="F600" s="1">
        <v>49.302040008502097</v>
      </c>
      <c r="G600" s="3" t="str">
        <f t="shared" si="27"/>
        <v>-123.116573219889 49.3020400085021</v>
      </c>
      <c r="H600" t="str">
        <f t="shared" si="28"/>
        <v>between</v>
      </c>
      <c r="I600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</v>
      </c>
      <c r="J600" s="1"/>
      <c r="K600" s="1"/>
      <c r="M600" s="1"/>
      <c r="N600" s="1"/>
      <c r="O600" s="1"/>
      <c r="P600" s="1"/>
    </row>
    <row r="601" spans="1:16" hidden="1" x14ac:dyDescent="0.25">
      <c r="A601">
        <v>27</v>
      </c>
      <c r="B601" t="s">
        <v>37</v>
      </c>
      <c r="C601" s="1">
        <v>26</v>
      </c>
      <c r="D601" s="1">
        <v>20</v>
      </c>
      <c r="E601" s="1">
        <v>-123.115328674907</v>
      </c>
      <c r="F601" s="1">
        <v>49.3017601690172</v>
      </c>
      <c r="G601" s="3" t="str">
        <f t="shared" si="27"/>
        <v>-123.115328674907 49.3017601690172</v>
      </c>
      <c r="H601" t="str">
        <f t="shared" si="28"/>
        <v>between</v>
      </c>
      <c r="I601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</v>
      </c>
      <c r="J601" s="1"/>
      <c r="K601" s="1"/>
      <c r="M601" s="1"/>
      <c r="N601" s="1"/>
      <c r="O601" s="1"/>
      <c r="P601" s="1"/>
    </row>
    <row r="602" spans="1:16" hidden="1" x14ac:dyDescent="0.25">
      <c r="A602">
        <v>27</v>
      </c>
      <c r="B602" t="s">
        <v>37</v>
      </c>
      <c r="C602" s="1">
        <v>26</v>
      </c>
      <c r="D602" s="1">
        <v>21</v>
      </c>
      <c r="E602" s="1">
        <v>-123.115543251628</v>
      </c>
      <c r="F602" s="1">
        <v>49.297282521136303</v>
      </c>
      <c r="G602" s="3" t="str">
        <f t="shared" si="27"/>
        <v>-123.115543251628 49.2972825211363</v>
      </c>
      <c r="H602" t="str">
        <f t="shared" si="28"/>
        <v>between</v>
      </c>
      <c r="I602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</v>
      </c>
      <c r="J602" s="1"/>
      <c r="K602" s="1"/>
      <c r="M602" s="1"/>
      <c r="N602" s="1"/>
      <c r="O602" s="1"/>
      <c r="P602" s="1"/>
    </row>
    <row r="603" spans="1:16" hidden="1" x14ac:dyDescent="0.25">
      <c r="A603">
        <v>27</v>
      </c>
      <c r="B603" t="s">
        <v>37</v>
      </c>
      <c r="C603" s="1">
        <v>26</v>
      </c>
      <c r="D603" s="1">
        <v>22</v>
      </c>
      <c r="E603" s="1">
        <v>-123.12245262205001</v>
      </c>
      <c r="F603" s="1">
        <v>49.297114601426799</v>
      </c>
      <c r="G603" s="3" t="str">
        <f t="shared" si="27"/>
        <v>-123.12245262205 49.2971146014268</v>
      </c>
      <c r="H603" t="str">
        <f t="shared" si="28"/>
        <v>between</v>
      </c>
      <c r="I603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</v>
      </c>
      <c r="J603" s="1"/>
      <c r="K603" s="1"/>
      <c r="M603" s="1"/>
      <c r="N603" s="1"/>
      <c r="O603" s="1"/>
      <c r="P603" s="1"/>
    </row>
    <row r="604" spans="1:16" hidden="1" x14ac:dyDescent="0.25">
      <c r="A604">
        <v>27</v>
      </c>
      <c r="B604" t="s">
        <v>37</v>
      </c>
      <c r="C604" s="1">
        <v>26</v>
      </c>
      <c r="D604" s="1">
        <v>23</v>
      </c>
      <c r="E604" s="1">
        <v>-123.12000644742901</v>
      </c>
      <c r="F604" s="1">
        <v>49.295351409936401</v>
      </c>
      <c r="G604" s="3" t="str">
        <f t="shared" si="27"/>
        <v>-123.120006447429 49.2953514099364</v>
      </c>
      <c r="H604" t="str">
        <f t="shared" si="28"/>
        <v>between</v>
      </c>
      <c r="I604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</v>
      </c>
      <c r="J604" s="1"/>
      <c r="K604" s="1"/>
      <c r="M604" s="1"/>
      <c r="N604" s="1"/>
      <c r="O604" s="1"/>
      <c r="P604" s="1"/>
    </row>
    <row r="605" spans="1:16" hidden="1" x14ac:dyDescent="0.25">
      <c r="A605">
        <v>27</v>
      </c>
      <c r="B605" t="s">
        <v>37</v>
      </c>
      <c r="C605" s="1">
        <v>26</v>
      </c>
      <c r="D605" s="1">
        <v>24</v>
      </c>
      <c r="E605" s="1">
        <v>-123.122238045329</v>
      </c>
      <c r="F605" s="1">
        <v>49.293308267894098</v>
      </c>
      <c r="G605" s="3" t="str">
        <f t="shared" si="27"/>
        <v>-123.122238045329 49.2933082678941</v>
      </c>
      <c r="H605" t="str">
        <f t="shared" si="28"/>
        <v>between</v>
      </c>
      <c r="I605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49.2953514099364, -123.122238045329 49.2933082678941</v>
      </c>
      <c r="J605" s="1"/>
      <c r="K605" s="1"/>
      <c r="M605" s="1"/>
      <c r="N605" s="1"/>
      <c r="O605" s="1"/>
      <c r="P605" s="1"/>
    </row>
    <row r="606" spans="1:16" hidden="1" x14ac:dyDescent="0.25">
      <c r="A606">
        <v>27</v>
      </c>
      <c r="B606" t="s">
        <v>37</v>
      </c>
      <c r="C606" s="1">
        <v>26</v>
      </c>
      <c r="D606" s="1">
        <v>25</v>
      </c>
      <c r="E606" s="1">
        <v>-123.125370865458</v>
      </c>
      <c r="F606" s="1">
        <v>49.293924018246898</v>
      </c>
      <c r="G606" s="3" t="str">
        <f t="shared" si="27"/>
        <v>-123.125370865458 49.2939240182469</v>
      </c>
      <c r="H606" t="str">
        <f t="shared" si="28"/>
        <v>between</v>
      </c>
      <c r="I606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49.2953514099364, -123.122238045329 49.2933082678941, -123.125370865458 49.2939240182469</v>
      </c>
      <c r="J606" s="1"/>
      <c r="K606" s="1"/>
      <c r="M606" s="1"/>
      <c r="N606" s="1"/>
      <c r="O606" s="1"/>
      <c r="P606" s="1"/>
    </row>
    <row r="607" spans="1:16" hidden="1" x14ac:dyDescent="0.25">
      <c r="A607">
        <v>27</v>
      </c>
      <c r="B607" t="s">
        <v>37</v>
      </c>
      <c r="C607" s="1">
        <v>26</v>
      </c>
      <c r="D607" s="1">
        <v>26</v>
      </c>
      <c r="E607" s="1">
        <v>-123.134880823248</v>
      </c>
      <c r="F607" s="1">
        <v>49.295847573496097</v>
      </c>
      <c r="G607" s="3" t="str">
        <f t="shared" si="27"/>
        <v>-123.134880823248 49.2958475734961</v>
      </c>
      <c r="H607" t="str">
        <f t="shared" si="28"/>
        <v>between</v>
      </c>
      <c r="I607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49.2953514099364, -123.122238045329 49.2933082678941, -123.125370865458 49.2939240182469, -123.134880823248 49.2958475734961</v>
      </c>
      <c r="J607" s="1"/>
      <c r="K607" s="1"/>
      <c r="M607" s="1"/>
      <c r="N607" s="1"/>
      <c r="O607" s="1"/>
      <c r="P607" s="1"/>
    </row>
    <row r="608" spans="1:16" hidden="1" x14ac:dyDescent="0.25">
      <c r="A608">
        <v>27</v>
      </c>
      <c r="B608" t="s">
        <v>37</v>
      </c>
      <c r="C608" s="1">
        <v>26</v>
      </c>
      <c r="D608" s="1">
        <v>27</v>
      </c>
      <c r="E608" s="1">
        <v>-123.135197553046</v>
      </c>
      <c r="F608" s="1">
        <v>49.295576910311198</v>
      </c>
      <c r="G608" s="3" t="str">
        <f t="shared" si="27"/>
        <v>-123.135197553046 49.2955769103112</v>
      </c>
      <c r="H608" t="str">
        <f t="shared" si="28"/>
        <v>between</v>
      </c>
      <c r="I608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49.2953514099364, -123.122238045329 49.2933082678941, -123.125370865458 49.2939240182469, -123.134880823248 49.2958475734961, -123.135197553046 49.2955769103112</v>
      </c>
      <c r="J608" s="1"/>
      <c r="K608" s="1"/>
      <c r="M608" s="1"/>
      <c r="N608" s="1"/>
      <c r="O608" s="1"/>
      <c r="P608" s="1"/>
    </row>
    <row r="609" spans="1:16" hidden="1" x14ac:dyDescent="0.25">
      <c r="A609">
        <v>27</v>
      </c>
      <c r="B609" t="s">
        <v>37</v>
      </c>
      <c r="C609" s="1">
        <v>26</v>
      </c>
      <c r="D609" s="1">
        <v>28</v>
      </c>
      <c r="E609" s="1">
        <v>-123.136680317028</v>
      </c>
      <c r="F609" s="1">
        <v>49.294636469368797</v>
      </c>
      <c r="G609" s="3" t="str">
        <f t="shared" si="27"/>
        <v>-123.136680317028 49.2946364693688</v>
      </c>
      <c r="H609" t="str">
        <f t="shared" si="28"/>
        <v>between</v>
      </c>
      <c r="I609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49.2953514099364, -123.122238045329 49.2933082678941, -123.125370865458 49.2939240182469, -123.134880823248 49.2958475734961, -123.135197553046 49.2955769103112, -123.136680317028 49.2946364693688</v>
      </c>
      <c r="J609" s="1"/>
      <c r="K609" s="1"/>
      <c r="M609" s="1"/>
      <c r="N609" s="1"/>
      <c r="O609" s="1"/>
      <c r="P609" s="1"/>
    </row>
    <row r="610" spans="1:16" hidden="1" x14ac:dyDescent="0.25">
      <c r="A610">
        <v>27</v>
      </c>
      <c r="B610" t="s">
        <v>37</v>
      </c>
      <c r="C610" s="1">
        <v>26</v>
      </c>
      <c r="D610" s="1">
        <v>29</v>
      </c>
      <c r="E610" s="1">
        <v>-123.13051016948999</v>
      </c>
      <c r="F610" s="1">
        <v>49.290635389793401</v>
      </c>
      <c r="G610" s="3" t="str">
        <f t="shared" si="27"/>
        <v>-123.13051016949 49.2906353897934</v>
      </c>
      <c r="H610" t="str">
        <f t="shared" si="28"/>
        <v>between</v>
      </c>
      <c r="I610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49.2953514099364, -123.122238045329 49.2933082678941, -123.125370865458 49.2939240182469, -123.134880823248 49.2958475734961, -123.135197553046 49.2955769103112, -123.136680317028 49.2946364693688, -123.13051016949 49.2906353897934</v>
      </c>
      <c r="J610" s="1"/>
      <c r="K610" s="1"/>
      <c r="M610" s="1"/>
      <c r="N610" s="1"/>
      <c r="O610" s="1"/>
      <c r="P610" s="1"/>
    </row>
    <row r="611" spans="1:16" hidden="1" x14ac:dyDescent="0.25">
      <c r="A611">
        <v>27</v>
      </c>
      <c r="B611" t="s">
        <v>37</v>
      </c>
      <c r="C611" s="1">
        <v>26</v>
      </c>
      <c r="D611" s="1">
        <v>30</v>
      </c>
      <c r="E611" s="1">
        <v>-123.131231683716</v>
      </c>
      <c r="F611" s="1">
        <v>49.2901613010483</v>
      </c>
      <c r="G611" s="3" t="str">
        <f t="shared" si="27"/>
        <v>-123.131231683716 49.2901613010483</v>
      </c>
      <c r="H611" t="str">
        <f t="shared" si="28"/>
        <v>between</v>
      </c>
      <c r="I611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49.2953514099364, -123.122238045329 49.2933082678941, -123.125370865458 49.2939240182469, -123.134880823248 49.2958475734961, -123.135197553046 49.2955769103112, -123.136680317028 49.2946364693688, -123.13051016949 49.2906353897934, -123.131231683716 49.2901613010483</v>
      </c>
      <c r="J611" s="1"/>
      <c r="K611" s="1"/>
      <c r="M611" s="1"/>
      <c r="N611" s="1"/>
      <c r="O611" s="1"/>
      <c r="P611" s="1"/>
    </row>
    <row r="612" spans="1:16" hidden="1" x14ac:dyDescent="0.25">
      <c r="A612">
        <v>27</v>
      </c>
      <c r="B612" t="s">
        <v>37</v>
      </c>
      <c r="C612" s="1">
        <v>26</v>
      </c>
      <c r="D612" s="1">
        <v>31</v>
      </c>
      <c r="E612" s="1">
        <v>-123.121742430978</v>
      </c>
      <c r="F612" s="1">
        <v>49.284030150521701</v>
      </c>
      <c r="G612" s="3" t="str">
        <f t="shared" si="27"/>
        <v>-123.121742430978 49.2840301505217</v>
      </c>
      <c r="H612" t="str">
        <f t="shared" si="28"/>
        <v>between</v>
      </c>
      <c r="I612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49.2953514099364, -123.122238045329 49.2933082678941, -123.125370865458 49.2939240182469, -123.134880823248 49.2958475734961, -123.135197553046 49.2955769103112, -123.136680317028 49.2946364693688, -123.13051016949 49.2906353897934, -123.131231683716 49.2901613010483, -123.121742430978 49.2840301505217</v>
      </c>
      <c r="J612" s="1"/>
      <c r="K612" s="1"/>
      <c r="M612" s="1"/>
      <c r="N612" s="1"/>
      <c r="O612" s="1"/>
      <c r="P612" s="1"/>
    </row>
    <row r="613" spans="1:16" x14ac:dyDescent="0.25">
      <c r="A613">
        <v>27</v>
      </c>
      <c r="B613" t="s">
        <v>37</v>
      </c>
      <c r="C613" s="1">
        <v>26</v>
      </c>
      <c r="D613" s="1">
        <v>32</v>
      </c>
      <c r="E613" s="1">
        <v>-123.13245264645499</v>
      </c>
      <c r="F613" s="1">
        <v>49.276981786913197</v>
      </c>
      <c r="G613" s="3" t="str">
        <f t="shared" si="27"/>
        <v>-123.132452646455 49.2769817869132</v>
      </c>
      <c r="H613" t="str">
        <f t="shared" si="28"/>
        <v>end</v>
      </c>
      <c r="I613" t="str">
        <f t="shared" si="29"/>
        <v>POLYGON((-123.136523254412 49.2756470583322, -123.138883598345 49.2779744081485, -123.142014965095 49.280743432651, -123.145190700568 49.2845227425352, -123.144525512733 49.2883157586081, -123.152379020728 49.2928082156378, -123.158601745643 49.2968804630905, -123.163322433509 49.3019737972907, -123.158816322364 49.3037367518725, -123.158258422889 49.3101584101941, -123.151544811205 49.3143364249733, -123.142167808489 49.3151617361848, -123.138241054491 49.3134271677988, -123.133584739641 49.3086567897808, -123.133949520067 49.3075515629848, -123.130709411577 49.3051171785482, -123.129636527971 49.3037180526065, -123.125151874499 49.3033262902236, -123.1213368231 49.3011725009263, -123.116573219889 49.3020400085021, -123.115328674907 49.3017601690172, -123.115543251628 49.2972825211363, -123.12245262205 49.2971146014268, -123.120006447429 49.2953514099364, -123.122238045329 49.2933082678941, -123.125370865458 49.2939240182469, -123.134880823248 49.2958475734961, -123.135197553046 49.2955769103112, -123.136680317028 49.2946364693688, -123.13051016949 49.2906353897934, -123.131231683716 49.2901613010483, -123.121742430978 49.2840301505217, -123.132452646455 49.2769817869132))</v>
      </c>
      <c r="J613" s="1"/>
      <c r="K613" s="1"/>
      <c r="M613" s="1"/>
      <c r="N613" s="1"/>
      <c r="O613" s="1"/>
      <c r="P613" s="1"/>
    </row>
    <row r="614" spans="1:16" hidden="1" x14ac:dyDescent="0.25">
      <c r="A614">
        <v>7</v>
      </c>
      <c r="B614" t="s">
        <v>38</v>
      </c>
      <c r="C614" s="1">
        <v>27</v>
      </c>
      <c r="D614" s="1">
        <v>0</v>
      </c>
      <c r="E614" s="1">
        <v>-123.11484556359601</v>
      </c>
      <c r="F614" s="1">
        <v>49.271227882105599</v>
      </c>
      <c r="G614" s="3" t="str">
        <f t="shared" si="27"/>
        <v>-123.114845563596 49.2712278821056</v>
      </c>
      <c r="H614" t="str">
        <f t="shared" si="28"/>
        <v>start</v>
      </c>
      <c r="I614" t="str">
        <f t="shared" si="29"/>
        <v>POLYGON((-123.114845563596 49.2712278821056</v>
      </c>
      <c r="J614" s="1"/>
      <c r="K614" s="1"/>
      <c r="M614" s="1"/>
      <c r="N614" s="1"/>
      <c r="O614" s="1"/>
      <c r="P614" s="1"/>
    </row>
    <row r="615" spans="1:16" hidden="1" x14ac:dyDescent="0.25">
      <c r="A615">
        <v>7</v>
      </c>
      <c r="B615" t="s">
        <v>38</v>
      </c>
      <c r="C615" s="1">
        <v>27</v>
      </c>
      <c r="D615" s="1">
        <v>1</v>
      </c>
      <c r="E615" s="1">
        <v>-123.115128679218</v>
      </c>
      <c r="F615" s="1">
        <v>49.256822533823197</v>
      </c>
      <c r="G615" s="3" t="str">
        <f t="shared" si="27"/>
        <v>-123.115128679218 49.2568225338232</v>
      </c>
      <c r="H615" t="str">
        <f t="shared" si="28"/>
        <v>between</v>
      </c>
      <c r="I615" t="str">
        <f t="shared" si="29"/>
        <v>POLYGON((-123.114845563596 49.2712278821056, -123.115128679218 49.2568225338232</v>
      </c>
      <c r="J615" s="1"/>
      <c r="K615" s="1"/>
      <c r="M615" s="1"/>
      <c r="N615" s="1"/>
      <c r="O615" s="1"/>
      <c r="P615" s="1"/>
    </row>
    <row r="616" spans="1:16" hidden="1" x14ac:dyDescent="0.25">
      <c r="A616">
        <v>7</v>
      </c>
      <c r="B616" t="s">
        <v>38</v>
      </c>
      <c r="C616" s="1">
        <v>27</v>
      </c>
      <c r="D616" s="1">
        <v>2</v>
      </c>
      <c r="E616" s="1">
        <v>-123.13185212243</v>
      </c>
      <c r="F616" s="1">
        <v>49.257172130424003</v>
      </c>
      <c r="G616" s="3" t="str">
        <f t="shared" si="27"/>
        <v>-123.13185212243 49.257172130424</v>
      </c>
      <c r="H616" t="str">
        <f t="shared" si="28"/>
        <v>between</v>
      </c>
      <c r="I616" t="str">
        <f t="shared" si="29"/>
        <v>POLYGON((-123.114845563596 49.2712278821056, -123.115128679218 49.2568225338232, -123.13185212243 49.257172130424</v>
      </c>
      <c r="J616" s="1"/>
      <c r="K616" s="1"/>
      <c r="M616" s="1"/>
      <c r="N616" s="1"/>
      <c r="O616" s="1"/>
      <c r="P616" s="1"/>
    </row>
    <row r="617" spans="1:16" hidden="1" x14ac:dyDescent="0.25">
      <c r="A617">
        <v>7</v>
      </c>
      <c r="B617" t="s">
        <v>38</v>
      </c>
      <c r="C617" s="1">
        <v>27</v>
      </c>
      <c r="D617" s="1">
        <v>3</v>
      </c>
      <c r="E617" s="1">
        <v>-123.133949534786</v>
      </c>
      <c r="F617" s="1">
        <v>49.257844300353902</v>
      </c>
      <c r="G617" s="3" t="str">
        <f t="shared" si="27"/>
        <v>-123.133949534786 49.2578443003539</v>
      </c>
      <c r="H617" t="str">
        <f t="shared" si="28"/>
        <v>between</v>
      </c>
      <c r="I617" t="str">
        <f t="shared" si="29"/>
        <v>POLYGON((-123.114845563596 49.2712278821056, -123.115128679218 49.2568225338232, -123.13185212243 49.257172130424, -123.133949534786 49.2578443003539</v>
      </c>
      <c r="J617" s="1"/>
      <c r="K617" s="1"/>
      <c r="M617" s="1"/>
      <c r="N617" s="1"/>
      <c r="O617" s="1"/>
      <c r="P617" s="1"/>
    </row>
    <row r="618" spans="1:16" hidden="1" x14ac:dyDescent="0.25">
      <c r="A618">
        <v>7</v>
      </c>
      <c r="B618" t="s">
        <v>38</v>
      </c>
      <c r="C618" s="1">
        <v>27</v>
      </c>
      <c r="D618" s="1">
        <v>4</v>
      </c>
      <c r="E618" s="1">
        <v>-123.136136862897</v>
      </c>
      <c r="F618" s="1">
        <v>49.257984206025299</v>
      </c>
      <c r="G618" s="3" t="str">
        <f t="shared" si="27"/>
        <v>-123.136136862897 49.2579842060253</v>
      </c>
      <c r="H618" t="str">
        <f t="shared" si="28"/>
        <v>between</v>
      </c>
      <c r="I618" t="str">
        <f t="shared" si="29"/>
        <v>POLYGON((-123.114845563596 49.2712278821056, -123.115128679218 49.2568225338232, -123.13185212243 49.257172130424, -123.133949534786 49.2578443003539, -123.136136862897 49.2579842060253</v>
      </c>
      <c r="J618" s="1"/>
      <c r="K618" s="1"/>
      <c r="M618" s="1"/>
      <c r="N618" s="1"/>
      <c r="O618" s="1"/>
      <c r="P618" s="1"/>
    </row>
    <row r="619" spans="1:16" hidden="1" x14ac:dyDescent="0.25">
      <c r="A619">
        <v>7</v>
      </c>
      <c r="B619" t="s">
        <v>38</v>
      </c>
      <c r="C619" s="1">
        <v>27</v>
      </c>
      <c r="D619" s="1">
        <v>5</v>
      </c>
      <c r="E619" s="1">
        <v>-123.137298314151</v>
      </c>
      <c r="F619" s="1">
        <v>49.2577034045921</v>
      </c>
      <c r="G619" s="3" t="str">
        <f t="shared" si="27"/>
        <v>-123.137298314151 49.2577034045921</v>
      </c>
      <c r="H619" t="str">
        <f t="shared" si="28"/>
        <v>between</v>
      </c>
      <c r="I619" t="str">
        <f t="shared" si="29"/>
        <v>POLYGON((-123.114845563596 49.2712278821056, -123.115128679218 49.2568225338232, -123.13185212243 49.257172130424, -123.133949534786 49.2578443003539, -123.136136862897 49.2579842060253, -123.137298314151 49.2577034045921</v>
      </c>
      <c r="J619" s="1"/>
      <c r="K619" s="1"/>
      <c r="M619" s="1"/>
      <c r="N619" s="1"/>
      <c r="O619" s="1"/>
      <c r="P619" s="1"/>
    </row>
    <row r="620" spans="1:16" hidden="1" x14ac:dyDescent="0.25">
      <c r="A620">
        <v>7</v>
      </c>
      <c r="B620" t="s">
        <v>38</v>
      </c>
      <c r="C620" s="1">
        <v>27</v>
      </c>
      <c r="D620" s="1">
        <v>6</v>
      </c>
      <c r="E620" s="1">
        <v>-123.138709826645</v>
      </c>
      <c r="F620" s="1">
        <v>49.257064881921103</v>
      </c>
      <c r="G620" s="3" t="str">
        <f t="shared" si="27"/>
        <v>-123.138709826645 49.2570648819211</v>
      </c>
      <c r="H620" t="str">
        <f t="shared" si="28"/>
        <v>between</v>
      </c>
      <c r="I620" t="str">
        <f t="shared" si="29"/>
        <v>POLYGON((-123.114845563596 49.2712278821056, -123.115128679218 49.2568225338232, -123.13185212243 49.257172130424, -123.133949534786 49.2578443003539, -123.136136862897 49.2579842060253, -123.137298314151 49.2577034045921, -123.138709826645 49.2570648819211</v>
      </c>
      <c r="J620" s="1"/>
      <c r="K620" s="1"/>
      <c r="M620" s="1"/>
      <c r="N620" s="1"/>
      <c r="O620" s="1"/>
      <c r="P620" s="1"/>
    </row>
    <row r="621" spans="1:16" hidden="1" x14ac:dyDescent="0.25">
      <c r="A621">
        <v>7</v>
      </c>
      <c r="B621" t="s">
        <v>38</v>
      </c>
      <c r="C621" s="1">
        <v>27</v>
      </c>
      <c r="D621" s="1">
        <v>7</v>
      </c>
      <c r="E621" s="1">
        <v>-123.145998832857</v>
      </c>
      <c r="F621" s="1">
        <v>49.257190543529198</v>
      </c>
      <c r="G621" s="3" t="str">
        <f t="shared" si="27"/>
        <v>-123.145998832857 49.2571905435292</v>
      </c>
      <c r="H621" t="str">
        <f t="shared" si="28"/>
        <v>between</v>
      </c>
      <c r="I621" t="str">
        <f t="shared" si="29"/>
        <v>POLYGON((-123.114845563596 49.2712278821056, -123.115128679218 49.2568225338232, -123.13185212243 49.257172130424, -123.133949534786 49.2578443003539, -123.136136862897 49.2579842060253, -123.137298314151 49.2577034045921, -123.138709826645 49.2570648819211, -123.145998832857 49.2571905435292</v>
      </c>
      <c r="J621" s="1"/>
      <c r="K621" s="1"/>
      <c r="M621" s="1"/>
      <c r="N621" s="1"/>
      <c r="O621" s="1"/>
      <c r="P621" s="1"/>
    </row>
    <row r="622" spans="1:16" hidden="1" x14ac:dyDescent="0.25">
      <c r="A622">
        <v>7</v>
      </c>
      <c r="B622" t="s">
        <v>38</v>
      </c>
      <c r="C622" s="1">
        <v>27</v>
      </c>
      <c r="D622" s="1">
        <v>8</v>
      </c>
      <c r="E622" s="1">
        <v>-123.145427220695</v>
      </c>
      <c r="F622" s="1">
        <v>49.272247904543903</v>
      </c>
      <c r="G622" s="3" t="str">
        <f t="shared" si="27"/>
        <v>-123.145427220695 49.2722479045439</v>
      </c>
      <c r="H622" t="str">
        <f t="shared" si="28"/>
        <v>between</v>
      </c>
      <c r="I622" t="str">
        <f t="shared" si="29"/>
        <v>POLYGON((-123.114845563596 49.2712278821056, -123.115128679218 49.2568225338232, -123.13185212243 49.257172130424, -123.133949534786 49.2578443003539, -123.136136862897 49.2579842060253, -123.137298314151 49.2577034045921, -123.138709826645 49.2570648819211, -123.145998832857 49.2571905435292, -123.145427220695 49.2722479045439</v>
      </c>
      <c r="J622" s="1"/>
      <c r="K622" s="1"/>
      <c r="M622" s="1"/>
      <c r="N622" s="1"/>
      <c r="O622" s="1"/>
      <c r="P622" s="1"/>
    </row>
    <row r="623" spans="1:16" hidden="1" x14ac:dyDescent="0.25">
      <c r="A623">
        <v>7</v>
      </c>
      <c r="B623" t="s">
        <v>38</v>
      </c>
      <c r="C623" s="1">
        <v>27</v>
      </c>
      <c r="D623" s="1">
        <v>9</v>
      </c>
      <c r="E623" s="1">
        <v>-123.14467620217</v>
      </c>
      <c r="F623" s="1">
        <v>49.273017920075198</v>
      </c>
      <c r="G623" s="3" t="str">
        <f t="shared" si="27"/>
        <v>-123.14467620217 49.2730179200752</v>
      </c>
      <c r="H623" t="str">
        <f t="shared" si="28"/>
        <v>between</v>
      </c>
      <c r="I623" t="str">
        <f t="shared" si="29"/>
        <v>POLYGON((-123.114845563596 49.2712278821056, -123.115128679218 49.2568225338232, -123.13185212243 49.257172130424, -123.133949534786 49.2578443003539, -123.136136862897 49.2579842060253, -123.137298314151 49.2577034045921, -123.138709826645 49.2570648819211, -123.145998832857 49.2571905435292, -123.145427220695 49.2722479045439, -123.14467620217 49.2730179200752</v>
      </c>
      <c r="J623" s="1"/>
      <c r="K623" s="1"/>
      <c r="M623" s="1"/>
      <c r="N623" s="1"/>
      <c r="O623" s="1"/>
      <c r="P623" s="1"/>
    </row>
    <row r="624" spans="1:16" hidden="1" x14ac:dyDescent="0.25">
      <c r="A624">
        <v>7</v>
      </c>
      <c r="B624" t="s">
        <v>38</v>
      </c>
      <c r="C624" s="1">
        <v>27</v>
      </c>
      <c r="D624" s="1">
        <v>10</v>
      </c>
      <c r="E624" s="1">
        <v>-123.137745374076</v>
      </c>
      <c r="F624" s="1">
        <v>49.275257896914603</v>
      </c>
      <c r="G624" s="3" t="str">
        <f t="shared" si="27"/>
        <v>-123.137745374076 49.2752578969146</v>
      </c>
      <c r="H624" t="str">
        <f t="shared" si="28"/>
        <v>between</v>
      </c>
      <c r="I624" t="str">
        <f t="shared" si="29"/>
        <v>POLYGON((-123.114845563596 49.2712278821056, -123.115128679218 49.2568225338232, -123.13185212243 49.257172130424, -123.133949534786 49.2578443003539, -123.136136862897 49.2579842060253, -123.137298314151 49.2577034045921, -123.138709826645 49.2570648819211, -123.145998832857 49.2571905435292, -123.145427220695 49.2722479045439, -123.14467620217 49.2730179200752, -123.137745374076 49.2752578969146</v>
      </c>
      <c r="J624" s="1"/>
      <c r="K624" s="1"/>
      <c r="M624" s="1"/>
      <c r="N624" s="1"/>
      <c r="O624" s="1"/>
      <c r="P624" s="1"/>
    </row>
    <row r="625" spans="1:16" hidden="1" x14ac:dyDescent="0.25">
      <c r="A625">
        <v>7</v>
      </c>
      <c r="B625" t="s">
        <v>38</v>
      </c>
      <c r="C625" s="1">
        <v>27</v>
      </c>
      <c r="D625" s="1">
        <v>11</v>
      </c>
      <c r="E625" s="1">
        <v>-123.130020612113</v>
      </c>
      <c r="F625" s="1">
        <v>49.270189804039298</v>
      </c>
      <c r="G625" s="3" t="str">
        <f t="shared" si="27"/>
        <v>-123.130020612113 49.2701898040393</v>
      </c>
      <c r="H625" t="str">
        <f t="shared" si="28"/>
        <v>between</v>
      </c>
      <c r="I625" t="str">
        <f t="shared" si="29"/>
        <v>POLYGON((-123.114845563596 49.2712278821056, -123.115128679218 49.2568225338232, -123.13185212243 49.257172130424, -123.133949534786 49.2578443003539, -123.136136862897 49.2579842060253, -123.137298314151 49.2577034045921, -123.138709826645 49.2570648819211, -123.145998832857 49.2571905435292, -123.145427220695 49.2722479045439, -123.14467620217 49.2730179200752, -123.137745374076 49.2752578969146, -123.130020612113 49.2701898040393</v>
      </c>
      <c r="J625" s="1"/>
      <c r="K625" s="1"/>
      <c r="M625" s="1"/>
      <c r="N625" s="1"/>
      <c r="O625" s="1"/>
      <c r="P625" s="1"/>
    </row>
    <row r="626" spans="1:16" x14ac:dyDescent="0.25">
      <c r="A626">
        <v>7</v>
      </c>
      <c r="B626" t="s">
        <v>38</v>
      </c>
      <c r="C626" s="1">
        <v>27</v>
      </c>
      <c r="D626" s="1">
        <v>12</v>
      </c>
      <c r="E626" s="1">
        <v>-123.125885846111</v>
      </c>
      <c r="F626" s="1">
        <v>49.268806912034798</v>
      </c>
      <c r="G626" s="3" t="str">
        <f t="shared" si="27"/>
        <v>-123.125885846111 49.2688069120348</v>
      </c>
      <c r="H626" t="str">
        <f t="shared" si="28"/>
        <v>end</v>
      </c>
      <c r="I626" t="str">
        <f t="shared" si="29"/>
        <v>POLYGON((-123.114845563596 49.2712278821056, -123.115128679218 49.2568225338232, -123.13185212243 49.257172130424, -123.133949534786 49.2578443003539, -123.136136862897 49.2579842060253, -123.137298314151 49.2577034045921, -123.138709826645 49.2570648819211, -123.145998832857 49.2571905435292, -123.145427220695 49.2722479045439, -123.14467620217 49.2730179200752, -123.137745374076 49.2752578969146, -123.130020612113 49.2701898040393, -123.125885846111 49.2688069120348))</v>
      </c>
      <c r="J626" s="1"/>
      <c r="K626" s="1"/>
      <c r="M626" s="1"/>
      <c r="N626" s="1"/>
      <c r="O626" s="1"/>
      <c r="P626" s="1"/>
    </row>
    <row r="627" spans="1:16" hidden="1" x14ac:dyDescent="0.25">
      <c r="A627">
        <v>2</v>
      </c>
      <c r="B627" t="s">
        <v>9</v>
      </c>
      <c r="C627" s="1">
        <v>28</v>
      </c>
      <c r="D627" s="1">
        <v>0</v>
      </c>
      <c r="E627" s="1">
        <v>-123.137745317089</v>
      </c>
      <c r="F627" s="1">
        <v>49.275261120559897</v>
      </c>
      <c r="G627" s="3" t="str">
        <f t="shared" si="27"/>
        <v>-123.137745317089 49.2752611205599</v>
      </c>
      <c r="H627" t="str">
        <f t="shared" si="28"/>
        <v>start</v>
      </c>
      <c r="I627" t="str">
        <f t="shared" si="29"/>
        <v>POLYGON((-123.137745317089 49.2752611205599</v>
      </c>
      <c r="J627" s="1"/>
      <c r="K627" s="1"/>
      <c r="M627" s="1"/>
      <c r="N627" s="1"/>
      <c r="O627" s="1"/>
      <c r="P627" s="1"/>
    </row>
    <row r="628" spans="1:16" hidden="1" x14ac:dyDescent="0.25">
      <c r="A628">
        <v>2</v>
      </c>
      <c r="B628" t="s">
        <v>9</v>
      </c>
      <c r="C628" s="1">
        <v>28</v>
      </c>
      <c r="D628" s="1">
        <v>1</v>
      </c>
      <c r="E628" s="1">
        <v>-123.14227623618</v>
      </c>
      <c r="F628" s="1">
        <v>49.279216121613103</v>
      </c>
      <c r="G628" s="3" t="str">
        <f t="shared" si="27"/>
        <v>-123.14227623618 49.2792161216131</v>
      </c>
      <c r="H628" t="str">
        <f t="shared" si="28"/>
        <v>between</v>
      </c>
      <c r="I628" t="str">
        <f t="shared" si="29"/>
        <v>POLYGON((-123.137745317089 49.2752611205599, -123.14227623618 49.2792161216131</v>
      </c>
      <c r="J628" s="1"/>
      <c r="K628" s="1"/>
      <c r="M628" s="1"/>
      <c r="N628" s="1"/>
      <c r="O628" s="1"/>
      <c r="P628" s="1"/>
    </row>
    <row r="629" spans="1:16" hidden="1" x14ac:dyDescent="0.25">
      <c r="A629">
        <v>2</v>
      </c>
      <c r="B629" t="s">
        <v>9</v>
      </c>
      <c r="C629" s="1">
        <v>28</v>
      </c>
      <c r="D629" s="1">
        <v>2</v>
      </c>
      <c r="E629" s="1">
        <v>-123.14804834998</v>
      </c>
      <c r="F629" s="1">
        <v>49.279888040903799</v>
      </c>
      <c r="G629" s="3" t="str">
        <f t="shared" si="27"/>
        <v>-123.14804834998 49.2798880409038</v>
      </c>
      <c r="H629" t="str">
        <f t="shared" si="28"/>
        <v>between</v>
      </c>
      <c r="I629" t="str">
        <f t="shared" si="29"/>
        <v>POLYGON((-123.137745317089 49.2752611205599, -123.14227623618 49.2792161216131, -123.14804834998 49.2798880409038</v>
      </c>
      <c r="J629" s="1"/>
      <c r="K629" s="1"/>
      <c r="M629" s="1"/>
      <c r="N629" s="1"/>
      <c r="O629" s="1"/>
      <c r="P629" s="1"/>
    </row>
    <row r="630" spans="1:16" hidden="1" x14ac:dyDescent="0.25">
      <c r="A630">
        <v>2</v>
      </c>
      <c r="B630" t="s">
        <v>9</v>
      </c>
      <c r="C630" s="1">
        <v>28</v>
      </c>
      <c r="D630" s="1">
        <v>3</v>
      </c>
      <c r="E630" s="1">
        <v>-123.152597376469</v>
      </c>
      <c r="F630" s="1">
        <v>49.2782082255125</v>
      </c>
      <c r="G630" s="3" t="str">
        <f t="shared" si="27"/>
        <v>-123.152597376469 49.2782082255125</v>
      </c>
      <c r="H630" t="str">
        <f t="shared" si="28"/>
        <v>between</v>
      </c>
      <c r="I630" t="str">
        <f t="shared" si="29"/>
        <v>POLYGON((-123.137745317089 49.2752611205599, -123.14227623618 49.2792161216131, -123.14804834998 49.2798880409038, -123.152597376469 49.2782082255125</v>
      </c>
      <c r="J630" s="1"/>
      <c r="K630" s="1"/>
      <c r="M630" s="1"/>
      <c r="N630" s="1"/>
      <c r="O630" s="1"/>
      <c r="P630" s="1"/>
    </row>
    <row r="631" spans="1:16" hidden="1" x14ac:dyDescent="0.25">
      <c r="A631">
        <v>2</v>
      </c>
      <c r="B631" t="s">
        <v>9</v>
      </c>
      <c r="C631" s="1">
        <v>28</v>
      </c>
      <c r="D631" s="1">
        <v>4</v>
      </c>
      <c r="E631" s="1">
        <v>-123.15652413046701</v>
      </c>
      <c r="F631" s="1">
        <v>49.274036436491002</v>
      </c>
      <c r="G631" s="3" t="str">
        <f t="shared" si="27"/>
        <v>-123.156524130467 49.274036436491</v>
      </c>
      <c r="H631" t="str">
        <f t="shared" si="28"/>
        <v>between</v>
      </c>
      <c r="I631" t="str">
        <f t="shared" si="29"/>
        <v>POLYGON((-123.137745317089 49.2752611205599, -123.14227623618 49.2792161216131, -123.14804834998 49.2798880409038, -123.152597376469 49.2782082255125, -123.156524130467 49.274036436491</v>
      </c>
      <c r="J631" s="1"/>
      <c r="K631" s="1"/>
      <c r="M631" s="1"/>
      <c r="N631" s="1"/>
      <c r="O631" s="1"/>
      <c r="P631" s="1"/>
    </row>
    <row r="632" spans="1:16" hidden="1" x14ac:dyDescent="0.25">
      <c r="A632">
        <v>2</v>
      </c>
      <c r="B632" t="s">
        <v>9</v>
      </c>
      <c r="C632" s="1">
        <v>28</v>
      </c>
      <c r="D632" s="1">
        <v>5</v>
      </c>
      <c r="E632" s="1">
        <v>-123.164198487626</v>
      </c>
      <c r="F632" s="1">
        <v>49.274755311775898</v>
      </c>
      <c r="G632" s="3" t="str">
        <f t="shared" si="27"/>
        <v>-123.164198487626 49.2747553117759</v>
      </c>
      <c r="H632" t="str">
        <f t="shared" si="28"/>
        <v>between</v>
      </c>
      <c r="I632" t="str">
        <f t="shared" si="29"/>
        <v>POLYGON((-123.137745317089 49.2752611205599, -123.14227623618 49.2792161216131, -123.14804834998 49.2798880409038, -123.152597376469 49.2782082255125, -123.156524130467 49.274036436491, -123.164198487626 49.2747553117759</v>
      </c>
      <c r="J632" s="1"/>
      <c r="K632" s="1"/>
      <c r="M632" s="1"/>
      <c r="N632" s="1"/>
      <c r="O632" s="1"/>
      <c r="P632" s="1"/>
    </row>
    <row r="633" spans="1:16" hidden="1" x14ac:dyDescent="0.25">
      <c r="A633">
        <v>2</v>
      </c>
      <c r="B633" t="s">
        <v>9</v>
      </c>
      <c r="C633" s="1">
        <v>28</v>
      </c>
      <c r="D633" s="1">
        <v>6</v>
      </c>
      <c r="E633" s="1">
        <v>-123.167717545854</v>
      </c>
      <c r="F633" s="1">
        <v>49.272739316657002</v>
      </c>
      <c r="G633" s="3" t="str">
        <f t="shared" si="27"/>
        <v>-123.167717545854 49.272739316657</v>
      </c>
      <c r="H633" t="str">
        <f t="shared" si="28"/>
        <v>between</v>
      </c>
      <c r="I633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</v>
      </c>
      <c r="J633" s="1"/>
      <c r="K633" s="1"/>
      <c r="M633" s="1"/>
      <c r="N633" s="1"/>
      <c r="O633" s="1"/>
      <c r="P633" s="1"/>
    </row>
    <row r="634" spans="1:16" hidden="1" x14ac:dyDescent="0.25">
      <c r="A634">
        <v>2</v>
      </c>
      <c r="B634" t="s">
        <v>9</v>
      </c>
      <c r="C634" s="1">
        <v>28</v>
      </c>
      <c r="D634" s="1">
        <v>7</v>
      </c>
      <c r="E634" s="1">
        <v>-123.17473420463701</v>
      </c>
      <c r="F634" s="1">
        <v>49.272207304204997</v>
      </c>
      <c r="G634" s="3" t="str">
        <f t="shared" si="27"/>
        <v>-123.174734204637 49.272207304205</v>
      </c>
      <c r="H634" t="str">
        <f t="shared" si="28"/>
        <v>between</v>
      </c>
      <c r="I634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</v>
      </c>
      <c r="J634" s="1"/>
      <c r="K634" s="1"/>
      <c r="M634" s="1"/>
      <c r="N634" s="1"/>
      <c r="O634" s="1"/>
      <c r="P634" s="1"/>
    </row>
    <row r="635" spans="1:16" hidden="1" x14ac:dyDescent="0.25">
      <c r="A635">
        <v>2</v>
      </c>
      <c r="B635" t="s">
        <v>9</v>
      </c>
      <c r="C635" s="1">
        <v>28</v>
      </c>
      <c r="D635" s="1">
        <v>8</v>
      </c>
      <c r="E635" s="1">
        <v>-123.181171506273</v>
      </c>
      <c r="F635" s="1">
        <v>49.273313323657</v>
      </c>
      <c r="G635" s="3" t="str">
        <f t="shared" si="27"/>
        <v>-123.181171506273 49.273313323657</v>
      </c>
      <c r="H635" t="str">
        <f t="shared" si="28"/>
        <v>between</v>
      </c>
      <c r="I635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</v>
      </c>
      <c r="J635" s="1"/>
      <c r="K635" s="1"/>
      <c r="M635" s="1"/>
      <c r="N635" s="1"/>
      <c r="O635" s="1"/>
      <c r="P635" s="1"/>
    </row>
    <row r="636" spans="1:16" hidden="1" x14ac:dyDescent="0.25">
      <c r="A636">
        <v>2</v>
      </c>
      <c r="B636" t="s">
        <v>9</v>
      </c>
      <c r="C636" s="1">
        <v>28</v>
      </c>
      <c r="D636" s="1">
        <v>9</v>
      </c>
      <c r="E636" s="1">
        <v>-123.185505956041</v>
      </c>
      <c r="F636" s="1">
        <v>49.2736913246193</v>
      </c>
      <c r="G636" s="3" t="str">
        <f t="shared" si="27"/>
        <v>-123.185505956041 49.2736913246193</v>
      </c>
      <c r="H636" t="str">
        <f t="shared" si="28"/>
        <v>between</v>
      </c>
      <c r="I636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</v>
      </c>
      <c r="J636" s="1"/>
      <c r="K636" s="1"/>
      <c r="M636" s="1"/>
      <c r="N636" s="1"/>
      <c r="O636" s="1"/>
      <c r="P636" s="1"/>
    </row>
    <row r="637" spans="1:16" hidden="1" x14ac:dyDescent="0.25">
      <c r="A637">
        <v>2</v>
      </c>
      <c r="B637" t="s">
        <v>9</v>
      </c>
      <c r="C637" s="1">
        <v>28</v>
      </c>
      <c r="D637" s="1">
        <v>10</v>
      </c>
      <c r="E637" s="1">
        <v>-123.185935109483</v>
      </c>
      <c r="F637" s="1">
        <v>49.261170543399601</v>
      </c>
      <c r="G637" s="3" t="str">
        <f t="shared" si="27"/>
        <v>-123.185935109483 49.2611705433996</v>
      </c>
      <c r="H637" t="str">
        <f t="shared" si="28"/>
        <v>between</v>
      </c>
      <c r="I637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</v>
      </c>
      <c r="J637" s="1"/>
      <c r="K637" s="1"/>
      <c r="M637" s="1"/>
      <c r="N637" s="1"/>
      <c r="O637" s="1"/>
      <c r="P637" s="1"/>
    </row>
    <row r="638" spans="1:16" hidden="1" x14ac:dyDescent="0.25">
      <c r="A638">
        <v>2</v>
      </c>
      <c r="B638" t="s">
        <v>9</v>
      </c>
      <c r="C638" s="1">
        <v>28</v>
      </c>
      <c r="D638" s="1">
        <v>11</v>
      </c>
      <c r="E638" s="1">
        <v>-123.183963586125</v>
      </c>
      <c r="F638" s="1">
        <v>49.2597572999492</v>
      </c>
      <c r="G638" s="3" t="str">
        <f t="shared" si="27"/>
        <v>-123.183963586125 49.2597572999492</v>
      </c>
      <c r="H638" t="str">
        <f t="shared" si="28"/>
        <v>between</v>
      </c>
      <c r="I638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49.2611705433996, -123.183963586125 49.2597572999492</v>
      </c>
      <c r="J638" s="1"/>
      <c r="K638" s="1"/>
      <c r="M638" s="1"/>
      <c r="N638" s="1"/>
      <c r="O638" s="1"/>
      <c r="P638" s="1"/>
    </row>
    <row r="639" spans="1:16" hidden="1" x14ac:dyDescent="0.25">
      <c r="A639">
        <v>2</v>
      </c>
      <c r="B639" t="s">
        <v>9</v>
      </c>
      <c r="C639" s="1">
        <v>28</v>
      </c>
      <c r="D639" s="1">
        <v>12</v>
      </c>
      <c r="E639" s="1">
        <v>-123.184006501469</v>
      </c>
      <c r="F639" s="1">
        <v>49.257954260220501</v>
      </c>
      <c r="G639" s="3" t="str">
        <f t="shared" si="27"/>
        <v>-123.184006501469 49.2579542602205</v>
      </c>
      <c r="H639" t="str">
        <f t="shared" si="28"/>
        <v>between</v>
      </c>
      <c r="I639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49.2611705433996, -123.183963586125 49.2597572999492, -123.184006501469 49.2579542602205</v>
      </c>
      <c r="J639" s="1"/>
      <c r="K639" s="1"/>
      <c r="M639" s="1"/>
      <c r="N639" s="1"/>
      <c r="O639" s="1"/>
      <c r="P639" s="1"/>
    </row>
    <row r="640" spans="1:16" hidden="1" x14ac:dyDescent="0.25">
      <c r="A640">
        <v>2</v>
      </c>
      <c r="B640" t="s">
        <v>9</v>
      </c>
      <c r="C640" s="1">
        <v>28</v>
      </c>
      <c r="D640" s="1">
        <v>13</v>
      </c>
      <c r="E640" s="1">
        <v>-123.18049280766</v>
      </c>
      <c r="F640" s="1">
        <v>49.257910496301399</v>
      </c>
      <c r="G640" s="3" t="str">
        <f t="shared" si="27"/>
        <v>-123.18049280766 49.2579104963014</v>
      </c>
      <c r="H640" t="str">
        <f t="shared" si="28"/>
        <v>between</v>
      </c>
      <c r="I640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49.2611705433996, -123.183963586125 49.2597572999492, -123.184006501469 49.2579542602205, -123.18049280766 49.2579104963014</v>
      </c>
      <c r="J640" s="1"/>
      <c r="K640" s="1"/>
      <c r="M640" s="1"/>
      <c r="N640" s="1"/>
      <c r="O640" s="1"/>
      <c r="P640" s="1"/>
    </row>
    <row r="641" spans="1:16" hidden="1" x14ac:dyDescent="0.25">
      <c r="A641">
        <v>2</v>
      </c>
      <c r="B641" t="s">
        <v>9</v>
      </c>
      <c r="C641" s="1">
        <v>28</v>
      </c>
      <c r="D641" s="1">
        <v>14</v>
      </c>
      <c r="E641" s="1">
        <v>-123.18051426533199</v>
      </c>
      <c r="F641" s="1">
        <v>49.2579367546575</v>
      </c>
      <c r="G641" s="3" t="str">
        <f t="shared" si="27"/>
        <v>-123.180514265332 49.2579367546575</v>
      </c>
      <c r="H641" t="str">
        <f t="shared" si="28"/>
        <v>between</v>
      </c>
      <c r="I641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49.2611705433996, -123.183963586125 49.2597572999492, -123.184006501469 49.2579542602205, -123.18049280766 49.2579104963014, -123.180514265332 49.2579367546575</v>
      </c>
      <c r="J641" s="1"/>
      <c r="K641" s="1"/>
      <c r="M641" s="1"/>
      <c r="N641" s="1"/>
      <c r="O641" s="1"/>
      <c r="P641" s="1"/>
    </row>
    <row r="642" spans="1:16" hidden="1" x14ac:dyDescent="0.25">
      <c r="A642">
        <v>2</v>
      </c>
      <c r="B642" t="s">
        <v>9</v>
      </c>
      <c r="C642" s="1">
        <v>28</v>
      </c>
      <c r="D642" s="1">
        <v>15</v>
      </c>
      <c r="E642" s="1">
        <v>-123.152888132737</v>
      </c>
      <c r="F642" s="1">
        <v>49.257292521697103</v>
      </c>
      <c r="G642" s="3" t="str">
        <f t="shared" si="27"/>
        <v>-123.152888132737 49.2572925216971</v>
      </c>
      <c r="H642" t="str">
        <f t="shared" si="28"/>
        <v>between</v>
      </c>
      <c r="I642" t="str">
        <f t="shared" si="29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49.2611705433996, -123.183963586125 49.2597572999492, -123.184006501469 49.2579542602205, -123.18049280766 49.2579104963014, -123.180514265332 49.2579367546575, -123.152888132737 49.2572925216971</v>
      </c>
      <c r="J642" s="1"/>
      <c r="K642" s="1"/>
      <c r="M642" s="1"/>
      <c r="N642" s="1"/>
      <c r="O642" s="1"/>
      <c r="P642" s="1"/>
    </row>
    <row r="643" spans="1:16" hidden="1" x14ac:dyDescent="0.25">
      <c r="A643">
        <v>2</v>
      </c>
      <c r="B643" t="s">
        <v>9</v>
      </c>
      <c r="C643" s="1">
        <v>28</v>
      </c>
      <c r="D643" s="1">
        <v>16</v>
      </c>
      <c r="E643" s="1">
        <v>-123.152877403901</v>
      </c>
      <c r="F643" s="1">
        <v>49.257320530960499</v>
      </c>
      <c r="G643" s="3" t="str">
        <f t="shared" ref="G643:G670" si="30">E643&amp; " " &amp;F643</f>
        <v>-123.152877403901 49.2573205309605</v>
      </c>
      <c r="H643" t="str">
        <f t="shared" ref="H643:H670" si="31">IF(B642&lt;&gt;B643,"start",IF(B643&lt;&gt;B644,"end","between"))</f>
        <v>between</v>
      </c>
      <c r="I643" t="str">
        <f t="shared" ref="I643:I670" si="32">IF(H643="start","POLYGON(("&amp;G643&amp;"",IF(H643="end",I642&amp;", "&amp;G643&amp;"))",I642&amp;", "&amp;G643))</f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49.2611705433996, -123.183963586125 49.2597572999492, -123.184006501469 49.2579542602205, -123.18049280766 49.2579104963014, -123.180514265332 49.2579367546575, -123.152888132737 49.2572925216971, -123.152877403901 49.2573205309605</v>
      </c>
      <c r="J643" s="1"/>
      <c r="K643" s="1"/>
    </row>
    <row r="644" spans="1:16" hidden="1" x14ac:dyDescent="0.25">
      <c r="A644">
        <v>2</v>
      </c>
      <c r="B644" t="s">
        <v>9</v>
      </c>
      <c r="C644" s="1">
        <v>28</v>
      </c>
      <c r="D644" s="1">
        <v>17</v>
      </c>
      <c r="E644" s="1">
        <v>-123.14599783144</v>
      </c>
      <c r="F644" s="1">
        <v>49.257189873572898</v>
      </c>
      <c r="G644" s="3" t="str">
        <f t="shared" si="30"/>
        <v>-123.14599783144 49.2571898735729</v>
      </c>
      <c r="H644" t="str">
        <f t="shared" si="31"/>
        <v>between</v>
      </c>
      <c r="I644" t="str">
        <f t="shared" si="32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49.2611705433996, -123.183963586125 49.2597572999492, -123.184006501469 49.2579542602205, -123.18049280766 49.2579104963014, -123.180514265332 49.2579367546575, -123.152888132737 49.2572925216971, -123.152877403901 49.2573205309605, -123.14599783144 49.2571898735729</v>
      </c>
      <c r="J644" s="1"/>
      <c r="K644" s="1"/>
    </row>
    <row r="645" spans="1:16" hidden="1" x14ac:dyDescent="0.25">
      <c r="A645">
        <v>2</v>
      </c>
      <c r="B645" t="s">
        <v>9</v>
      </c>
      <c r="C645" s="1">
        <v>28</v>
      </c>
      <c r="D645" s="1">
        <v>18</v>
      </c>
      <c r="E645" s="1">
        <v>-123.14542702817</v>
      </c>
      <c r="F645" s="1">
        <v>49.272248066468897</v>
      </c>
      <c r="G645" s="3" t="str">
        <f t="shared" si="30"/>
        <v>-123.14542702817 49.2722480664689</v>
      </c>
      <c r="H645" t="str">
        <f t="shared" si="31"/>
        <v>between</v>
      </c>
      <c r="I645" t="str">
        <f t="shared" si="32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49.2611705433996, -123.183963586125 49.2597572999492, -123.184006501469 49.2579542602205, -123.18049280766 49.2579104963014, -123.180514265332 49.2579367546575, -123.152888132737 49.2572925216971, -123.152877403901 49.2573205309605, -123.14599783144 49.2571898735729, -123.14542702817 49.2722480664689</v>
      </c>
      <c r="J645" s="1"/>
      <c r="K645" s="1"/>
    </row>
    <row r="646" spans="1:16" x14ac:dyDescent="0.25">
      <c r="A646">
        <v>2</v>
      </c>
      <c r="B646" t="s">
        <v>9</v>
      </c>
      <c r="C646" s="1">
        <v>28</v>
      </c>
      <c r="D646" s="1">
        <v>19</v>
      </c>
      <c r="E646" s="1">
        <v>-123.144675716471</v>
      </c>
      <c r="F646" s="1">
        <v>49.273018135346497</v>
      </c>
      <c r="G646" s="3" t="str">
        <f t="shared" si="30"/>
        <v>-123.144675716471 49.2730181353465</v>
      </c>
      <c r="H646" t="str">
        <f t="shared" si="31"/>
        <v>end</v>
      </c>
      <c r="I646" t="str">
        <f t="shared" si="32"/>
        <v>POLYGON((-123.137745317089 49.2752611205599, -123.14227623618 49.2792161216131, -123.14804834998 49.2798880409038, -123.152597376469 49.2782082255125, -123.156524130467 49.274036436491, -123.164198487626 49.2747553117759, -123.167717545854 49.272739316657, -123.174734204637 49.272207304205, -123.181171506273 49.273313323657, -123.185505956041 49.2736913246193, -123.185935109483 49.2611705433996, -123.183963586125 49.2597572999492, -123.184006501469 49.2579542602205, -123.18049280766 49.2579104963014, -123.180514265332 49.2579367546575, -123.152888132737 49.2572925216971, -123.152877403901 49.2573205309605, -123.14599783144 49.2571898735729, -123.14542702817 49.2722480664689, -123.144675716471 49.2730181353465))</v>
      </c>
      <c r="J646" s="1"/>
      <c r="K646" s="1"/>
    </row>
    <row r="647" spans="1:16" hidden="1" x14ac:dyDescent="0.25">
      <c r="A647">
        <v>1</v>
      </c>
      <c r="B647" t="s">
        <v>8</v>
      </c>
      <c r="C647" s="1">
        <v>29</v>
      </c>
      <c r="D647" s="1">
        <v>0</v>
      </c>
      <c r="E647" s="1">
        <v>-123.18550421871301</v>
      </c>
      <c r="F647" s="1">
        <v>49.273699217999201</v>
      </c>
      <c r="G647" s="3" t="str">
        <f t="shared" si="30"/>
        <v>-123.185504218713 49.2736992179992</v>
      </c>
      <c r="H647" t="str">
        <f t="shared" si="31"/>
        <v>start</v>
      </c>
      <c r="I647" t="str">
        <f t="shared" si="32"/>
        <v>POLYGON((-123.185504218713 49.2736992179992</v>
      </c>
      <c r="J647" s="1"/>
      <c r="K647" s="1"/>
    </row>
    <row r="648" spans="1:16" hidden="1" x14ac:dyDescent="0.25">
      <c r="A648">
        <v>1</v>
      </c>
      <c r="B648" t="s">
        <v>8</v>
      </c>
      <c r="C648" s="1">
        <v>29</v>
      </c>
      <c r="D648" s="1">
        <v>1</v>
      </c>
      <c r="E648" s="1">
        <v>-123.188899895326</v>
      </c>
      <c r="F648" s="1">
        <v>49.273401717532202</v>
      </c>
      <c r="G648" s="3" t="str">
        <f t="shared" si="30"/>
        <v>-123.188899895326 49.2734017175322</v>
      </c>
      <c r="H648" t="str">
        <f t="shared" si="31"/>
        <v>between</v>
      </c>
      <c r="I648" t="str">
        <f t="shared" si="32"/>
        <v>POLYGON((-123.185504218713 49.2736992179992, -123.188899895326 49.2734017175322</v>
      </c>
      <c r="J648" s="1"/>
      <c r="K648" s="1"/>
    </row>
    <row r="649" spans="1:16" hidden="1" x14ac:dyDescent="0.25">
      <c r="A649">
        <v>1</v>
      </c>
      <c r="B649" t="s">
        <v>8</v>
      </c>
      <c r="C649" s="1">
        <v>29</v>
      </c>
      <c r="D649" s="1">
        <v>2</v>
      </c>
      <c r="E649" s="1">
        <v>-123.19349390305599</v>
      </c>
      <c r="F649" s="1">
        <v>49.272897514627097</v>
      </c>
      <c r="G649" s="3" t="str">
        <f t="shared" si="30"/>
        <v>-123.193493903056 49.2728975146271</v>
      </c>
      <c r="H649" t="str">
        <f t="shared" si="31"/>
        <v>between</v>
      </c>
      <c r="I649" t="str">
        <f t="shared" si="32"/>
        <v>POLYGON((-123.185504218713 49.2736992179992, -123.188899895326 49.2734017175322, -123.193493903056 49.2728975146271</v>
      </c>
      <c r="J649" s="1"/>
      <c r="K649" s="1"/>
    </row>
    <row r="650" spans="1:16" hidden="1" x14ac:dyDescent="0.25">
      <c r="A650">
        <v>1</v>
      </c>
      <c r="B650" t="s">
        <v>8</v>
      </c>
      <c r="C650" s="1">
        <v>29</v>
      </c>
      <c r="D650" s="1">
        <v>3</v>
      </c>
      <c r="E650" s="1">
        <v>-123.195618212596</v>
      </c>
      <c r="F650" s="1">
        <v>49.273079516986101</v>
      </c>
      <c r="G650" s="3" t="str">
        <f t="shared" si="30"/>
        <v>-123.195618212596 49.2730795169861</v>
      </c>
      <c r="H650" t="str">
        <f t="shared" si="31"/>
        <v>between</v>
      </c>
      <c r="I650" t="str">
        <f t="shared" si="32"/>
        <v>POLYGON((-123.185504218713 49.2736992179992, -123.188899895326 49.2734017175322, -123.193493903056 49.2728975146271, -123.195618212596 49.2730795169861</v>
      </c>
      <c r="J650" s="1"/>
      <c r="K650" s="1"/>
    </row>
    <row r="651" spans="1:16" hidden="1" x14ac:dyDescent="0.25">
      <c r="A651">
        <v>1</v>
      </c>
      <c r="B651" t="s">
        <v>8</v>
      </c>
      <c r="C651" s="1">
        <v>29</v>
      </c>
      <c r="D651" s="1">
        <v>4</v>
      </c>
      <c r="E651" s="1">
        <v>-123.196347773448</v>
      </c>
      <c r="F651" s="1">
        <v>49.274703508306899</v>
      </c>
      <c r="G651" s="3" t="str">
        <f t="shared" si="30"/>
        <v>-123.196347773448 49.2747035083069</v>
      </c>
      <c r="H651" t="str">
        <f t="shared" si="31"/>
        <v>between</v>
      </c>
      <c r="I651" t="str">
        <f t="shared" si="32"/>
        <v>POLYGON((-123.185504218713 49.2736992179992, -123.188899895326 49.2734017175322, -123.193493903056 49.2728975146271, -123.195618212596 49.2730795169861, -123.196347773448 49.2747035083069</v>
      </c>
      <c r="J651" s="1"/>
      <c r="K651" s="1"/>
    </row>
    <row r="652" spans="1:16" hidden="1" x14ac:dyDescent="0.25">
      <c r="A652">
        <v>1</v>
      </c>
      <c r="B652" t="s">
        <v>8</v>
      </c>
      <c r="C652" s="1">
        <v>29</v>
      </c>
      <c r="D652" s="1">
        <v>5</v>
      </c>
      <c r="E652" s="1">
        <v>-123.202184260264</v>
      </c>
      <c r="F652" s="1">
        <v>49.276985405762602</v>
      </c>
      <c r="G652" s="3" t="str">
        <f t="shared" si="30"/>
        <v>-123.202184260264 49.2769854057626</v>
      </c>
      <c r="H652" t="str">
        <f t="shared" si="31"/>
        <v>between</v>
      </c>
      <c r="I652" t="str">
        <f t="shared" si="32"/>
        <v>POLYGON((-123.185504218713 49.2736992179992, -123.188899895326 49.2734017175322, -123.193493903056 49.2728975146271, -123.195618212596 49.2730795169861, -123.196347773448 49.2747035083069, -123.202184260264 49.2769854057626</v>
      </c>
      <c r="J652" s="1"/>
      <c r="K652" s="1"/>
    </row>
    <row r="653" spans="1:16" hidden="1" x14ac:dyDescent="0.25">
      <c r="A653">
        <v>1</v>
      </c>
      <c r="B653" t="s">
        <v>8</v>
      </c>
      <c r="C653" s="1">
        <v>29</v>
      </c>
      <c r="D653" s="1">
        <v>6</v>
      </c>
      <c r="E653" s="1">
        <v>-123.209501326457</v>
      </c>
      <c r="F653" s="1">
        <v>49.276033461375697</v>
      </c>
      <c r="G653" s="3" t="str">
        <f t="shared" si="30"/>
        <v>-123.209501326457 49.2760334613757</v>
      </c>
      <c r="H653" t="str">
        <f t="shared" si="31"/>
        <v>between</v>
      </c>
      <c r="I653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</v>
      </c>
      <c r="J653" s="1"/>
      <c r="K653" s="1"/>
    </row>
    <row r="654" spans="1:16" hidden="1" x14ac:dyDescent="0.25">
      <c r="A654">
        <v>1</v>
      </c>
      <c r="B654" t="s">
        <v>8</v>
      </c>
      <c r="C654" s="1">
        <v>29</v>
      </c>
      <c r="D654" s="1">
        <v>7</v>
      </c>
      <c r="E654" s="1">
        <v>-123.21269851960299</v>
      </c>
      <c r="F654" s="1">
        <v>49.277713350838098</v>
      </c>
      <c r="G654" s="3" t="str">
        <f t="shared" si="30"/>
        <v>-123.212698519603 49.2777133508381</v>
      </c>
      <c r="H654" t="str">
        <f t="shared" si="31"/>
        <v>between</v>
      </c>
      <c r="I654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</v>
      </c>
      <c r="J654" s="1"/>
      <c r="K654" s="1"/>
    </row>
    <row r="655" spans="1:16" hidden="1" x14ac:dyDescent="0.25">
      <c r="A655">
        <v>1</v>
      </c>
      <c r="B655" t="s">
        <v>8</v>
      </c>
      <c r="C655" s="1">
        <v>29</v>
      </c>
      <c r="D655" s="1">
        <v>8</v>
      </c>
      <c r="E655" s="1">
        <v>-123.2237063054</v>
      </c>
      <c r="F655" s="1">
        <v>49.278777251237699</v>
      </c>
      <c r="G655" s="3" t="str">
        <f t="shared" si="30"/>
        <v>-123.2237063054 49.2787772512377</v>
      </c>
      <c r="H655" t="str">
        <f t="shared" si="31"/>
        <v>between</v>
      </c>
      <c r="I655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</v>
      </c>
      <c r="J655" s="1"/>
      <c r="K655" s="1"/>
    </row>
    <row r="656" spans="1:16" hidden="1" x14ac:dyDescent="0.25">
      <c r="A656">
        <v>1</v>
      </c>
      <c r="B656" t="s">
        <v>8</v>
      </c>
      <c r="C656" s="1">
        <v>29</v>
      </c>
      <c r="D656" s="1">
        <v>9</v>
      </c>
      <c r="E656" s="1">
        <v>-123.22417837418701</v>
      </c>
      <c r="F656" s="1">
        <v>49.276313446926103</v>
      </c>
      <c r="G656" s="3" t="str">
        <f t="shared" si="30"/>
        <v>-123.224178374187 49.2763134469261</v>
      </c>
      <c r="H656" t="str">
        <f t="shared" si="31"/>
        <v>between</v>
      </c>
      <c r="I656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</v>
      </c>
      <c r="J656" s="1"/>
      <c r="K656" s="1"/>
    </row>
    <row r="657" spans="1:11" hidden="1" x14ac:dyDescent="0.25">
      <c r="A657">
        <v>1</v>
      </c>
      <c r="B657" t="s">
        <v>8</v>
      </c>
      <c r="C657" s="1">
        <v>29</v>
      </c>
      <c r="D657" s="1">
        <v>10</v>
      </c>
      <c r="E657" s="1">
        <v>-123.224650442973</v>
      </c>
      <c r="F657" s="1">
        <v>49.274605510346497</v>
      </c>
      <c r="G657" s="3" t="str">
        <f t="shared" si="30"/>
        <v>-123.224650442973 49.2746055103465</v>
      </c>
      <c r="H657" t="str">
        <f t="shared" si="31"/>
        <v>between</v>
      </c>
      <c r="I657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</v>
      </c>
      <c r="J657" s="1"/>
      <c r="K657" s="1"/>
    </row>
    <row r="658" spans="1:11" hidden="1" x14ac:dyDescent="0.25">
      <c r="A658">
        <v>1</v>
      </c>
      <c r="B658" t="s">
        <v>8</v>
      </c>
      <c r="C658" s="1">
        <v>29</v>
      </c>
      <c r="D658" s="1">
        <v>11</v>
      </c>
      <c r="E658" s="1">
        <v>-123.22482210435</v>
      </c>
      <c r="F658" s="1">
        <v>49.272911514832401</v>
      </c>
      <c r="G658" s="3" t="str">
        <f t="shared" si="30"/>
        <v>-123.22482210435 49.2729115148324</v>
      </c>
      <c r="H658" t="str">
        <f t="shared" si="31"/>
        <v>between</v>
      </c>
      <c r="I658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</v>
      </c>
      <c r="J658" s="1"/>
      <c r="K658" s="1"/>
    </row>
    <row r="659" spans="1:11" hidden="1" x14ac:dyDescent="0.25">
      <c r="A659">
        <v>1</v>
      </c>
      <c r="B659" t="s">
        <v>8</v>
      </c>
      <c r="C659" s="1">
        <v>29</v>
      </c>
      <c r="D659" s="1">
        <v>12</v>
      </c>
      <c r="E659" s="1">
        <v>-123.224500239268</v>
      </c>
      <c r="F659" s="1">
        <v>49.272281501660103</v>
      </c>
      <c r="G659" s="3" t="str">
        <f t="shared" si="30"/>
        <v>-123.224500239268 49.2722815016601</v>
      </c>
      <c r="H659" t="str">
        <f t="shared" si="31"/>
        <v>between</v>
      </c>
      <c r="I659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</v>
      </c>
      <c r="J659" s="1"/>
      <c r="K659" s="1"/>
    </row>
    <row r="660" spans="1:11" hidden="1" x14ac:dyDescent="0.25">
      <c r="A660">
        <v>1</v>
      </c>
      <c r="B660" t="s">
        <v>8</v>
      </c>
      <c r="C660" s="1">
        <v>29</v>
      </c>
      <c r="D660" s="1">
        <v>13</v>
      </c>
      <c r="E660" s="1">
        <v>-123.222890913859</v>
      </c>
      <c r="F660" s="1">
        <v>49.271049452648199</v>
      </c>
      <c r="G660" s="3" t="str">
        <f t="shared" si="30"/>
        <v>-123.222890913859 49.2710494526482</v>
      </c>
      <c r="H660" t="str">
        <f t="shared" si="31"/>
        <v>between</v>
      </c>
      <c r="I660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</v>
      </c>
      <c r="J660" s="1"/>
      <c r="K660" s="1"/>
    </row>
    <row r="661" spans="1:11" hidden="1" x14ac:dyDescent="0.25">
      <c r="A661">
        <v>1</v>
      </c>
      <c r="B661" t="s">
        <v>8</v>
      </c>
      <c r="C661" s="1">
        <v>29</v>
      </c>
      <c r="D661" s="1">
        <v>14</v>
      </c>
      <c r="E661" s="1">
        <v>-123.22278362549901</v>
      </c>
      <c r="F661" s="1">
        <v>49.270685432278803</v>
      </c>
      <c r="G661" s="3" t="str">
        <f t="shared" si="30"/>
        <v>-123.222783625499 49.2706854322788</v>
      </c>
      <c r="H661" t="str">
        <f t="shared" si="31"/>
        <v>between</v>
      </c>
      <c r="I661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</v>
      </c>
      <c r="J661" s="1"/>
      <c r="K661" s="1"/>
    </row>
    <row r="662" spans="1:11" hidden="1" x14ac:dyDescent="0.25">
      <c r="A662">
        <v>1</v>
      </c>
      <c r="B662" t="s">
        <v>8</v>
      </c>
      <c r="C662" s="1">
        <v>29</v>
      </c>
      <c r="D662" s="1">
        <v>15</v>
      </c>
      <c r="E662" s="1">
        <v>-123.223384440318</v>
      </c>
      <c r="F662" s="1">
        <v>49.268543258001998</v>
      </c>
      <c r="G662" s="3" t="str">
        <f t="shared" si="30"/>
        <v>-123.223384440318 49.268543258002</v>
      </c>
      <c r="H662" t="str">
        <f t="shared" si="31"/>
        <v>between</v>
      </c>
      <c r="I662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49.2706854322788, -123.223384440318 49.268543258002</v>
      </c>
      <c r="J662" s="1"/>
      <c r="K662" s="1"/>
    </row>
    <row r="663" spans="1:11" hidden="1" x14ac:dyDescent="0.25">
      <c r="A663">
        <v>1</v>
      </c>
      <c r="B663" t="s">
        <v>8</v>
      </c>
      <c r="C663" s="1">
        <v>29</v>
      </c>
      <c r="D663" s="1">
        <v>16</v>
      </c>
      <c r="E663" s="1">
        <v>-123.21958259076899</v>
      </c>
      <c r="F663" s="1">
        <v>49.268945373368403</v>
      </c>
      <c r="G663" s="3" t="str">
        <f t="shared" si="30"/>
        <v>-123.219582590769 49.2689453733684</v>
      </c>
      <c r="H663" t="str">
        <f t="shared" si="31"/>
        <v>between</v>
      </c>
      <c r="I663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49.2706854322788, -123.223384440318 49.268543258002, -123.219582590769 49.2689453733684</v>
      </c>
      <c r="J663" s="1"/>
      <c r="K663" s="1"/>
    </row>
    <row r="664" spans="1:11" hidden="1" x14ac:dyDescent="0.25">
      <c r="A664">
        <v>1</v>
      </c>
      <c r="B664" t="s">
        <v>8</v>
      </c>
      <c r="C664" s="1">
        <v>29</v>
      </c>
      <c r="D664" s="1">
        <v>17</v>
      </c>
      <c r="E664" s="1">
        <v>-123.219561133097</v>
      </c>
      <c r="F664" s="1">
        <v>49.2672091780342</v>
      </c>
      <c r="G664" s="3" t="str">
        <f t="shared" si="30"/>
        <v>-123.219561133097 49.2672091780342</v>
      </c>
      <c r="H664" t="str">
        <f t="shared" si="31"/>
        <v>between</v>
      </c>
      <c r="I664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49.2706854322788, -123.223384440318 49.268543258002, -123.219582590769 49.2689453733684, -123.219561133097 49.2672091780342</v>
      </c>
      <c r="J664" s="1"/>
      <c r="K664" s="1"/>
    </row>
    <row r="665" spans="1:11" hidden="1" x14ac:dyDescent="0.25">
      <c r="A665">
        <v>1</v>
      </c>
      <c r="B665" t="s">
        <v>8</v>
      </c>
      <c r="C665" s="1">
        <v>29</v>
      </c>
      <c r="D665" s="1">
        <v>18</v>
      </c>
      <c r="E665" s="1">
        <v>-123.217222246836</v>
      </c>
      <c r="F665" s="1">
        <v>49.267356196942302</v>
      </c>
      <c r="G665" s="3" t="str">
        <f t="shared" si="30"/>
        <v>-123.217222246836 49.2673561969423</v>
      </c>
      <c r="H665" t="str">
        <f t="shared" si="31"/>
        <v>between</v>
      </c>
      <c r="I665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49.2706854322788, -123.223384440318 49.268543258002, -123.219582590769 49.2689453733684, -123.219561133097 49.2672091780342, -123.217222246836 49.2673561969423</v>
      </c>
      <c r="J665" s="1"/>
      <c r="K665" s="1"/>
    </row>
    <row r="666" spans="1:11" hidden="1" x14ac:dyDescent="0.25">
      <c r="A666">
        <v>1</v>
      </c>
      <c r="B666" t="s">
        <v>8</v>
      </c>
      <c r="C666" s="1">
        <v>29</v>
      </c>
      <c r="D666" s="1">
        <v>19</v>
      </c>
      <c r="E666" s="1">
        <v>-123.215065750788</v>
      </c>
      <c r="F666" s="1">
        <v>49.267370198720201</v>
      </c>
      <c r="G666" s="3" t="str">
        <f t="shared" si="30"/>
        <v>-123.215065750788 49.2673701987202</v>
      </c>
      <c r="H666" t="str">
        <f t="shared" si="31"/>
        <v>between</v>
      </c>
      <c r="I666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49.2706854322788, -123.223384440318 49.268543258002, -123.219582590769 49.2689453733684, -123.219561133097 49.2672091780342, -123.217222246836 49.2673561969423, -123.215065750788 49.2673701987202</v>
      </c>
      <c r="J666" s="1"/>
      <c r="K666" s="1"/>
    </row>
    <row r="667" spans="1:11" hidden="1" x14ac:dyDescent="0.25">
      <c r="A667">
        <v>1</v>
      </c>
      <c r="B667" t="s">
        <v>8</v>
      </c>
      <c r="C667" s="1">
        <v>29</v>
      </c>
      <c r="D667" s="1">
        <v>20</v>
      </c>
      <c r="E667" s="1">
        <v>-123.21539644464799</v>
      </c>
      <c r="F667" s="1">
        <v>49.258366121497303</v>
      </c>
      <c r="G667" s="3" t="str">
        <f t="shared" si="30"/>
        <v>-123.215396444648 49.2583661214973</v>
      </c>
      <c r="H667" t="str">
        <f t="shared" si="31"/>
        <v>between</v>
      </c>
      <c r="I667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49.2706854322788, -123.223384440318 49.268543258002, -123.219582590769 49.2689453733684, -123.219561133097 49.2672091780342, -123.217222246836 49.2673561969423, -123.215065750788 49.2673701987202, -123.215396444648 49.2583661214973</v>
      </c>
      <c r="J667" s="1"/>
      <c r="K667" s="1"/>
    </row>
    <row r="668" spans="1:11" hidden="1" x14ac:dyDescent="0.25">
      <c r="A668">
        <v>1</v>
      </c>
      <c r="B668" t="s">
        <v>8</v>
      </c>
      <c r="C668" s="1">
        <v>29</v>
      </c>
      <c r="D668" s="1">
        <v>21</v>
      </c>
      <c r="E668" s="1">
        <v>-123.184001467621</v>
      </c>
      <c r="F668" s="1">
        <v>49.257952605409798</v>
      </c>
      <c r="G668" s="3" t="str">
        <f t="shared" si="30"/>
        <v>-123.184001467621 49.2579526054098</v>
      </c>
      <c r="H668" t="str">
        <f t="shared" si="31"/>
        <v>between</v>
      </c>
      <c r="I668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49.2706854322788, -123.223384440318 49.268543258002, -123.219582590769 49.2689453733684, -123.219561133097 49.2672091780342, -123.217222246836 49.2673561969423, -123.215065750788 49.2673701987202, -123.215396444648 49.2583661214973, -123.184001467621 49.2579526054098</v>
      </c>
      <c r="J668" s="1"/>
      <c r="K668" s="1"/>
    </row>
    <row r="669" spans="1:11" hidden="1" x14ac:dyDescent="0.25">
      <c r="A669">
        <v>1</v>
      </c>
      <c r="B669" t="s">
        <v>8</v>
      </c>
      <c r="C669" s="1">
        <v>29</v>
      </c>
      <c r="D669" s="1">
        <v>22</v>
      </c>
      <c r="E669" s="1">
        <v>-123.18395855227701</v>
      </c>
      <c r="F669" s="1">
        <v>49.259755645199</v>
      </c>
      <c r="G669" s="3" t="str">
        <f t="shared" si="30"/>
        <v>-123.183958552277 49.259755645199</v>
      </c>
      <c r="H669" t="str">
        <f t="shared" si="31"/>
        <v>between</v>
      </c>
      <c r="I669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49.2706854322788, -123.223384440318 49.268543258002, -123.219582590769 49.2689453733684, -123.219561133097 49.2672091780342, -123.217222246836 49.2673561969423, -123.215065750788 49.2673701987202, -123.215396444648 49.2583661214973, -123.184001467621 49.2579526054098, -123.183958552277 49.259755645199</v>
      </c>
      <c r="J669" s="1"/>
      <c r="K669" s="1"/>
    </row>
    <row r="670" spans="1:11" x14ac:dyDescent="0.25">
      <c r="A670">
        <v>1</v>
      </c>
      <c r="B670" t="s">
        <v>8</v>
      </c>
      <c r="C670" s="1">
        <v>29</v>
      </c>
      <c r="D670" s="1">
        <v>23</v>
      </c>
      <c r="E670" s="1">
        <v>-123.185940143773</v>
      </c>
      <c r="F670" s="1">
        <v>49.261170821140603</v>
      </c>
      <c r="G670" s="3" t="str">
        <f t="shared" si="30"/>
        <v>-123.185940143773 49.2611708211406</v>
      </c>
      <c r="H670" t="str">
        <f t="shared" si="31"/>
        <v>end</v>
      </c>
      <c r="I670" t="str">
        <f t="shared" si="32"/>
        <v>POLYGON((-123.185504218713 49.2736992179992, -123.188899895326 49.2734017175322, -123.193493903056 49.2728975146271, -123.195618212596 49.2730795169861, -123.196347773448 49.2747035083069, -123.202184260264 49.2769854057626, -123.209501326457 49.2760334613757, -123.212698519603 49.2777133508381, -123.2237063054 49.2787772512377, -123.224178374187 49.2763134469261, -123.224650442973 49.2746055103465, -123.22482210435 49.2729115148324, -123.224500239268 49.2722815016601, -123.222890913859 49.2710494526482, -123.222783625499 49.2706854322788, -123.223384440318 49.268543258002, -123.219582590769 49.2689453733684, -123.219561133097 49.2672091780342, -123.217222246836 49.2673561969423, -123.215065750788 49.2673701987202, -123.215396444648 49.2583661214973, -123.184001467621 49.2579526054098, -123.183958552277 49.259755645199, -123.185940143773 49.2611708211406))</v>
      </c>
      <c r="J670" s="1"/>
      <c r="K670" s="1"/>
    </row>
    <row r="671" spans="1:11" x14ac:dyDescent="0.25">
      <c r="H671" s="1"/>
      <c r="I671" s="1"/>
      <c r="J671" s="1"/>
      <c r="K671" s="1"/>
    </row>
    <row r="672" spans="1:11" x14ac:dyDescent="0.25">
      <c r="H672" s="1"/>
      <c r="I672" s="1"/>
      <c r="J672" s="1"/>
      <c r="K672" s="1"/>
    </row>
    <row r="673" spans="8:11" x14ac:dyDescent="0.25">
      <c r="H673" s="1"/>
      <c r="I673" s="1"/>
      <c r="J673" s="1"/>
      <c r="K673" s="1"/>
    </row>
    <row r="674" spans="8:11" x14ac:dyDescent="0.25">
      <c r="H674" s="1"/>
      <c r="I674" s="1"/>
      <c r="J674" s="1"/>
      <c r="K674" s="1"/>
    </row>
    <row r="675" spans="8:11" x14ac:dyDescent="0.25">
      <c r="H675" s="1"/>
      <c r="I675" s="1"/>
      <c r="J675" s="1"/>
      <c r="K675" s="1"/>
    </row>
    <row r="676" spans="8:11" x14ac:dyDescent="0.25">
      <c r="H676" s="1"/>
      <c r="I676" s="1"/>
      <c r="J676" s="1"/>
      <c r="K676" s="1"/>
    </row>
    <row r="677" spans="8:11" x14ac:dyDescent="0.25">
      <c r="H677" s="1"/>
      <c r="I677" s="1"/>
      <c r="J677" s="1"/>
      <c r="K677" s="1"/>
    </row>
    <row r="678" spans="8:11" x14ac:dyDescent="0.25">
      <c r="H678" s="1"/>
      <c r="I678" s="1"/>
      <c r="J678" s="1"/>
      <c r="K678" s="1"/>
    </row>
    <row r="679" spans="8:11" x14ac:dyDescent="0.25">
      <c r="H679" s="1"/>
      <c r="I679" s="1"/>
      <c r="J679" s="1"/>
      <c r="K679" s="1"/>
    </row>
    <row r="680" spans="8:11" x14ac:dyDescent="0.25">
      <c r="H680" s="1"/>
      <c r="I680" s="1"/>
      <c r="J680" s="1"/>
      <c r="K680" s="1"/>
    </row>
    <row r="681" spans="8:11" x14ac:dyDescent="0.25">
      <c r="H681" s="1"/>
      <c r="I681" s="1"/>
      <c r="J681" s="1"/>
      <c r="K681" s="1"/>
    </row>
    <row r="682" spans="8:11" x14ac:dyDescent="0.25">
      <c r="H682" s="1"/>
      <c r="I682" s="1"/>
      <c r="J682" s="1"/>
      <c r="K682" s="1"/>
    </row>
    <row r="683" spans="8:11" x14ac:dyDescent="0.25">
      <c r="H683" s="1"/>
      <c r="I683" s="1"/>
      <c r="J683" s="1"/>
      <c r="K683" s="1"/>
    </row>
    <row r="684" spans="8:11" x14ac:dyDescent="0.25">
      <c r="H684" s="1"/>
      <c r="I684" s="1"/>
      <c r="J684" s="1"/>
      <c r="K684" s="1"/>
    </row>
    <row r="685" spans="8:11" x14ac:dyDescent="0.25">
      <c r="H685" s="1"/>
      <c r="I685" s="1"/>
      <c r="J685" s="1"/>
      <c r="K685" s="1"/>
    </row>
    <row r="686" spans="8:11" x14ac:dyDescent="0.25">
      <c r="H686" s="1"/>
      <c r="I686" s="1"/>
      <c r="J686" s="1"/>
      <c r="K686" s="1"/>
    </row>
    <row r="687" spans="8:11" x14ac:dyDescent="0.25">
      <c r="H687" s="1"/>
      <c r="I687" s="1"/>
      <c r="J687" s="1"/>
      <c r="K687" s="1"/>
    </row>
    <row r="688" spans="8:11" x14ac:dyDescent="0.25">
      <c r="H688" s="1"/>
      <c r="I688" s="1"/>
      <c r="J688" s="1"/>
      <c r="K688" s="1"/>
    </row>
    <row r="689" spans="8:11" x14ac:dyDescent="0.25">
      <c r="H689" s="1"/>
      <c r="I689" s="1"/>
      <c r="J689" s="1"/>
      <c r="K689" s="1"/>
    </row>
    <row r="690" spans="8:11" x14ac:dyDescent="0.25">
      <c r="H690" s="1"/>
      <c r="I690" s="1"/>
      <c r="J690" s="1"/>
      <c r="K690" s="1"/>
    </row>
    <row r="691" spans="8:11" x14ac:dyDescent="0.25">
      <c r="H691" s="1"/>
      <c r="I691" s="1"/>
      <c r="J691" s="1"/>
      <c r="K691" s="1"/>
    </row>
    <row r="692" spans="8:11" x14ac:dyDescent="0.25">
      <c r="H692" s="1"/>
      <c r="I692" s="1"/>
      <c r="J692" s="1"/>
      <c r="K692" s="1"/>
    </row>
    <row r="693" spans="8:11" x14ac:dyDescent="0.25">
      <c r="H693" s="1"/>
      <c r="I693" s="1"/>
      <c r="J693" s="1"/>
      <c r="K693" s="1"/>
    </row>
    <row r="694" spans="8:11" x14ac:dyDescent="0.25">
      <c r="H694" s="1"/>
      <c r="I694" s="1"/>
      <c r="J694" s="1"/>
      <c r="K694" s="1"/>
    </row>
    <row r="695" spans="8:11" x14ac:dyDescent="0.25">
      <c r="H695" s="1"/>
      <c r="I695" s="1"/>
      <c r="J695" s="1"/>
      <c r="K695" s="1"/>
    </row>
    <row r="696" spans="8:11" x14ac:dyDescent="0.25">
      <c r="H696" s="1"/>
      <c r="I696" s="1"/>
      <c r="J696" s="1"/>
      <c r="K696" s="1"/>
    </row>
    <row r="697" spans="8:11" x14ac:dyDescent="0.25">
      <c r="H697" s="1"/>
      <c r="I697" s="1"/>
      <c r="J697" s="1"/>
      <c r="K697" s="1"/>
    </row>
    <row r="698" spans="8:11" x14ac:dyDescent="0.25">
      <c r="H698" s="1"/>
      <c r="I698" s="1"/>
      <c r="J698" s="1"/>
      <c r="K698" s="1"/>
    </row>
    <row r="699" spans="8:11" x14ac:dyDescent="0.25">
      <c r="H699" s="1"/>
      <c r="I699" s="1"/>
      <c r="J699" s="1"/>
      <c r="K699" s="1"/>
    </row>
    <row r="700" spans="8:11" x14ac:dyDescent="0.25">
      <c r="H700" s="1"/>
      <c r="I700" s="1"/>
      <c r="J700" s="1"/>
      <c r="K700" s="1"/>
    </row>
    <row r="701" spans="8:11" x14ac:dyDescent="0.25">
      <c r="H701" s="1"/>
      <c r="I701" s="1"/>
      <c r="J701" s="1"/>
      <c r="K701" s="1"/>
    </row>
    <row r="702" spans="8:11" x14ac:dyDescent="0.25">
      <c r="H702" s="1"/>
      <c r="I702" s="1"/>
      <c r="J702" s="1"/>
      <c r="K702" s="1"/>
    </row>
    <row r="703" spans="8:11" x14ac:dyDescent="0.25">
      <c r="H703" s="1"/>
      <c r="I703" s="1"/>
      <c r="J703" s="1"/>
      <c r="K703" s="1"/>
    </row>
    <row r="704" spans="8:11" x14ac:dyDescent="0.25">
      <c r="H704" s="1"/>
      <c r="I704" s="1"/>
      <c r="J704" s="1"/>
      <c r="K704" s="1"/>
    </row>
    <row r="705" spans="8:11" x14ac:dyDescent="0.25">
      <c r="H705" s="1"/>
      <c r="I705" s="1"/>
      <c r="J705" s="1"/>
      <c r="K705" s="1"/>
    </row>
    <row r="706" spans="8:11" x14ac:dyDescent="0.25">
      <c r="H706" s="1"/>
      <c r="I706" s="1"/>
      <c r="J706" s="1"/>
      <c r="K706" s="1"/>
    </row>
    <row r="707" spans="8:11" x14ac:dyDescent="0.25">
      <c r="H707" s="1"/>
      <c r="I707" s="1"/>
      <c r="J707" s="1"/>
      <c r="K707" s="1"/>
    </row>
    <row r="708" spans="8:11" x14ac:dyDescent="0.25">
      <c r="H708" s="1"/>
      <c r="I708" s="1"/>
      <c r="J708" s="1"/>
      <c r="K708" s="1"/>
    </row>
    <row r="709" spans="8:11" x14ac:dyDescent="0.25">
      <c r="H709" s="1"/>
      <c r="I709" s="1"/>
      <c r="J709" s="1"/>
      <c r="K709" s="1"/>
    </row>
    <row r="710" spans="8:11" x14ac:dyDescent="0.25">
      <c r="H710" s="1"/>
      <c r="I710" s="1"/>
      <c r="J710" s="1"/>
      <c r="K710" s="1"/>
    </row>
    <row r="711" spans="8:11" x14ac:dyDescent="0.25">
      <c r="H711" s="1"/>
      <c r="I711" s="1"/>
      <c r="J711" s="1"/>
      <c r="K711" s="1"/>
    </row>
    <row r="712" spans="8:11" x14ac:dyDescent="0.25">
      <c r="H712" s="1"/>
      <c r="I712" s="1"/>
      <c r="J712" s="1"/>
      <c r="K712" s="1"/>
    </row>
    <row r="713" spans="8:11" x14ac:dyDescent="0.25">
      <c r="H713" s="1"/>
      <c r="I713" s="1"/>
      <c r="J713" s="1"/>
      <c r="K713" s="1"/>
    </row>
    <row r="714" spans="8:11" x14ac:dyDescent="0.25">
      <c r="H714" s="1"/>
      <c r="I714" s="1"/>
      <c r="J714" s="1"/>
      <c r="K714" s="1"/>
    </row>
    <row r="715" spans="8:11" x14ac:dyDescent="0.25">
      <c r="H715" s="1"/>
      <c r="I715" s="1"/>
      <c r="J715" s="1"/>
      <c r="K715" s="1"/>
    </row>
    <row r="716" spans="8:11" x14ac:dyDescent="0.25">
      <c r="H716" s="1"/>
      <c r="I716" s="1"/>
      <c r="J716" s="1"/>
      <c r="K716" s="1"/>
    </row>
    <row r="717" spans="8:11" x14ac:dyDescent="0.25">
      <c r="H717" s="1"/>
      <c r="I717" s="1"/>
      <c r="J717" s="1"/>
      <c r="K717" s="1"/>
    </row>
    <row r="718" spans="8:11" x14ac:dyDescent="0.25">
      <c r="H718" s="1"/>
      <c r="I718" s="1"/>
      <c r="J718" s="1"/>
      <c r="K718" s="1"/>
    </row>
    <row r="719" spans="8:11" x14ac:dyDescent="0.25">
      <c r="H719" s="1"/>
      <c r="I719" s="1"/>
      <c r="J719" s="1"/>
      <c r="K719" s="1"/>
    </row>
    <row r="720" spans="8:11" x14ac:dyDescent="0.25">
      <c r="H720" s="1"/>
      <c r="I720" s="1"/>
      <c r="J720" s="1"/>
      <c r="K720" s="1"/>
    </row>
    <row r="721" spans="8:11" x14ac:dyDescent="0.25">
      <c r="H721" s="1"/>
      <c r="I721" s="1"/>
      <c r="J721" s="1"/>
      <c r="K721" s="1"/>
    </row>
    <row r="722" spans="8:11" x14ac:dyDescent="0.25">
      <c r="H722" s="1"/>
      <c r="I722" s="1"/>
      <c r="J722" s="1"/>
      <c r="K722" s="1"/>
    </row>
    <row r="723" spans="8:11" x14ac:dyDescent="0.25">
      <c r="H723" s="1"/>
      <c r="I723" s="1"/>
      <c r="J723" s="1"/>
      <c r="K723" s="1"/>
    </row>
    <row r="724" spans="8:11" x14ac:dyDescent="0.25">
      <c r="H724" s="1"/>
      <c r="I724" s="1"/>
      <c r="J724" s="1"/>
      <c r="K724" s="1"/>
    </row>
    <row r="725" spans="8:11" x14ac:dyDescent="0.25">
      <c r="H725" s="1"/>
      <c r="I725" s="1"/>
      <c r="J725" s="1"/>
      <c r="K725" s="1"/>
    </row>
    <row r="726" spans="8:11" x14ac:dyDescent="0.25">
      <c r="H726" s="1"/>
      <c r="I726" s="1"/>
      <c r="J726" s="1"/>
      <c r="K726" s="1"/>
    </row>
    <row r="727" spans="8:11" x14ac:dyDescent="0.25">
      <c r="H727" s="1"/>
      <c r="I727" s="1"/>
      <c r="J727" s="1"/>
      <c r="K727" s="1"/>
    </row>
    <row r="728" spans="8:11" x14ac:dyDescent="0.25">
      <c r="H728" s="1"/>
      <c r="I728" s="1"/>
      <c r="J728" s="1"/>
      <c r="K728" s="1"/>
    </row>
    <row r="729" spans="8:11" x14ac:dyDescent="0.25">
      <c r="H729" s="1"/>
      <c r="I729" s="1"/>
      <c r="J729" s="1"/>
      <c r="K729" s="1"/>
    </row>
    <row r="730" spans="8:11" x14ac:dyDescent="0.25">
      <c r="H730" s="1"/>
      <c r="I730" s="1"/>
      <c r="J730" s="1"/>
      <c r="K730" s="1"/>
    </row>
    <row r="731" spans="8:11" x14ac:dyDescent="0.25">
      <c r="H731" s="1"/>
      <c r="I731" s="1"/>
      <c r="J731" s="1"/>
      <c r="K731" s="1"/>
    </row>
    <row r="732" spans="8:11" x14ac:dyDescent="0.25">
      <c r="H732" s="1"/>
      <c r="I732" s="1"/>
      <c r="J732" s="1"/>
      <c r="K732" s="1"/>
    </row>
    <row r="733" spans="8:11" x14ac:dyDescent="0.25">
      <c r="H733" s="1"/>
      <c r="I733" s="1"/>
      <c r="J733" s="1"/>
      <c r="K733" s="1"/>
    </row>
    <row r="734" spans="8:11" x14ac:dyDescent="0.25">
      <c r="H734" s="1"/>
      <c r="I734" s="1"/>
      <c r="J734" s="1"/>
      <c r="K734" s="1"/>
    </row>
    <row r="735" spans="8:11" x14ac:dyDescent="0.25">
      <c r="H735" s="1"/>
      <c r="I735" s="1"/>
      <c r="J735" s="1"/>
      <c r="K735" s="1"/>
    </row>
    <row r="736" spans="8:11" x14ac:dyDescent="0.25">
      <c r="H736" s="1"/>
      <c r="I736" s="1"/>
      <c r="J736" s="1"/>
      <c r="K736" s="1"/>
    </row>
    <row r="737" spans="8:11" x14ac:dyDescent="0.25">
      <c r="H737" s="1"/>
      <c r="I737" s="1"/>
      <c r="J737" s="1"/>
      <c r="K737" s="1"/>
    </row>
    <row r="738" spans="8:11" x14ac:dyDescent="0.25">
      <c r="H738" s="1"/>
      <c r="I738" s="1"/>
      <c r="J738" s="1"/>
      <c r="K738" s="1"/>
    </row>
    <row r="739" spans="8:11" x14ac:dyDescent="0.25">
      <c r="H739" s="1"/>
      <c r="I739" s="1"/>
      <c r="J739" s="1"/>
      <c r="K739" s="1"/>
    </row>
    <row r="740" spans="8:11" x14ac:dyDescent="0.25">
      <c r="H740" s="1"/>
      <c r="I740" s="1"/>
      <c r="J740" s="1"/>
      <c r="K740" s="1"/>
    </row>
    <row r="741" spans="8:11" x14ac:dyDescent="0.25">
      <c r="H741" s="1"/>
      <c r="I741" s="1"/>
      <c r="J741" s="1"/>
      <c r="K741" s="1"/>
    </row>
    <row r="742" spans="8:11" x14ac:dyDescent="0.25">
      <c r="H742" s="1"/>
      <c r="I742" s="1"/>
      <c r="J742" s="1"/>
      <c r="K742" s="1"/>
    </row>
    <row r="743" spans="8:11" x14ac:dyDescent="0.25">
      <c r="H743" s="1"/>
      <c r="I743" s="1"/>
      <c r="J743" s="1"/>
      <c r="K743" s="1"/>
    </row>
    <row r="744" spans="8:11" x14ac:dyDescent="0.25">
      <c r="H744" s="1"/>
      <c r="I744" s="1"/>
      <c r="J744" s="1"/>
      <c r="K744" s="1"/>
    </row>
    <row r="745" spans="8:11" x14ac:dyDescent="0.25">
      <c r="H745" s="1"/>
      <c r="I745" s="1"/>
      <c r="J745" s="1"/>
      <c r="K745" s="1"/>
    </row>
    <row r="746" spans="8:11" x14ac:dyDescent="0.25">
      <c r="H746" s="1"/>
      <c r="I746" s="1"/>
      <c r="J746" s="1"/>
      <c r="K746" s="1"/>
    </row>
    <row r="747" spans="8:11" x14ac:dyDescent="0.25">
      <c r="H747" s="1"/>
      <c r="I747" s="1"/>
      <c r="J747" s="1"/>
      <c r="K747" s="1"/>
    </row>
    <row r="748" spans="8:11" x14ac:dyDescent="0.25">
      <c r="H748" s="1"/>
      <c r="I748" s="1"/>
      <c r="J748" s="1"/>
      <c r="K748" s="1"/>
    </row>
    <row r="749" spans="8:11" x14ac:dyDescent="0.25">
      <c r="H749" s="1"/>
      <c r="I749" s="1"/>
      <c r="J749" s="1"/>
      <c r="K749" s="1"/>
    </row>
    <row r="750" spans="8:11" x14ac:dyDescent="0.25">
      <c r="H750" s="1"/>
      <c r="I750" s="1"/>
      <c r="J750" s="1"/>
      <c r="K750" s="1"/>
    </row>
    <row r="751" spans="8:11" x14ac:dyDescent="0.25">
      <c r="H751" s="1"/>
      <c r="I751" s="1"/>
      <c r="J751" s="1"/>
      <c r="K751" s="1"/>
    </row>
    <row r="752" spans="8:11" x14ac:dyDescent="0.25">
      <c r="H752" s="1"/>
      <c r="I752" s="1"/>
      <c r="J752" s="1"/>
      <c r="K752" s="1"/>
    </row>
    <row r="753" spans="8:11" x14ac:dyDescent="0.25">
      <c r="H753" s="1"/>
      <c r="I753" s="1"/>
      <c r="J753" s="1"/>
      <c r="K753" s="1"/>
    </row>
    <row r="754" spans="8:11" x14ac:dyDescent="0.25">
      <c r="H754" s="1"/>
      <c r="I754" s="1"/>
      <c r="J754" s="1"/>
      <c r="K754" s="1"/>
    </row>
    <row r="755" spans="8:11" x14ac:dyDescent="0.25">
      <c r="H755" s="1"/>
      <c r="I755" s="1"/>
      <c r="J755" s="1"/>
      <c r="K755" s="1"/>
    </row>
    <row r="756" spans="8:11" x14ac:dyDescent="0.25">
      <c r="H756" s="1"/>
      <c r="I756" s="1"/>
      <c r="J756" s="1"/>
      <c r="K756" s="1"/>
    </row>
    <row r="757" spans="8:11" x14ac:dyDescent="0.25">
      <c r="H757" s="1"/>
      <c r="I757" s="1"/>
      <c r="J757" s="1"/>
      <c r="K757" s="1"/>
    </row>
    <row r="758" spans="8:11" x14ac:dyDescent="0.25">
      <c r="H758" s="1"/>
      <c r="I758" s="1"/>
      <c r="J758" s="1"/>
      <c r="K758" s="1"/>
    </row>
    <row r="759" spans="8:11" x14ac:dyDescent="0.25">
      <c r="H759" s="1"/>
      <c r="I759" s="1"/>
      <c r="J759" s="1"/>
      <c r="K759" s="1"/>
    </row>
    <row r="760" spans="8:11" x14ac:dyDescent="0.25">
      <c r="H760" s="1"/>
      <c r="I760" s="1"/>
      <c r="J760" s="1"/>
      <c r="K760" s="1"/>
    </row>
    <row r="761" spans="8:11" x14ac:dyDescent="0.25">
      <c r="H761" s="1"/>
      <c r="I761" s="1"/>
      <c r="J761" s="1"/>
      <c r="K761" s="1"/>
    </row>
    <row r="762" spans="8:11" x14ac:dyDescent="0.25">
      <c r="H762" s="1"/>
      <c r="I762" s="1"/>
      <c r="J762" s="1"/>
      <c r="K762" s="1"/>
    </row>
    <row r="763" spans="8:11" x14ac:dyDescent="0.25">
      <c r="H763" s="1"/>
      <c r="I763" s="1"/>
      <c r="J763" s="1"/>
      <c r="K763" s="1"/>
    </row>
    <row r="764" spans="8:11" x14ac:dyDescent="0.25">
      <c r="H764" s="1"/>
      <c r="I764" s="1"/>
      <c r="J764" s="1"/>
      <c r="K764" s="1"/>
    </row>
    <row r="765" spans="8:11" x14ac:dyDescent="0.25">
      <c r="H765" s="1"/>
      <c r="I765" s="1"/>
      <c r="J765" s="1"/>
      <c r="K765" s="1"/>
    </row>
    <row r="766" spans="8:11" x14ac:dyDescent="0.25">
      <c r="H766" s="1"/>
      <c r="I766" s="1"/>
      <c r="J766" s="1"/>
      <c r="K766" s="1"/>
    </row>
    <row r="767" spans="8:11" x14ac:dyDescent="0.25">
      <c r="H767" s="1"/>
      <c r="I767" s="1"/>
      <c r="J767" s="1"/>
      <c r="K767" s="1"/>
    </row>
    <row r="768" spans="8:11" x14ac:dyDescent="0.25">
      <c r="H768" s="1"/>
      <c r="I768" s="1"/>
      <c r="J768" s="1"/>
      <c r="K768" s="1"/>
    </row>
    <row r="769" spans="8:11" x14ac:dyDescent="0.25">
      <c r="H769" s="1"/>
      <c r="I769" s="1"/>
      <c r="J769" s="1"/>
      <c r="K769" s="1"/>
    </row>
    <row r="770" spans="8:11" x14ac:dyDescent="0.25">
      <c r="H770" s="1"/>
      <c r="I770" s="1"/>
      <c r="J770" s="1"/>
      <c r="K770" s="1"/>
    </row>
    <row r="771" spans="8:11" x14ac:dyDescent="0.25">
      <c r="H771" s="1"/>
      <c r="I771" s="1"/>
      <c r="J771" s="1"/>
      <c r="K771" s="1"/>
    </row>
  </sheetData>
  <autoFilter ref="A1:I670" xr:uid="{1692921F-8529-41F2-B108-03B98A2D27F9}">
    <filterColumn colId="7">
      <filters>
        <filter val="end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2928-3BE4-4AF1-A75D-E5A85370864B}">
  <dimension ref="A1:H27"/>
  <sheetViews>
    <sheetView workbookViewId="0">
      <selection activeCell="H27" sqref="H27"/>
    </sheetView>
  </sheetViews>
  <sheetFormatPr defaultRowHeight="15" x14ac:dyDescent="0.25"/>
  <sheetData>
    <row r="1" spans="1:8" x14ac:dyDescent="0.25">
      <c r="A1" t="s">
        <v>6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8" x14ac:dyDescent="0.25">
      <c r="A2">
        <v>3</v>
      </c>
      <c r="B2" t="s">
        <v>10</v>
      </c>
      <c r="C2" s="1">
        <v>0</v>
      </c>
      <c r="D2" s="1">
        <v>0</v>
      </c>
      <c r="E2" s="1">
        <v>-123.20320971454299</v>
      </c>
      <c r="F2" s="1">
        <v>49.258188445605903</v>
      </c>
      <c r="G2" t="str">
        <f>E2&amp;" " &amp; F2</f>
        <v>-123.203209714543 49.2581884456059</v>
      </c>
      <c r="H2" t="str">
        <f>G2</f>
        <v>-123.203209714543 49.2581884456059</v>
      </c>
    </row>
    <row r="3" spans="1:8" x14ac:dyDescent="0.25">
      <c r="A3">
        <v>3</v>
      </c>
      <c r="B3" t="s">
        <v>10</v>
      </c>
      <c r="C3" s="1">
        <v>0</v>
      </c>
      <c r="D3" s="1">
        <v>1</v>
      </c>
      <c r="E3" s="1">
        <v>-123.203145341526</v>
      </c>
      <c r="F3" s="1">
        <v>49.257404194015301</v>
      </c>
      <c r="G3" t="str">
        <f t="shared" ref="G3:G26" si="0">E3&amp;" " &amp; F3</f>
        <v>-123.203145341526 49.2574041940153</v>
      </c>
      <c r="H3" t="str">
        <f>H2&amp;", " &amp; G3</f>
        <v>-123.203209714543 49.2581884456059, -123.203145341526 49.2574041940153</v>
      </c>
    </row>
    <row r="4" spans="1:8" x14ac:dyDescent="0.25">
      <c r="A4">
        <v>3</v>
      </c>
      <c r="B4" t="s">
        <v>10</v>
      </c>
      <c r="C4" s="1">
        <v>0</v>
      </c>
      <c r="D4" s="1">
        <v>2</v>
      </c>
      <c r="E4" s="1">
        <v>-123.202995137822</v>
      </c>
      <c r="F4" s="1">
        <v>49.256717963650999</v>
      </c>
      <c r="G4" t="str">
        <f t="shared" si="0"/>
        <v>-123.202995137822 49.256717963651</v>
      </c>
      <c r="H4" t="str">
        <f t="shared" ref="H4:H26" si="1">H3&amp;", " &amp; G4</f>
        <v>-123.203209714543 49.2581884456059, -123.203145341526 49.2574041940153, -123.202995137822 49.256717963651</v>
      </c>
    </row>
    <row r="5" spans="1:8" x14ac:dyDescent="0.25">
      <c r="A5">
        <v>3</v>
      </c>
      <c r="B5" t="s">
        <v>10</v>
      </c>
      <c r="C5" s="1">
        <v>0</v>
      </c>
      <c r="D5" s="1">
        <v>3</v>
      </c>
      <c r="E5" s="1">
        <v>-123.196557836186</v>
      </c>
      <c r="F5" s="1">
        <v>49.256647939608001</v>
      </c>
      <c r="G5" t="str">
        <f t="shared" si="0"/>
        <v>-123.196557836186 49.256647939608</v>
      </c>
      <c r="H5" t="str">
        <f t="shared" si="1"/>
        <v>-123.203209714543 49.2581884456059, -123.203145341526 49.2574041940153, -123.202995137822 49.256717963651, -123.196557836186 49.256647939608</v>
      </c>
    </row>
    <row r="6" spans="1:8" x14ac:dyDescent="0.25">
      <c r="A6">
        <v>3</v>
      </c>
      <c r="B6" t="s">
        <v>10</v>
      </c>
      <c r="C6" s="1">
        <v>0</v>
      </c>
      <c r="D6" s="1">
        <v>4</v>
      </c>
      <c r="E6" s="1">
        <v>-123.19657929385799</v>
      </c>
      <c r="F6" s="1">
        <v>49.254785263596602</v>
      </c>
      <c r="G6" t="str">
        <f t="shared" si="0"/>
        <v>-123.196579293858 49.2547852635966</v>
      </c>
      <c r="H6" t="str">
        <f t="shared" si="1"/>
        <v>-123.203209714543 49.2581884456059, -123.203145341526 49.2574041940153, -123.202995137822 49.256717963651, -123.196557836186 49.256647939608, -123.196579293858 49.2547852635966</v>
      </c>
    </row>
    <row r="7" spans="1:8" x14ac:dyDescent="0.25">
      <c r="A7">
        <v>3</v>
      </c>
      <c r="B7" t="s">
        <v>10</v>
      </c>
      <c r="C7" s="1">
        <v>0</v>
      </c>
      <c r="D7" s="1">
        <v>5</v>
      </c>
      <c r="E7" s="1">
        <v>-123.196686582219</v>
      </c>
      <c r="F7" s="1">
        <v>49.250443415069498</v>
      </c>
      <c r="G7" t="str">
        <f t="shared" si="0"/>
        <v>-123.196686582219 49.2504434150695</v>
      </c>
      <c r="H7" t="str">
        <f t="shared" si="1"/>
        <v>-123.203209714543 49.2581884456059, -123.203145341526 49.2574041940153, -123.202995137822 49.256717963651, -123.196557836186 49.256647939608, -123.196579293858 49.2547852635966, -123.196686582219 49.2504434150695</v>
      </c>
    </row>
    <row r="8" spans="1:8" x14ac:dyDescent="0.25">
      <c r="A8">
        <v>3</v>
      </c>
      <c r="B8" t="s">
        <v>10</v>
      </c>
      <c r="C8" s="1">
        <v>0</v>
      </c>
      <c r="D8" s="1">
        <v>6</v>
      </c>
      <c r="E8" s="1">
        <v>-123.204926328312</v>
      </c>
      <c r="F8" s="1">
        <v>49.249266848418799</v>
      </c>
      <c r="G8" t="str">
        <f t="shared" si="0"/>
        <v>-123.204926328312 49.2492668484188</v>
      </c>
      <c r="H8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</v>
      </c>
    </row>
    <row r="9" spans="1:8" x14ac:dyDescent="0.25">
      <c r="A9">
        <v>3</v>
      </c>
      <c r="B9" t="s">
        <v>10</v>
      </c>
      <c r="C9" s="1">
        <v>0</v>
      </c>
      <c r="D9" s="1">
        <v>7</v>
      </c>
      <c r="E9" s="1">
        <v>-123.199004010807</v>
      </c>
      <c r="F9" s="1">
        <v>49.246241262562201</v>
      </c>
      <c r="G9" t="str">
        <f t="shared" si="0"/>
        <v>-123.199004010807 49.2462412625622</v>
      </c>
      <c r="H9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</v>
      </c>
    </row>
    <row r="10" spans="1:8" x14ac:dyDescent="0.25">
      <c r="A10">
        <v>3</v>
      </c>
      <c r="B10" t="s">
        <v>10</v>
      </c>
      <c r="C10" s="1">
        <v>0</v>
      </c>
      <c r="D10" s="1">
        <v>8</v>
      </c>
      <c r="E10" s="1">
        <v>-123.19677241290699</v>
      </c>
      <c r="F10" s="1">
        <v>49.246241262562201</v>
      </c>
      <c r="G10" t="str">
        <f t="shared" si="0"/>
        <v>-123.196772412907 49.2462412625622</v>
      </c>
      <c r="H10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</v>
      </c>
    </row>
    <row r="11" spans="1:8" x14ac:dyDescent="0.25">
      <c r="A11">
        <v>3</v>
      </c>
      <c r="B11" t="s">
        <v>10</v>
      </c>
      <c r="C11" s="1">
        <v>0</v>
      </c>
      <c r="D11" s="1">
        <v>9</v>
      </c>
      <c r="E11" s="1">
        <v>-123.19670757172</v>
      </c>
      <c r="F11" s="1">
        <v>49.234896213247197</v>
      </c>
      <c r="G11" t="str">
        <f t="shared" si="0"/>
        <v>-123.19670757172 49.2348962132472</v>
      </c>
      <c r="H11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</v>
      </c>
    </row>
    <row r="12" spans="1:8" x14ac:dyDescent="0.25">
      <c r="A12">
        <v>3</v>
      </c>
      <c r="B12" t="s">
        <v>10</v>
      </c>
      <c r="C12" s="1">
        <v>0</v>
      </c>
      <c r="D12" s="1">
        <v>10</v>
      </c>
      <c r="E12" s="1">
        <v>-123.195763434147</v>
      </c>
      <c r="F12" s="1">
        <v>49.234615992664402</v>
      </c>
      <c r="G12" t="str">
        <f t="shared" si="0"/>
        <v>-123.195763434147 49.2346159926644</v>
      </c>
      <c r="H12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</v>
      </c>
    </row>
    <row r="13" spans="1:8" x14ac:dyDescent="0.25">
      <c r="A13">
        <v>3</v>
      </c>
      <c r="B13" t="s">
        <v>10</v>
      </c>
      <c r="C13" s="1">
        <v>0</v>
      </c>
      <c r="D13" s="1">
        <v>11</v>
      </c>
      <c r="E13" s="1">
        <v>-123.185292090153</v>
      </c>
      <c r="F13" s="1">
        <v>49.234784125204897</v>
      </c>
      <c r="G13" t="str">
        <f t="shared" si="0"/>
        <v>-123.185292090153 49.2347841252049</v>
      </c>
      <c r="H13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</v>
      </c>
    </row>
    <row r="14" spans="1:8" x14ac:dyDescent="0.25">
      <c r="A14">
        <v>3</v>
      </c>
      <c r="B14" t="s">
        <v>10</v>
      </c>
      <c r="C14" s="1">
        <v>0</v>
      </c>
      <c r="D14" s="1">
        <v>12</v>
      </c>
      <c r="E14" s="1">
        <v>-123.185312588448</v>
      </c>
      <c r="F14" s="1">
        <v>49.232195069568498</v>
      </c>
      <c r="G14" t="str">
        <f t="shared" si="0"/>
        <v>-123.185312588448 49.2321950695685</v>
      </c>
      <c r="H14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</v>
      </c>
    </row>
    <row r="15" spans="1:8" x14ac:dyDescent="0.25">
      <c r="A15">
        <v>3</v>
      </c>
      <c r="B15" t="s">
        <v>10</v>
      </c>
      <c r="C15" s="1">
        <v>0</v>
      </c>
      <c r="D15" s="1">
        <v>13</v>
      </c>
      <c r="E15" s="1">
        <v>-123.178746540779</v>
      </c>
      <c r="F15" s="1">
        <v>49.232153034283897</v>
      </c>
      <c r="G15" t="str">
        <f t="shared" si="0"/>
        <v>-123.178746540779 49.2321530342839</v>
      </c>
      <c r="H15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</v>
      </c>
    </row>
    <row r="16" spans="1:8" x14ac:dyDescent="0.25">
      <c r="A16">
        <v>3</v>
      </c>
      <c r="B16" t="s">
        <v>10</v>
      </c>
      <c r="C16" s="1">
        <v>0</v>
      </c>
      <c r="D16" s="1">
        <v>14</v>
      </c>
      <c r="E16" s="1">
        <v>-123.17861985717801</v>
      </c>
      <c r="F16" s="1">
        <v>49.2500161911913</v>
      </c>
      <c r="G16" t="str">
        <f t="shared" si="0"/>
        <v>-123.178619857178 49.2500161911913</v>
      </c>
      <c r="H16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</v>
      </c>
    </row>
    <row r="17" spans="1:8" x14ac:dyDescent="0.25">
      <c r="A17">
        <v>3</v>
      </c>
      <c r="B17" t="s">
        <v>10</v>
      </c>
      <c r="C17" s="1">
        <v>0</v>
      </c>
      <c r="D17" s="1">
        <v>15</v>
      </c>
      <c r="E17" s="1">
        <v>-123.172126604992</v>
      </c>
      <c r="F17" s="1">
        <v>49.250036531858598</v>
      </c>
      <c r="G17" t="str">
        <f t="shared" si="0"/>
        <v>-123.172126604992 49.2500365318586</v>
      </c>
      <c r="H17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</v>
      </c>
    </row>
    <row r="18" spans="1:8" x14ac:dyDescent="0.25">
      <c r="A18">
        <v>3</v>
      </c>
      <c r="B18" t="s">
        <v>10</v>
      </c>
      <c r="C18" s="1">
        <v>0</v>
      </c>
      <c r="D18" s="1">
        <v>16</v>
      </c>
      <c r="E18" s="1">
        <v>-123.1728132505</v>
      </c>
      <c r="F18" s="1">
        <v>49.250904939272097</v>
      </c>
      <c r="G18" t="str">
        <f t="shared" si="0"/>
        <v>-123.1728132505 49.2509049392721</v>
      </c>
      <c r="H18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</v>
      </c>
    </row>
    <row r="19" spans="1:8" x14ac:dyDescent="0.25">
      <c r="A19">
        <v>3</v>
      </c>
      <c r="B19" t="s">
        <v>10</v>
      </c>
      <c r="C19" s="1">
        <v>0</v>
      </c>
      <c r="D19" s="1">
        <v>17</v>
      </c>
      <c r="E19" s="1">
        <v>-123.174186541515</v>
      </c>
      <c r="F19" s="1">
        <v>49.251927399387398</v>
      </c>
      <c r="G19" t="str">
        <f t="shared" si="0"/>
        <v>-123.174186541515 49.2519273993874</v>
      </c>
      <c r="H19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</v>
      </c>
    </row>
    <row r="20" spans="1:8" x14ac:dyDescent="0.25">
      <c r="A20">
        <v>3</v>
      </c>
      <c r="B20" t="s">
        <v>10</v>
      </c>
      <c r="C20" s="1">
        <v>0</v>
      </c>
      <c r="D20" s="1">
        <v>18</v>
      </c>
      <c r="E20" s="1">
        <v>-123.175302340465</v>
      </c>
      <c r="F20" s="1">
        <v>49.252830788306099</v>
      </c>
      <c r="G20" t="str">
        <f t="shared" si="0"/>
        <v>-123.175302340465 49.2528307883061</v>
      </c>
      <c r="H20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</v>
      </c>
    </row>
    <row r="21" spans="1:8" x14ac:dyDescent="0.25">
      <c r="A21">
        <v>3</v>
      </c>
      <c r="B21" t="s">
        <v>10</v>
      </c>
      <c r="C21" s="1">
        <v>0</v>
      </c>
      <c r="D21" s="1">
        <v>19</v>
      </c>
      <c r="E21" s="1">
        <v>-123.176073254969</v>
      </c>
      <c r="F21" s="1">
        <v>49.253420016904897</v>
      </c>
      <c r="G21" t="str">
        <f t="shared" si="0"/>
        <v>-123.176073254969 49.2534200169049</v>
      </c>
      <c r="H21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</v>
      </c>
    </row>
    <row r="22" spans="1:8" x14ac:dyDescent="0.25">
      <c r="A22">
        <v>3</v>
      </c>
      <c r="B22" t="s">
        <v>10</v>
      </c>
      <c r="C22" s="1">
        <v>0</v>
      </c>
      <c r="D22" s="1">
        <v>20</v>
      </c>
      <c r="E22" s="1">
        <v>-123.17643803539499</v>
      </c>
      <c r="F22" s="1">
        <v>49.253973240313996</v>
      </c>
      <c r="G22" t="str">
        <f t="shared" si="0"/>
        <v>-123.176438035395 49.253973240314</v>
      </c>
      <c r="H22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</v>
      </c>
    </row>
    <row r="23" spans="1:8" x14ac:dyDescent="0.25">
      <c r="A23">
        <v>3</v>
      </c>
      <c r="B23" t="s">
        <v>10</v>
      </c>
      <c r="C23" s="1">
        <v>0</v>
      </c>
      <c r="D23" s="1">
        <v>21</v>
      </c>
      <c r="E23" s="1">
        <v>-123.17667406978801</v>
      </c>
      <c r="F23" s="1">
        <v>49.254323378508403</v>
      </c>
      <c r="G23" t="str">
        <f t="shared" si="0"/>
        <v>-123.176674069788 49.2543233785084</v>
      </c>
      <c r="H23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</v>
      </c>
    </row>
    <row r="24" spans="1:8" x14ac:dyDescent="0.25">
      <c r="A24">
        <v>3</v>
      </c>
      <c r="B24" t="s">
        <v>10</v>
      </c>
      <c r="C24" s="1">
        <v>0</v>
      </c>
      <c r="D24" s="1">
        <v>22</v>
      </c>
      <c r="E24" s="1">
        <v>-123.17669552746</v>
      </c>
      <c r="F24" s="1">
        <v>49.254687519595798</v>
      </c>
      <c r="G24" t="str">
        <f t="shared" si="0"/>
        <v>-123.17669552746 49.2546875195958</v>
      </c>
      <c r="H24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49.2543233785084, -123.17669552746 49.2546875195958</v>
      </c>
    </row>
    <row r="25" spans="1:8" x14ac:dyDescent="0.25">
      <c r="A25">
        <v>3</v>
      </c>
      <c r="B25" t="s">
        <v>10</v>
      </c>
      <c r="C25" s="1">
        <v>0</v>
      </c>
      <c r="D25" s="1">
        <v>23</v>
      </c>
      <c r="E25" s="1">
        <v>-123.177285613444</v>
      </c>
      <c r="F25" s="1">
        <v>49.255030650085402</v>
      </c>
      <c r="G25" t="str">
        <f t="shared" si="0"/>
        <v>-123.177285613444 49.2550306500854</v>
      </c>
      <c r="H25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49.2543233785084, -123.17669552746 49.2546875195958, -123.177285613444 49.2550306500854</v>
      </c>
    </row>
    <row r="26" spans="1:8" x14ac:dyDescent="0.25">
      <c r="A26">
        <v>3</v>
      </c>
      <c r="B26" t="s">
        <v>10</v>
      </c>
      <c r="C26" s="1">
        <v>0</v>
      </c>
      <c r="D26" s="1">
        <v>24</v>
      </c>
      <c r="E26" s="1">
        <v>-123.180482806589</v>
      </c>
      <c r="F26" s="1">
        <v>49.257908650689401</v>
      </c>
      <c r="G26" t="str">
        <f t="shared" si="0"/>
        <v>-123.180482806589 49.2579086506894</v>
      </c>
      <c r="H26" t="str">
        <f t="shared" si="1"/>
        <v>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49.2543233785084, -123.17669552746 49.2546875195958, -123.177285613444 49.2550306500854, -123.180482806589 49.2579086506894</v>
      </c>
    </row>
    <row r="27" spans="1:8" x14ac:dyDescent="0.25">
      <c r="H27" t="str">
        <f>"POLYGON(("&amp;H26&amp;""</f>
        <v>POLYGON((-123.203209714543 49.2581884456059, -123.203145341526 49.2574041940153, -123.202995137822 49.256717963651, -123.196557836186 49.256647939608, -123.196579293858 49.2547852635966, -123.196686582219 49.2504434150695, -123.204926328312 49.2492668484188, -123.199004010807 49.2462412625622, -123.196772412907 49.2462412625622, -123.19670757172 49.2348962132472, -123.195763434147 49.2346159926644, -123.185292090153 49.2347841252049, -123.185312588448 49.2321950695685, -123.178746540779 49.2321530342839, -123.178619857178 49.2500161911913, -123.172126604992 49.2500365318586, -123.1728132505 49.2509049392721, -123.174186541515 49.2519273993874, -123.175302340465 49.2528307883061, -123.176073254969 49.2534200169049, -123.176438035395 49.253973240314, -123.176674069788 49.2543233785084, -123.17669552746 49.2546875195958, -123.177285613444 49.2550306500854, -123.180482806589 49.2579086506894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0542-5EFB-44C1-841D-7BA401324EE7}">
  <dimension ref="A1:E2"/>
  <sheetViews>
    <sheetView workbookViewId="0">
      <selection activeCell="E2" sqref="E2"/>
    </sheetView>
  </sheetViews>
  <sheetFormatPr defaultRowHeight="15" x14ac:dyDescent="0.25"/>
  <sheetData>
    <row r="1" spans="1:5" x14ac:dyDescent="0.25">
      <c r="A1" t="s">
        <v>39</v>
      </c>
      <c r="B1" t="s">
        <v>6</v>
      </c>
      <c r="C1" t="s">
        <v>7</v>
      </c>
      <c r="D1" s="1"/>
      <c r="E1" s="1" t="s">
        <v>41</v>
      </c>
    </row>
    <row r="2" spans="1:5" x14ac:dyDescent="0.25">
      <c r="A2">
        <v>3</v>
      </c>
      <c r="B2">
        <v>3</v>
      </c>
      <c r="C2" t="s">
        <v>10</v>
      </c>
      <c r="D2" s="1"/>
      <c r="E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7ADEC-4509-4D10-8734-21492B13E44E}">
  <dimension ref="A2:E98"/>
  <sheetViews>
    <sheetView workbookViewId="0">
      <selection activeCell="A2" sqref="A2:E98"/>
    </sheetView>
  </sheetViews>
  <sheetFormatPr defaultRowHeight="15" x14ac:dyDescent="0.25"/>
  <sheetData>
    <row r="2" spans="1:5" x14ac:dyDescent="0.25">
      <c r="A2" t="s">
        <v>22</v>
      </c>
      <c r="B2" s="1">
        <v>7</v>
      </c>
      <c r="C2" s="1">
        <v>0</v>
      </c>
      <c r="D2" s="1">
        <v>-123.144457382206</v>
      </c>
      <c r="E2" s="1">
        <v>49.208575361685398</v>
      </c>
    </row>
    <row r="3" spans="1:5" x14ac:dyDescent="0.25">
      <c r="A3" t="s">
        <v>22</v>
      </c>
      <c r="B3" s="1">
        <v>7</v>
      </c>
      <c r="C3" s="1">
        <v>1</v>
      </c>
      <c r="D3" s="1">
        <v>-123.146668751893</v>
      </c>
      <c r="E3" s="1">
        <v>49.208571857071902</v>
      </c>
    </row>
    <row r="4" spans="1:5" x14ac:dyDescent="0.25">
      <c r="A4" t="s">
        <v>22</v>
      </c>
      <c r="B4" s="1">
        <v>7</v>
      </c>
      <c r="C4" s="1">
        <v>2</v>
      </c>
      <c r="D4" s="1">
        <v>-123.14744122808899</v>
      </c>
      <c r="E4" s="1">
        <v>49.208627930859301</v>
      </c>
    </row>
    <row r="5" spans="1:5" x14ac:dyDescent="0.25">
      <c r="A5" t="s">
        <v>22</v>
      </c>
      <c r="B5" s="1">
        <v>7</v>
      </c>
      <c r="C5" s="1">
        <v>3</v>
      </c>
      <c r="D5" s="1">
        <v>-123.147972305474</v>
      </c>
      <c r="E5" s="1">
        <v>49.208813674825798</v>
      </c>
    </row>
    <row r="6" spans="1:5" x14ac:dyDescent="0.25">
      <c r="A6" t="s">
        <v>22</v>
      </c>
      <c r="B6" s="1">
        <v>7</v>
      </c>
      <c r="C6" s="1">
        <v>4</v>
      </c>
      <c r="D6" s="1">
        <v>-123.14827271288399</v>
      </c>
      <c r="E6" s="1">
        <v>49.209006427260803</v>
      </c>
    </row>
    <row r="7" spans="1:5" x14ac:dyDescent="0.25">
      <c r="A7" t="s">
        <v>22</v>
      </c>
      <c r="B7" s="1">
        <v>7</v>
      </c>
      <c r="C7" s="1">
        <v>5</v>
      </c>
      <c r="D7" s="1">
        <v>-123.148782332596</v>
      </c>
      <c r="E7" s="1">
        <v>49.208761105849497</v>
      </c>
    </row>
    <row r="8" spans="1:5" x14ac:dyDescent="0.25">
      <c r="A8" t="s">
        <v>22</v>
      </c>
      <c r="B8" s="1">
        <v>7</v>
      </c>
      <c r="C8" s="1">
        <v>6</v>
      </c>
      <c r="D8" s="1">
        <v>-123.14893790071901</v>
      </c>
      <c r="E8" s="1">
        <v>49.208540315538499</v>
      </c>
    </row>
    <row r="9" spans="1:5" x14ac:dyDescent="0.25">
      <c r="A9" t="s">
        <v>22</v>
      </c>
      <c r="B9" s="1">
        <v>7</v>
      </c>
      <c r="C9" s="1">
        <v>7</v>
      </c>
      <c r="D9" s="1">
        <v>-123.149055917916</v>
      </c>
      <c r="E9" s="1">
        <v>49.208231908374302</v>
      </c>
    </row>
    <row r="10" spans="1:5" x14ac:dyDescent="0.25">
      <c r="A10" t="s">
        <v>22</v>
      </c>
      <c r="B10" s="1">
        <v>7</v>
      </c>
      <c r="C10" s="1">
        <v>8</v>
      </c>
      <c r="D10" s="1">
        <v>-123.14912565535001</v>
      </c>
      <c r="E10" s="1">
        <v>49.207800836046196</v>
      </c>
    </row>
    <row r="11" spans="1:5" x14ac:dyDescent="0.25">
      <c r="A11" t="s">
        <v>22</v>
      </c>
      <c r="B11" s="1">
        <v>7</v>
      </c>
      <c r="C11" s="1">
        <v>9</v>
      </c>
      <c r="D11" s="1">
        <v>-123.149297316727</v>
      </c>
      <c r="E11" s="1">
        <v>49.207516957094697</v>
      </c>
    </row>
    <row r="12" spans="1:5" x14ac:dyDescent="0.25">
      <c r="A12" t="s">
        <v>22</v>
      </c>
      <c r="B12" s="1">
        <v>7</v>
      </c>
      <c r="C12" s="1">
        <v>10</v>
      </c>
      <c r="D12" s="1">
        <v>-123.14913101976801</v>
      </c>
      <c r="E12" s="1">
        <v>49.207411816328602</v>
      </c>
    </row>
    <row r="13" spans="1:5" x14ac:dyDescent="0.25">
      <c r="A13" t="s">
        <v>22</v>
      </c>
      <c r="B13" s="1">
        <v>7</v>
      </c>
      <c r="C13" s="1">
        <v>11</v>
      </c>
      <c r="D13" s="1">
        <v>-123.150493581948</v>
      </c>
      <c r="E13" s="1">
        <v>49.206041461231401</v>
      </c>
    </row>
    <row r="14" spans="1:5" x14ac:dyDescent="0.25">
      <c r="A14" t="s">
        <v>22</v>
      </c>
      <c r="B14" s="1">
        <v>7</v>
      </c>
      <c r="C14" s="1">
        <v>12</v>
      </c>
      <c r="D14" s="1">
        <v>-123.14982839411201</v>
      </c>
      <c r="E14" s="1">
        <v>49.2057049999528</v>
      </c>
    </row>
    <row r="15" spans="1:5" x14ac:dyDescent="0.25">
      <c r="A15" t="s">
        <v>22</v>
      </c>
      <c r="B15" s="1">
        <v>7</v>
      </c>
      <c r="C15" s="1">
        <v>13</v>
      </c>
      <c r="D15" s="1">
        <v>-123.149356325326</v>
      </c>
      <c r="E15" s="1">
        <v>49.206433996496102</v>
      </c>
    </row>
    <row r="16" spans="1:5" x14ac:dyDescent="0.25">
      <c r="A16" t="s">
        <v>22</v>
      </c>
      <c r="B16" s="1">
        <v>7</v>
      </c>
      <c r="C16" s="1">
        <v>14</v>
      </c>
      <c r="D16" s="1">
        <v>-123.149184663949</v>
      </c>
      <c r="E16" s="1">
        <v>49.206027442057199</v>
      </c>
    </row>
    <row r="17" spans="1:5" x14ac:dyDescent="0.25">
      <c r="A17" t="s">
        <v>22</v>
      </c>
      <c r="B17" s="1">
        <v>7</v>
      </c>
      <c r="C17" s="1">
        <v>15</v>
      </c>
      <c r="D17" s="1">
        <v>-123.146953066048</v>
      </c>
      <c r="E17" s="1">
        <v>49.204947953705002</v>
      </c>
    </row>
    <row r="18" spans="1:5" x14ac:dyDescent="0.25">
      <c r="A18" t="s">
        <v>22</v>
      </c>
      <c r="B18" s="1">
        <v>7</v>
      </c>
      <c r="C18" s="1">
        <v>16</v>
      </c>
      <c r="D18" s="1">
        <v>-123.143262346444</v>
      </c>
      <c r="E18" s="1">
        <v>49.2035179458355</v>
      </c>
    </row>
    <row r="19" spans="1:5" x14ac:dyDescent="0.25">
      <c r="A19" t="s">
        <v>22</v>
      </c>
      <c r="B19" s="1">
        <v>7</v>
      </c>
      <c r="C19" s="1">
        <v>17</v>
      </c>
      <c r="D19" s="1">
        <v>-123.143262346444</v>
      </c>
      <c r="E19" s="1">
        <v>49.203293627123301</v>
      </c>
    </row>
    <row r="20" spans="1:5" x14ac:dyDescent="0.25">
      <c r="A20" t="s">
        <v>22</v>
      </c>
      <c r="B20" s="1">
        <v>7</v>
      </c>
      <c r="C20" s="1">
        <v>18</v>
      </c>
      <c r="D20" s="1">
        <v>-123.140515764413</v>
      </c>
      <c r="E20" s="1">
        <v>49.201765428817801</v>
      </c>
    </row>
    <row r="21" spans="1:5" x14ac:dyDescent="0.25">
      <c r="A21" t="s">
        <v>22</v>
      </c>
      <c r="B21" s="1">
        <v>7</v>
      </c>
      <c r="C21" s="1">
        <v>19</v>
      </c>
      <c r="D21" s="1">
        <v>-123.14098783319901</v>
      </c>
      <c r="E21" s="1">
        <v>49.201078425201999</v>
      </c>
    </row>
    <row r="22" spans="1:5" x14ac:dyDescent="0.25">
      <c r="A22" t="s">
        <v>22</v>
      </c>
      <c r="B22" s="1">
        <v>7</v>
      </c>
      <c r="C22" s="1">
        <v>20</v>
      </c>
      <c r="D22" s="1">
        <v>-123.137511690316</v>
      </c>
      <c r="E22" s="1">
        <v>49.200405432814598</v>
      </c>
    </row>
    <row r="23" spans="1:5" x14ac:dyDescent="0.25">
      <c r="A23" t="s">
        <v>22</v>
      </c>
      <c r="B23" s="1">
        <v>7</v>
      </c>
      <c r="C23" s="1">
        <v>21</v>
      </c>
      <c r="D23" s="1">
        <v>-123.13480802362901</v>
      </c>
      <c r="E23" s="1">
        <v>49.199900682513999</v>
      </c>
    </row>
    <row r="24" spans="1:5" x14ac:dyDescent="0.25">
      <c r="A24" t="s">
        <v>22</v>
      </c>
      <c r="B24" s="1">
        <v>7</v>
      </c>
      <c r="C24" s="1">
        <v>22</v>
      </c>
      <c r="D24" s="1">
        <v>-123.131932695565</v>
      </c>
      <c r="E24" s="1">
        <v>49.199816556963</v>
      </c>
    </row>
    <row r="25" spans="1:5" x14ac:dyDescent="0.25">
      <c r="A25" t="s">
        <v>22</v>
      </c>
      <c r="B25" s="1">
        <v>7</v>
      </c>
      <c r="C25" s="1">
        <v>23</v>
      </c>
      <c r="D25" s="1">
        <v>-123.130495031533</v>
      </c>
      <c r="E25" s="1">
        <v>49.1999147034252</v>
      </c>
    </row>
    <row r="26" spans="1:5" x14ac:dyDescent="0.25">
      <c r="A26" t="s">
        <v>22</v>
      </c>
      <c r="B26" s="1">
        <v>7</v>
      </c>
      <c r="C26" s="1">
        <v>24</v>
      </c>
      <c r="D26" s="1">
        <v>-123.125731428322</v>
      </c>
      <c r="E26" s="1">
        <v>49.201400897475501</v>
      </c>
    </row>
    <row r="27" spans="1:5" x14ac:dyDescent="0.25">
      <c r="A27" t="s">
        <v>22</v>
      </c>
      <c r="B27" s="1">
        <v>7</v>
      </c>
      <c r="C27" s="1">
        <v>25</v>
      </c>
      <c r="D27" s="1">
        <v>-123.116733605563</v>
      </c>
      <c r="E27" s="1">
        <v>49.204457269390701</v>
      </c>
    </row>
    <row r="28" spans="1:5" x14ac:dyDescent="0.25">
      <c r="A28" t="s">
        <v>22</v>
      </c>
      <c r="B28" s="1">
        <v>7</v>
      </c>
      <c r="C28" s="1">
        <v>26</v>
      </c>
      <c r="D28" s="1">
        <v>-123.11544614523601</v>
      </c>
      <c r="E28" s="1">
        <v>49.204877856243897</v>
      </c>
    </row>
    <row r="29" spans="1:5" x14ac:dyDescent="0.25">
      <c r="A29" t="s">
        <v>22</v>
      </c>
      <c r="B29" s="1">
        <v>7</v>
      </c>
      <c r="C29" s="1">
        <v>27</v>
      </c>
      <c r="D29" s="1">
        <v>-123.112377698123</v>
      </c>
      <c r="E29" s="1">
        <v>49.205340497650703</v>
      </c>
    </row>
    <row r="30" spans="1:5" x14ac:dyDescent="0.25">
      <c r="A30" t="s">
        <v>22</v>
      </c>
      <c r="B30" s="1">
        <v>7</v>
      </c>
      <c r="C30" s="1">
        <v>28</v>
      </c>
      <c r="D30" s="1">
        <v>-123.107914502322</v>
      </c>
      <c r="E30" s="1">
        <v>49.205032070527103</v>
      </c>
    </row>
    <row r="31" spans="1:5" x14ac:dyDescent="0.25">
      <c r="A31" t="s">
        <v>22</v>
      </c>
      <c r="B31" s="1">
        <v>7</v>
      </c>
      <c r="C31" s="1">
        <v>29</v>
      </c>
      <c r="D31" s="1">
        <v>-123.103923375308</v>
      </c>
      <c r="E31" s="1">
        <v>49.204863836739797</v>
      </c>
    </row>
    <row r="32" spans="1:5" x14ac:dyDescent="0.25">
      <c r="A32" t="s">
        <v>22</v>
      </c>
      <c r="B32" s="1">
        <v>7</v>
      </c>
      <c r="C32" s="1">
        <v>30</v>
      </c>
      <c r="D32" s="1">
        <v>-123.09516253157599</v>
      </c>
      <c r="E32" s="1">
        <v>49.205074128884597</v>
      </c>
    </row>
    <row r="33" spans="1:5" x14ac:dyDescent="0.25">
      <c r="A33" t="s">
        <v>22</v>
      </c>
      <c r="B33" s="1">
        <v>7</v>
      </c>
      <c r="C33" s="1">
        <v>31</v>
      </c>
      <c r="D33" s="1">
        <v>-123.091278692923</v>
      </c>
      <c r="E33" s="1">
        <v>49.2056489228505</v>
      </c>
    </row>
    <row r="34" spans="1:5" x14ac:dyDescent="0.25">
      <c r="A34" t="s">
        <v>22</v>
      </c>
      <c r="B34" s="1">
        <v>7</v>
      </c>
      <c r="C34" s="1">
        <v>32</v>
      </c>
      <c r="D34" s="1">
        <v>-123.08655800505601</v>
      </c>
      <c r="E34" s="1">
        <v>49.206938680114703</v>
      </c>
    </row>
    <row r="35" spans="1:5" x14ac:dyDescent="0.25">
      <c r="A35" t="s">
        <v>22</v>
      </c>
      <c r="B35" s="1">
        <v>7</v>
      </c>
      <c r="C35" s="1">
        <v>33</v>
      </c>
      <c r="D35" s="1">
        <v>-123.08057131453501</v>
      </c>
      <c r="E35" s="1">
        <v>49.207793826709</v>
      </c>
    </row>
    <row r="36" spans="1:5" x14ac:dyDescent="0.25">
      <c r="A36" t="s">
        <v>22</v>
      </c>
      <c r="B36" s="1">
        <v>7</v>
      </c>
      <c r="C36" s="1">
        <v>34</v>
      </c>
      <c r="D36" s="1">
        <v>-123.077932020864</v>
      </c>
      <c r="E36" s="1">
        <v>49.208158310925803</v>
      </c>
    </row>
    <row r="37" spans="1:5" x14ac:dyDescent="0.25">
      <c r="A37" t="s">
        <v>22</v>
      </c>
      <c r="B37" s="1">
        <v>7</v>
      </c>
      <c r="C37" s="1">
        <v>35</v>
      </c>
      <c r="D37" s="1">
        <v>-123.075378557882</v>
      </c>
      <c r="E37" s="1">
        <v>49.208775124248596</v>
      </c>
    </row>
    <row r="38" spans="1:5" x14ac:dyDescent="0.25">
      <c r="A38" t="s">
        <v>22</v>
      </c>
      <c r="B38" s="1">
        <v>7</v>
      </c>
      <c r="C38" s="1">
        <v>36</v>
      </c>
      <c r="D38" s="1">
        <v>-123.072589060507</v>
      </c>
      <c r="E38" s="1">
        <v>49.208242422286602</v>
      </c>
    </row>
    <row r="39" spans="1:5" x14ac:dyDescent="0.25">
      <c r="A39" t="s">
        <v>22</v>
      </c>
      <c r="B39" s="1">
        <v>7</v>
      </c>
      <c r="C39" s="1">
        <v>37</v>
      </c>
      <c r="D39" s="1">
        <v>-123.06883396788599</v>
      </c>
      <c r="E39" s="1">
        <v>49.207191019992202</v>
      </c>
    </row>
    <row r="40" spans="1:5" x14ac:dyDescent="0.25">
      <c r="A40" t="s">
        <v>22</v>
      </c>
      <c r="B40" s="1">
        <v>7</v>
      </c>
      <c r="C40" s="1">
        <v>38</v>
      </c>
      <c r="D40" s="1">
        <v>-123.06676977291799</v>
      </c>
      <c r="E40" s="1">
        <v>49.206347099860899</v>
      </c>
    </row>
    <row r="41" spans="1:5" x14ac:dyDescent="0.25">
      <c r="A41" t="s">
        <v>22</v>
      </c>
      <c r="B41" s="1">
        <v>7</v>
      </c>
      <c r="C41" s="1">
        <v>39</v>
      </c>
      <c r="D41" s="1">
        <v>-123.063465291412</v>
      </c>
      <c r="E41" s="1">
        <v>49.205576044141701</v>
      </c>
    </row>
    <row r="42" spans="1:5" x14ac:dyDescent="0.25">
      <c r="A42" t="s">
        <v>22</v>
      </c>
      <c r="B42" s="1">
        <v>7</v>
      </c>
      <c r="C42" s="1">
        <v>40</v>
      </c>
      <c r="D42" s="1">
        <v>-123.061040574462</v>
      </c>
      <c r="E42" s="1">
        <v>49.205604082742198</v>
      </c>
    </row>
    <row r="43" spans="1:5" x14ac:dyDescent="0.25">
      <c r="A43" t="s">
        <v>22</v>
      </c>
      <c r="B43" s="1">
        <v>7</v>
      </c>
      <c r="C43" s="1">
        <v>41</v>
      </c>
      <c r="D43" s="1">
        <v>-123.056620294006</v>
      </c>
      <c r="E43" s="1">
        <v>49.2051694826485</v>
      </c>
    </row>
    <row r="44" spans="1:5" x14ac:dyDescent="0.25">
      <c r="A44" t="s">
        <v>22</v>
      </c>
      <c r="B44" s="1">
        <v>7</v>
      </c>
      <c r="C44" s="1">
        <v>42</v>
      </c>
      <c r="D44" s="1">
        <v>-123.05086963787799</v>
      </c>
      <c r="E44" s="1">
        <v>49.2051134049388</v>
      </c>
    </row>
    <row r="45" spans="1:5" x14ac:dyDescent="0.25">
      <c r="A45" t="s">
        <v>22</v>
      </c>
      <c r="B45" s="1">
        <v>7</v>
      </c>
      <c r="C45" s="1">
        <v>43</v>
      </c>
      <c r="D45" s="1">
        <v>-123.04599874630701</v>
      </c>
      <c r="E45" s="1">
        <v>49.205057327165498</v>
      </c>
    </row>
    <row r="46" spans="1:5" x14ac:dyDescent="0.25">
      <c r="A46" t="s">
        <v>22</v>
      </c>
      <c r="B46" s="1">
        <v>7</v>
      </c>
      <c r="C46" s="1">
        <v>44</v>
      </c>
      <c r="D46" s="1">
        <v>-123.042329484375</v>
      </c>
      <c r="E46" s="1">
        <v>49.205015268793801</v>
      </c>
    </row>
    <row r="47" spans="1:5" x14ac:dyDescent="0.25">
      <c r="A47" t="s">
        <v>22</v>
      </c>
      <c r="B47" s="1">
        <v>7</v>
      </c>
      <c r="C47" s="1">
        <v>45</v>
      </c>
      <c r="D47" s="1">
        <v>-123.039025002868</v>
      </c>
      <c r="E47" s="1">
        <v>49.2043423299815</v>
      </c>
    </row>
    <row r="48" spans="1:5" x14ac:dyDescent="0.25">
      <c r="A48" t="s">
        <v>22</v>
      </c>
      <c r="B48" s="1">
        <v>7</v>
      </c>
      <c r="C48" s="1">
        <v>46</v>
      </c>
      <c r="D48" s="1">
        <v>-123.03499096051</v>
      </c>
      <c r="E48" s="1">
        <v>49.203388984320704</v>
      </c>
    </row>
    <row r="49" spans="1:5" x14ac:dyDescent="0.25">
      <c r="A49" t="s">
        <v>22</v>
      </c>
      <c r="B49" s="1">
        <v>7</v>
      </c>
      <c r="C49" s="1">
        <v>47</v>
      </c>
      <c r="D49" s="1">
        <v>-123.032051259429</v>
      </c>
      <c r="E49" s="1">
        <v>49.202645922751401</v>
      </c>
    </row>
    <row r="50" spans="1:5" x14ac:dyDescent="0.25">
      <c r="A50" t="s">
        <v>22</v>
      </c>
      <c r="B50" s="1">
        <v>7</v>
      </c>
      <c r="C50" s="1">
        <v>48</v>
      </c>
      <c r="D50" s="1">
        <v>-123.027051621826</v>
      </c>
      <c r="E50" s="1">
        <v>49.201944911035703</v>
      </c>
    </row>
    <row r="51" spans="1:5" x14ac:dyDescent="0.25">
      <c r="A51" t="s">
        <v>22</v>
      </c>
      <c r="B51" s="1">
        <v>7</v>
      </c>
      <c r="C51" s="1">
        <v>49</v>
      </c>
      <c r="D51" s="1">
        <v>-123.022996121795</v>
      </c>
      <c r="E51" s="1">
        <v>49.201033580949201</v>
      </c>
    </row>
    <row r="52" spans="1:5" x14ac:dyDescent="0.25">
      <c r="A52" t="s">
        <v>22</v>
      </c>
      <c r="B52" s="1">
        <v>7</v>
      </c>
      <c r="C52" s="1">
        <v>50</v>
      </c>
      <c r="D52" s="1">
        <v>-123.02344673291</v>
      </c>
      <c r="E52" s="1">
        <v>49.205435850900997</v>
      </c>
    </row>
    <row r="53" spans="1:5" x14ac:dyDescent="0.25">
      <c r="A53" t="s">
        <v>22</v>
      </c>
      <c r="B53" s="1">
        <v>7</v>
      </c>
      <c r="C53" s="1">
        <v>51</v>
      </c>
      <c r="D53" s="1">
        <v>-123.023661309631</v>
      </c>
      <c r="E53" s="1">
        <v>49.208225621644097</v>
      </c>
    </row>
    <row r="54" spans="1:5" x14ac:dyDescent="0.25">
      <c r="A54" t="s">
        <v>22</v>
      </c>
      <c r="B54" s="1">
        <v>7</v>
      </c>
      <c r="C54" s="1">
        <v>52</v>
      </c>
      <c r="D54" s="1">
        <v>-123.02780264035</v>
      </c>
      <c r="E54" s="1">
        <v>49.207819081936698</v>
      </c>
    </row>
    <row r="55" spans="1:5" x14ac:dyDescent="0.25">
      <c r="A55" t="s">
        <v>22</v>
      </c>
      <c r="B55" s="1">
        <v>7</v>
      </c>
      <c r="C55" s="1">
        <v>53</v>
      </c>
      <c r="D55" s="1">
        <v>-123.030141526611</v>
      </c>
      <c r="E55" s="1">
        <v>49.208001324287899</v>
      </c>
    </row>
    <row r="56" spans="1:5" x14ac:dyDescent="0.25">
      <c r="A56" t="s">
        <v>22</v>
      </c>
      <c r="B56" s="1">
        <v>7</v>
      </c>
      <c r="C56" s="1">
        <v>54</v>
      </c>
      <c r="D56" s="1">
        <v>-123.033124143035</v>
      </c>
      <c r="E56" s="1">
        <v>49.208365806975102</v>
      </c>
    </row>
    <row r="57" spans="1:5" x14ac:dyDescent="0.25">
      <c r="A57" t="s">
        <v>22</v>
      </c>
      <c r="B57" s="1">
        <v>7</v>
      </c>
      <c r="C57" s="1">
        <v>55</v>
      </c>
      <c r="D57" s="1">
        <v>-123.035741979034</v>
      </c>
      <c r="E57" s="1">
        <v>49.208421880996198</v>
      </c>
    </row>
    <row r="58" spans="1:5" x14ac:dyDescent="0.25">
      <c r="A58" t="s">
        <v>22</v>
      </c>
      <c r="B58" s="1">
        <v>7</v>
      </c>
      <c r="C58" s="1">
        <v>56</v>
      </c>
      <c r="D58" s="1">
        <v>-123.03818815365599</v>
      </c>
      <c r="E58" s="1">
        <v>49.208169547400402</v>
      </c>
    </row>
    <row r="59" spans="1:5" x14ac:dyDescent="0.25">
      <c r="A59" t="s">
        <v>22</v>
      </c>
      <c r="B59" s="1">
        <v>7</v>
      </c>
      <c r="C59" s="1">
        <v>57</v>
      </c>
      <c r="D59" s="1">
        <v>-123.039153748901</v>
      </c>
      <c r="E59" s="1">
        <v>49.207875156577799</v>
      </c>
    </row>
    <row r="60" spans="1:5" x14ac:dyDescent="0.25">
      <c r="A60" t="s">
        <v>22</v>
      </c>
      <c r="B60" s="1">
        <v>7</v>
      </c>
      <c r="C60" s="1">
        <v>58</v>
      </c>
      <c r="D60" s="1">
        <v>-123.040858376549</v>
      </c>
      <c r="E60" s="1">
        <v>49.208239640195103</v>
      </c>
    </row>
    <row r="61" spans="1:5" x14ac:dyDescent="0.25">
      <c r="A61" t="s">
        <v>22</v>
      </c>
      <c r="B61" s="1">
        <v>7</v>
      </c>
      <c r="C61" s="1">
        <v>59</v>
      </c>
      <c r="D61" s="1">
        <v>-123.044699299858</v>
      </c>
      <c r="E61" s="1">
        <v>49.207889175228203</v>
      </c>
    </row>
    <row r="62" spans="1:5" x14ac:dyDescent="0.25">
      <c r="A62" t="s">
        <v>22</v>
      </c>
      <c r="B62" s="1">
        <v>7</v>
      </c>
      <c r="C62" s="1">
        <v>60</v>
      </c>
      <c r="D62" s="1">
        <v>-123.056908715294</v>
      </c>
      <c r="E62" s="1">
        <v>49.207104124687397</v>
      </c>
    </row>
    <row r="63" spans="1:5" x14ac:dyDescent="0.25">
      <c r="A63" t="s">
        <v>22</v>
      </c>
      <c r="B63" s="1">
        <v>7</v>
      </c>
      <c r="C63" s="1">
        <v>61</v>
      </c>
      <c r="D63" s="1">
        <v>-123.05680142693301</v>
      </c>
      <c r="E63" s="1">
        <v>49.205800352500198</v>
      </c>
    </row>
    <row r="64" spans="1:5" x14ac:dyDescent="0.25">
      <c r="A64" t="s">
        <v>22</v>
      </c>
      <c r="B64" s="1">
        <v>7</v>
      </c>
      <c r="C64" s="1">
        <v>62</v>
      </c>
      <c r="D64" s="1">
        <v>-123.059311974571</v>
      </c>
      <c r="E64" s="1">
        <v>49.2059125062978</v>
      </c>
    </row>
    <row r="65" spans="1:5" x14ac:dyDescent="0.25">
      <c r="A65" t="s">
        <v>22</v>
      </c>
      <c r="B65" s="1">
        <v>7</v>
      </c>
      <c r="C65" s="1">
        <v>63</v>
      </c>
      <c r="D65" s="1">
        <v>-123.062152049376</v>
      </c>
      <c r="E65" s="1">
        <v>49.2063916600585</v>
      </c>
    </row>
    <row r="66" spans="1:5" x14ac:dyDescent="0.25">
      <c r="A66" t="s">
        <v>22</v>
      </c>
      <c r="B66" s="1">
        <v>7</v>
      </c>
      <c r="C66" s="1">
        <v>64</v>
      </c>
      <c r="D66" s="1">
        <v>-123.071314475371</v>
      </c>
      <c r="E66" s="1">
        <v>49.208999138872301</v>
      </c>
    </row>
    <row r="67" spans="1:5" x14ac:dyDescent="0.25">
      <c r="A67" t="s">
        <v>22</v>
      </c>
      <c r="B67" s="1">
        <v>7</v>
      </c>
      <c r="C67" s="1">
        <v>65</v>
      </c>
      <c r="D67" s="1">
        <v>-123.07129301769901</v>
      </c>
      <c r="E67" s="1">
        <v>49.210989702177102</v>
      </c>
    </row>
    <row r="68" spans="1:5" x14ac:dyDescent="0.25">
      <c r="A68" t="s">
        <v>22</v>
      </c>
      <c r="B68" s="1">
        <v>7</v>
      </c>
      <c r="C68" s="1">
        <v>66</v>
      </c>
      <c r="D68" s="1">
        <v>-123.074318549468</v>
      </c>
      <c r="E68" s="1">
        <v>49.211045773222203</v>
      </c>
    </row>
    <row r="69" spans="1:5" x14ac:dyDescent="0.25">
      <c r="A69" t="s">
        <v>22</v>
      </c>
      <c r="B69" s="1">
        <v>7</v>
      </c>
      <c r="C69" s="1">
        <v>67</v>
      </c>
      <c r="D69" s="1">
        <v>-123.07489790661501</v>
      </c>
      <c r="E69" s="1">
        <v>49.210849524285997</v>
      </c>
    </row>
    <row r="70" spans="1:5" x14ac:dyDescent="0.25">
      <c r="A70" t="s">
        <v>22</v>
      </c>
      <c r="B70" s="1">
        <v>7</v>
      </c>
      <c r="C70" s="1">
        <v>68</v>
      </c>
      <c r="D70" s="1">
        <v>-123.075927874877</v>
      </c>
      <c r="E70" s="1">
        <v>49.210022466637902</v>
      </c>
    </row>
    <row r="71" spans="1:5" x14ac:dyDescent="0.25">
      <c r="A71" t="s">
        <v>22</v>
      </c>
      <c r="B71" s="1">
        <v>7</v>
      </c>
      <c r="C71" s="1">
        <v>69</v>
      </c>
      <c r="D71" s="1">
        <v>-123.07584204418799</v>
      </c>
      <c r="E71" s="1">
        <v>49.209475759918902</v>
      </c>
    </row>
    <row r="72" spans="1:5" x14ac:dyDescent="0.25">
      <c r="A72" t="s">
        <v>22</v>
      </c>
      <c r="B72" s="1">
        <v>7</v>
      </c>
      <c r="C72" s="1">
        <v>70</v>
      </c>
      <c r="D72" s="1">
        <v>-123.077710503679</v>
      </c>
      <c r="E72" s="1">
        <v>49.209321559494803</v>
      </c>
    </row>
    <row r="73" spans="1:5" x14ac:dyDescent="0.25">
      <c r="A73" t="s">
        <v>22</v>
      </c>
      <c r="B73" s="1">
        <v>7</v>
      </c>
      <c r="C73" s="1">
        <v>71</v>
      </c>
      <c r="D73" s="1">
        <v>-123.078590268236</v>
      </c>
      <c r="E73" s="1">
        <v>49.210204700867401</v>
      </c>
    </row>
    <row r="74" spans="1:5" x14ac:dyDescent="0.25">
      <c r="A74" t="s">
        <v>22</v>
      </c>
      <c r="B74" s="1">
        <v>7</v>
      </c>
      <c r="C74" s="1">
        <v>72</v>
      </c>
      <c r="D74" s="1">
        <v>-123.079491490465</v>
      </c>
      <c r="E74" s="1">
        <v>49.2110597909736</v>
      </c>
    </row>
    <row r="75" spans="1:5" x14ac:dyDescent="0.25">
      <c r="A75" t="s">
        <v>22</v>
      </c>
      <c r="B75" s="1">
        <v>7</v>
      </c>
      <c r="C75" s="1">
        <v>73</v>
      </c>
      <c r="D75" s="1">
        <v>-123.09037053022899</v>
      </c>
      <c r="E75" s="1">
        <v>49.211073808720997</v>
      </c>
    </row>
    <row r="76" spans="1:5" x14ac:dyDescent="0.25">
      <c r="A76" t="s">
        <v>22</v>
      </c>
      <c r="B76" s="1">
        <v>7</v>
      </c>
      <c r="C76" s="1">
        <v>74</v>
      </c>
      <c r="D76" s="1">
        <v>-123.09616410170101</v>
      </c>
      <c r="E76" s="1">
        <v>49.2110177377076</v>
      </c>
    </row>
    <row r="77" spans="1:5" x14ac:dyDescent="0.25">
      <c r="A77" t="s">
        <v>22</v>
      </c>
      <c r="B77" s="1">
        <v>7</v>
      </c>
      <c r="C77" s="1">
        <v>75</v>
      </c>
      <c r="D77" s="1">
        <v>-123.09925400648601</v>
      </c>
      <c r="E77" s="1">
        <v>49.210807470841097</v>
      </c>
    </row>
    <row r="78" spans="1:5" x14ac:dyDescent="0.25">
      <c r="A78" t="s">
        <v>22</v>
      </c>
      <c r="B78" s="1">
        <v>7</v>
      </c>
      <c r="C78" s="1">
        <v>76</v>
      </c>
      <c r="D78" s="1">
        <v>-123.10103499327199</v>
      </c>
      <c r="E78" s="1">
        <v>49.210793453018198</v>
      </c>
    </row>
    <row r="79" spans="1:5" x14ac:dyDescent="0.25">
      <c r="A79" t="s">
        <v>22</v>
      </c>
      <c r="B79" s="1">
        <v>7</v>
      </c>
      <c r="C79" s="1">
        <v>77</v>
      </c>
      <c r="D79" s="1">
        <v>-123.103910321336</v>
      </c>
      <c r="E79" s="1">
        <v>49.211634515356799</v>
      </c>
    </row>
    <row r="80" spans="1:5" x14ac:dyDescent="0.25">
      <c r="A80" t="s">
        <v>22</v>
      </c>
      <c r="B80" s="1">
        <v>7</v>
      </c>
      <c r="C80" s="1">
        <v>78</v>
      </c>
      <c r="D80" s="1">
        <v>-123.106571072679</v>
      </c>
      <c r="E80" s="1">
        <v>49.212419493963097</v>
      </c>
    </row>
    <row r="81" spans="1:5" x14ac:dyDescent="0.25">
      <c r="A81" t="s">
        <v>22</v>
      </c>
      <c r="B81" s="1">
        <v>7</v>
      </c>
      <c r="C81" s="1">
        <v>79</v>
      </c>
      <c r="D81" s="1">
        <v>-123.107327455621</v>
      </c>
      <c r="E81" s="1">
        <v>49.212493085068303</v>
      </c>
    </row>
    <row r="82" spans="1:5" x14ac:dyDescent="0.25">
      <c r="A82" t="s">
        <v>22</v>
      </c>
      <c r="B82" s="1">
        <v>7</v>
      </c>
      <c r="C82" s="1">
        <v>80</v>
      </c>
      <c r="D82" s="1">
        <v>-123.108512992006</v>
      </c>
      <c r="E82" s="1">
        <v>49.212521119746299</v>
      </c>
    </row>
    <row r="83" spans="1:5" x14ac:dyDescent="0.25">
      <c r="A83" t="s">
        <v>22</v>
      </c>
      <c r="B83" s="1">
        <v>7</v>
      </c>
      <c r="C83" s="1">
        <v>81</v>
      </c>
      <c r="D83" s="1">
        <v>-123.109741443735</v>
      </c>
      <c r="E83" s="1">
        <v>49.212394963570297</v>
      </c>
    </row>
    <row r="84" spans="1:5" x14ac:dyDescent="0.25">
      <c r="A84" t="s">
        <v>22</v>
      </c>
      <c r="B84" s="1">
        <v>7</v>
      </c>
      <c r="C84" s="1">
        <v>82</v>
      </c>
      <c r="D84" s="1">
        <v>-123.110385173898</v>
      </c>
      <c r="E84" s="1">
        <v>49.2122057287026</v>
      </c>
    </row>
    <row r="85" spans="1:5" x14ac:dyDescent="0.25">
      <c r="A85" t="s">
        <v>22</v>
      </c>
      <c r="B85" s="1">
        <v>7</v>
      </c>
      <c r="C85" s="1">
        <v>83</v>
      </c>
      <c r="D85" s="1">
        <v>-123.111347698213</v>
      </c>
      <c r="E85" s="1">
        <v>49.211896595277501</v>
      </c>
    </row>
    <row r="86" spans="1:5" x14ac:dyDescent="0.25">
      <c r="A86" t="s">
        <v>22</v>
      </c>
      <c r="B86" s="1">
        <v>7</v>
      </c>
      <c r="C86" s="1">
        <v>84</v>
      </c>
      <c r="D86" s="1">
        <v>-123.113713406564</v>
      </c>
      <c r="E86" s="1">
        <v>49.211370935779499</v>
      </c>
    </row>
    <row r="87" spans="1:5" x14ac:dyDescent="0.25">
      <c r="A87" t="s">
        <v>22</v>
      </c>
      <c r="B87" s="1">
        <v>7</v>
      </c>
      <c r="C87" s="1">
        <v>85</v>
      </c>
      <c r="D87" s="1">
        <v>-123.115360282899</v>
      </c>
      <c r="E87" s="1">
        <v>49.210971430822802</v>
      </c>
    </row>
    <row r="88" spans="1:5" x14ac:dyDescent="0.25">
      <c r="A88" t="s">
        <v>22</v>
      </c>
      <c r="B88" s="1">
        <v>7</v>
      </c>
      <c r="C88" s="1">
        <v>86</v>
      </c>
      <c r="D88" s="1">
        <v>-123.12263639861899</v>
      </c>
      <c r="E88" s="1">
        <v>49.207788026764298</v>
      </c>
    </row>
    <row r="89" spans="1:5" x14ac:dyDescent="0.25">
      <c r="A89" t="s">
        <v>22</v>
      </c>
      <c r="B89" s="1">
        <v>7</v>
      </c>
      <c r="C89" s="1">
        <v>87</v>
      </c>
      <c r="D89" s="1">
        <v>-123.127593120878</v>
      </c>
      <c r="E89" s="1">
        <v>49.2057412575531</v>
      </c>
    </row>
    <row r="90" spans="1:5" x14ac:dyDescent="0.25">
      <c r="A90" t="s">
        <v>22</v>
      </c>
      <c r="B90" s="1">
        <v>7</v>
      </c>
      <c r="C90" s="1">
        <v>88</v>
      </c>
      <c r="D90" s="1">
        <v>-123.12755020553401</v>
      </c>
      <c r="E90" s="1">
        <v>49.206245948242398</v>
      </c>
    </row>
    <row r="91" spans="1:5" x14ac:dyDescent="0.25">
      <c r="A91" t="s">
        <v>22</v>
      </c>
      <c r="B91" s="1">
        <v>7</v>
      </c>
      <c r="C91" s="1">
        <v>89</v>
      </c>
      <c r="D91" s="1">
        <v>-123.13040407592599</v>
      </c>
      <c r="E91" s="1">
        <v>49.206231929126098</v>
      </c>
    </row>
    <row r="92" spans="1:5" x14ac:dyDescent="0.25">
      <c r="A92" t="s">
        <v>22</v>
      </c>
      <c r="B92" s="1">
        <v>7</v>
      </c>
      <c r="C92" s="1">
        <v>90</v>
      </c>
      <c r="D92" s="1">
        <v>-123.13044699127001</v>
      </c>
      <c r="E92" s="1">
        <v>49.204745880262003</v>
      </c>
    </row>
    <row r="93" spans="1:5" x14ac:dyDescent="0.25">
      <c r="A93" t="s">
        <v>22</v>
      </c>
      <c r="B93" s="1">
        <v>7</v>
      </c>
      <c r="C93" s="1">
        <v>91</v>
      </c>
      <c r="D93" s="1">
        <v>-123.135060390776</v>
      </c>
      <c r="E93" s="1">
        <v>49.202937326584703</v>
      </c>
    </row>
    <row r="94" spans="1:5" x14ac:dyDescent="0.25">
      <c r="A94" t="s">
        <v>22</v>
      </c>
      <c r="B94" s="1">
        <v>7</v>
      </c>
      <c r="C94" s="1">
        <v>92</v>
      </c>
      <c r="D94" s="1">
        <v>-123.134845814055</v>
      </c>
      <c r="E94" s="1">
        <v>49.202614864329902</v>
      </c>
    </row>
    <row r="95" spans="1:5" x14ac:dyDescent="0.25">
      <c r="A95" t="s">
        <v>22</v>
      </c>
      <c r="B95" s="1">
        <v>7</v>
      </c>
      <c r="C95" s="1">
        <v>93</v>
      </c>
      <c r="D95" s="1">
        <v>-123.135583905963</v>
      </c>
      <c r="E95" s="1">
        <v>49.202628310072399</v>
      </c>
    </row>
    <row r="96" spans="1:5" x14ac:dyDescent="0.25">
      <c r="A96" t="s">
        <v>22</v>
      </c>
      <c r="B96" s="1">
        <v>7</v>
      </c>
      <c r="C96" s="1">
        <v>94</v>
      </c>
      <c r="D96" s="1">
        <v>-123.139596490649</v>
      </c>
      <c r="E96" s="1">
        <v>49.203918146124899</v>
      </c>
    </row>
    <row r="97" spans="1:5" x14ac:dyDescent="0.25">
      <c r="A97" t="s">
        <v>22</v>
      </c>
      <c r="B97" s="1">
        <v>7</v>
      </c>
      <c r="C97" s="1">
        <v>95</v>
      </c>
      <c r="D97" s="1">
        <v>-123.140862493304</v>
      </c>
      <c r="E97" s="1">
        <v>49.204394816151897</v>
      </c>
    </row>
    <row r="98" spans="1:5" x14ac:dyDescent="0.25">
      <c r="A98" t="s">
        <v>22</v>
      </c>
      <c r="B98" s="1">
        <v>7</v>
      </c>
      <c r="C98" s="1">
        <v>96</v>
      </c>
      <c r="D98" s="1">
        <v>-123.143265752582</v>
      </c>
      <c r="E98" s="1">
        <v>49.206343507588699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1628-5850-420D-8B04-25D55DA26DA6}">
  <dimension ref="A1:F28"/>
  <sheetViews>
    <sheetView workbookViewId="0">
      <selection sqref="A1:F28"/>
    </sheetView>
  </sheetViews>
  <sheetFormatPr defaultRowHeight="15" x14ac:dyDescent="0.25"/>
  <sheetData>
    <row r="1" spans="1:6" x14ac:dyDescent="0.25">
      <c r="A1" t="s">
        <v>6</v>
      </c>
      <c r="B1" t="s">
        <v>7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2" t="s">
        <v>4</v>
      </c>
      <c r="B2" s="2" t="s">
        <v>8</v>
      </c>
      <c r="C2" s="1">
        <v>0</v>
      </c>
      <c r="D2" s="1">
        <v>0</v>
      </c>
      <c r="E2" s="1">
        <v>-123.185599168873</v>
      </c>
      <c r="F2" s="1">
        <v>49.2763039506941</v>
      </c>
    </row>
    <row r="3" spans="1:6" x14ac:dyDescent="0.25">
      <c r="A3" s="2" t="s">
        <v>4</v>
      </c>
      <c r="B3" s="2" t="s">
        <v>8</v>
      </c>
      <c r="C3" s="1">
        <v>0</v>
      </c>
      <c r="D3" s="1">
        <v>1</v>
      </c>
      <c r="E3" s="1">
        <v>-123.186028322315</v>
      </c>
      <c r="F3" s="1">
        <v>49.261364499237501</v>
      </c>
    </row>
    <row r="4" spans="1:6" x14ac:dyDescent="0.25">
      <c r="A4" s="2" t="s">
        <v>4</v>
      </c>
      <c r="B4" s="2" t="s">
        <v>8</v>
      </c>
      <c r="C4" s="1">
        <v>0</v>
      </c>
      <c r="D4" s="1">
        <v>2</v>
      </c>
      <c r="E4" s="1">
        <v>-123.183796724415</v>
      </c>
      <c r="F4" s="1">
        <v>49.2597960845318</v>
      </c>
    </row>
    <row r="5" spans="1:6" x14ac:dyDescent="0.25">
      <c r="A5" s="2" t="s">
        <v>4</v>
      </c>
      <c r="B5" s="2" t="s">
        <v>8</v>
      </c>
      <c r="C5" s="1">
        <v>0</v>
      </c>
      <c r="D5" s="1">
        <v>3</v>
      </c>
      <c r="E5" s="1">
        <v>-123.183882555103</v>
      </c>
      <c r="F5" s="1">
        <v>49.257891513948202</v>
      </c>
    </row>
    <row r="6" spans="1:6" x14ac:dyDescent="0.25">
      <c r="A6" s="2" t="s">
        <v>4</v>
      </c>
      <c r="B6" s="2" t="s">
        <v>8</v>
      </c>
      <c r="C6" s="1">
        <v>0</v>
      </c>
      <c r="D6" s="1">
        <v>4</v>
      </c>
      <c r="E6" s="1">
        <v>-123.21538241777399</v>
      </c>
      <c r="F6" s="1">
        <v>49.258395672137802</v>
      </c>
    </row>
    <row r="7" spans="1:6" x14ac:dyDescent="0.25">
      <c r="A7" s="2" t="s">
        <v>4</v>
      </c>
      <c r="B7" s="2" t="s">
        <v>8</v>
      </c>
      <c r="C7" s="1">
        <v>0</v>
      </c>
      <c r="D7" s="1">
        <v>5</v>
      </c>
      <c r="E7" s="1">
        <v>-123.21508201036499</v>
      </c>
      <c r="F7" s="1">
        <v>49.267413631900197</v>
      </c>
    </row>
    <row r="8" spans="1:6" x14ac:dyDescent="0.25">
      <c r="A8" s="2" t="s">
        <v>4</v>
      </c>
      <c r="B8" s="2" t="s">
        <v>8</v>
      </c>
      <c r="C8" s="1">
        <v>0</v>
      </c>
      <c r="D8" s="1">
        <v>6</v>
      </c>
      <c r="E8" s="1">
        <v>-123.219631036854</v>
      </c>
      <c r="F8" s="1">
        <v>49.267161599511503</v>
      </c>
    </row>
    <row r="9" spans="1:6" x14ac:dyDescent="0.25">
      <c r="A9" s="2" t="s">
        <v>4</v>
      </c>
      <c r="B9" s="2" t="s">
        <v>8</v>
      </c>
      <c r="C9" s="1">
        <v>0</v>
      </c>
      <c r="D9" s="1">
        <v>7</v>
      </c>
      <c r="E9" s="1">
        <v>-123.21960957918201</v>
      </c>
      <c r="F9" s="1">
        <v>49.2689958058196</v>
      </c>
    </row>
    <row r="10" spans="1:6" x14ac:dyDescent="0.25">
      <c r="A10" s="2" t="s">
        <v>4</v>
      </c>
      <c r="B10" s="2" t="s">
        <v>8</v>
      </c>
      <c r="C10" s="1">
        <v>0</v>
      </c>
      <c r="D10" s="1">
        <v>8</v>
      </c>
      <c r="E10" s="1">
        <v>-123.22308572206499</v>
      </c>
      <c r="F10" s="1">
        <v>49.2685617631575</v>
      </c>
    </row>
    <row r="11" spans="1:6" x14ac:dyDescent="0.25">
      <c r="A11" s="2" t="s">
        <v>4</v>
      </c>
      <c r="B11" s="2" t="s">
        <v>8</v>
      </c>
      <c r="C11" s="1">
        <v>0</v>
      </c>
      <c r="D11" s="1">
        <v>9</v>
      </c>
      <c r="E11" s="1">
        <v>-123.22282823</v>
      </c>
      <c r="F11" s="1">
        <v>49.2709979531814</v>
      </c>
    </row>
    <row r="12" spans="1:6" x14ac:dyDescent="0.25">
      <c r="A12" s="2" t="s">
        <v>4</v>
      </c>
      <c r="B12" s="2" t="s">
        <v>8</v>
      </c>
      <c r="C12" s="1">
        <v>0</v>
      </c>
      <c r="D12" s="1">
        <v>10</v>
      </c>
      <c r="E12" s="1">
        <v>-123.224845251179</v>
      </c>
      <c r="F12" s="1">
        <v>49.272622013030499</v>
      </c>
    </row>
    <row r="13" spans="1:6" x14ac:dyDescent="0.25">
      <c r="A13" s="2" t="s">
        <v>4</v>
      </c>
      <c r="B13" s="2" t="s">
        <v>8</v>
      </c>
      <c r="C13" s="1">
        <v>0</v>
      </c>
      <c r="D13" s="1">
        <v>11</v>
      </c>
      <c r="E13" s="1">
        <v>-123.22480233583499</v>
      </c>
      <c r="F13" s="1">
        <v>49.274498015611698</v>
      </c>
    </row>
    <row r="14" spans="1:6" x14ac:dyDescent="0.25">
      <c r="A14" s="2" t="s">
        <v>4</v>
      </c>
      <c r="B14" s="2" t="s">
        <v>8</v>
      </c>
      <c r="C14" s="1">
        <v>0</v>
      </c>
      <c r="D14" s="1">
        <v>12</v>
      </c>
      <c r="E14" s="1">
        <v>-123.22321446809801</v>
      </c>
      <c r="F14" s="1">
        <v>49.280461549876101</v>
      </c>
    </row>
    <row r="15" spans="1:6" x14ac:dyDescent="0.25">
      <c r="A15" s="2" t="s">
        <v>4</v>
      </c>
      <c r="B15" s="2" t="s">
        <v>8</v>
      </c>
      <c r="C15" s="1">
        <v>0</v>
      </c>
      <c r="D15" s="1">
        <v>13</v>
      </c>
      <c r="E15" s="1">
        <v>-123.185599168873</v>
      </c>
      <c r="F15" s="1">
        <v>49.2763039506941</v>
      </c>
    </row>
    <row r="16" spans="1:6" x14ac:dyDescent="0.25">
      <c r="A16" s="2" t="s">
        <v>5</v>
      </c>
      <c r="B16" s="2" t="s">
        <v>9</v>
      </c>
      <c r="C16" s="1">
        <v>1</v>
      </c>
      <c r="D16" s="1">
        <v>0</v>
      </c>
      <c r="E16" s="1">
        <v>-123.185373044084</v>
      </c>
      <c r="F16" s="1">
        <v>49.275265858067499</v>
      </c>
    </row>
    <row r="17" spans="1:6" x14ac:dyDescent="0.25">
      <c r="A17" s="2" t="s">
        <v>5</v>
      </c>
      <c r="B17" s="2" t="s">
        <v>9</v>
      </c>
      <c r="C17" s="1">
        <v>1</v>
      </c>
      <c r="D17" s="1">
        <v>1</v>
      </c>
      <c r="E17" s="1">
        <v>-123.185930943559</v>
      </c>
      <c r="F17" s="1">
        <v>49.261180315096802</v>
      </c>
    </row>
    <row r="18" spans="1:6" x14ac:dyDescent="0.25">
      <c r="A18" s="2" t="s">
        <v>5</v>
      </c>
      <c r="B18" s="2" t="s">
        <v>9</v>
      </c>
      <c r="C18" s="1">
        <v>1</v>
      </c>
      <c r="D18" s="1">
        <v>2</v>
      </c>
      <c r="E18" s="1">
        <v>-123.183956837724</v>
      </c>
      <c r="F18" s="1">
        <v>49.259835957669097</v>
      </c>
    </row>
    <row r="19" spans="1:6" x14ac:dyDescent="0.25">
      <c r="A19" s="2" t="s">
        <v>5</v>
      </c>
      <c r="B19" s="2" t="s">
        <v>9</v>
      </c>
      <c r="C19" s="1">
        <v>1</v>
      </c>
      <c r="D19" s="1">
        <v>3</v>
      </c>
      <c r="E19" s="1">
        <v>-123.184042668412</v>
      </c>
      <c r="F19" s="1">
        <v>49.257903379707599</v>
      </c>
    </row>
    <row r="20" spans="1:6" x14ac:dyDescent="0.25">
      <c r="A20" s="2" t="s">
        <v>5</v>
      </c>
      <c r="B20" s="2" t="s">
        <v>9</v>
      </c>
      <c r="C20" s="1">
        <v>1</v>
      </c>
      <c r="D20" s="1">
        <v>4</v>
      </c>
      <c r="E20" s="1">
        <v>-123.145928026075</v>
      </c>
      <c r="F20" s="1">
        <v>49.257079446115704</v>
      </c>
    </row>
    <row r="21" spans="1:6" x14ac:dyDescent="0.25">
      <c r="A21" s="2" t="s">
        <v>5</v>
      </c>
      <c r="B21" s="2" t="s">
        <v>9</v>
      </c>
      <c r="C21" s="1">
        <v>1</v>
      </c>
      <c r="D21" s="1">
        <v>5</v>
      </c>
      <c r="E21" s="1">
        <v>-123.145327211256</v>
      </c>
      <c r="F21" s="1">
        <v>49.272538209044797</v>
      </c>
    </row>
    <row r="22" spans="1:6" x14ac:dyDescent="0.25">
      <c r="A22" s="2" t="s">
        <v>5</v>
      </c>
      <c r="B22" s="2" t="s">
        <v>9</v>
      </c>
      <c r="C22" s="1">
        <v>1</v>
      </c>
      <c r="D22" s="1">
        <v>6</v>
      </c>
      <c r="E22" s="1">
        <v>-123.141078592176</v>
      </c>
      <c r="F22" s="1">
        <v>49.274106218761297</v>
      </c>
    </row>
    <row r="23" spans="1:6" x14ac:dyDescent="0.25">
      <c r="A23" s="2" t="s">
        <v>5</v>
      </c>
      <c r="B23" s="2" t="s">
        <v>9</v>
      </c>
      <c r="C23" s="1">
        <v>1</v>
      </c>
      <c r="D23" s="1">
        <v>7</v>
      </c>
      <c r="E23" s="1">
        <v>-123.13564980113</v>
      </c>
      <c r="F23" s="1">
        <v>49.274190217875201</v>
      </c>
    </row>
    <row r="24" spans="1:6" x14ac:dyDescent="0.25">
      <c r="A24" s="2" t="s">
        <v>5</v>
      </c>
      <c r="B24" s="2" t="s">
        <v>9</v>
      </c>
      <c r="C24" s="1">
        <v>1</v>
      </c>
      <c r="D24" s="1">
        <v>8</v>
      </c>
      <c r="E24" s="1">
        <v>-123.14193689906099</v>
      </c>
      <c r="F24" s="1">
        <v>49.279705846590801</v>
      </c>
    </row>
    <row r="25" spans="1:6" x14ac:dyDescent="0.25">
      <c r="A25" s="2" t="s">
        <v>5</v>
      </c>
      <c r="B25" s="2" t="s">
        <v>9</v>
      </c>
      <c r="C25" s="1">
        <v>1</v>
      </c>
      <c r="D25" s="1">
        <v>9</v>
      </c>
      <c r="E25" s="1">
        <v>-123.148953557844</v>
      </c>
      <c r="F25" s="1">
        <v>49.280405755369799</v>
      </c>
    </row>
    <row r="26" spans="1:6" x14ac:dyDescent="0.25">
      <c r="A26" s="2" t="s">
        <v>5</v>
      </c>
      <c r="B26" s="2" t="s">
        <v>9</v>
      </c>
      <c r="C26" s="1">
        <v>1</v>
      </c>
      <c r="D26" s="1">
        <v>10</v>
      </c>
      <c r="E26" s="1">
        <v>-123.15539085947999</v>
      </c>
      <c r="F26" s="1">
        <v>49.2786699633685</v>
      </c>
    </row>
    <row r="27" spans="1:6" x14ac:dyDescent="0.25">
      <c r="A27" s="2" t="s">
        <v>5</v>
      </c>
      <c r="B27" s="2" t="s">
        <v>9</v>
      </c>
      <c r="C27" s="1">
        <v>1</v>
      </c>
      <c r="D27" s="1">
        <v>11</v>
      </c>
      <c r="E27" s="1">
        <v>-123.15890991770701</v>
      </c>
      <c r="F27" s="1">
        <v>49.275954166225397</v>
      </c>
    </row>
    <row r="28" spans="1:6" x14ac:dyDescent="0.25">
      <c r="A28" s="2" t="s">
        <v>5</v>
      </c>
      <c r="B28" s="2" t="s">
        <v>9</v>
      </c>
      <c r="C28" s="1">
        <v>1</v>
      </c>
      <c r="D28" s="1">
        <v>12</v>
      </c>
      <c r="E28" s="1">
        <v>-123.185373044084</v>
      </c>
      <c r="F28" s="1">
        <v>49.275265858067499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concat_work</vt:lpstr>
      <vt:lpstr>polygon_concat</vt:lpstr>
      <vt:lpstr>marine_old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2020-04-02T22:21:38Z</dcterms:created>
  <dcterms:modified xsi:type="dcterms:W3CDTF">2020-04-09T05:23:46Z</dcterms:modified>
</cp:coreProperties>
</file>