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stock_returns\"/>
    </mc:Choice>
  </mc:AlternateContent>
  <xr:revisionPtr revIDLastSave="0" documentId="13_ncr:40009_{E88167D9-8B93-4118-87E9-6FACB153BEB4}" xr6:coauthVersionLast="45" xr6:coauthVersionMax="45" xr10:uidLastSave="{00000000-0000-0000-0000-000000000000}"/>
  <bookViews>
    <workbookView xWindow="-120" yWindow="-120" windowWidth="29040" windowHeight="15840" activeTab="1"/>
  </bookViews>
  <sheets>
    <sheet name="monthly" sheetId="1" r:id="rId1"/>
    <sheet name="yearly" sheetId="2" r:id="rId2"/>
  </sheets>
  <calcPr calcId="0"/>
</workbook>
</file>

<file path=xl/calcChain.xml><?xml version="1.0" encoding="utf-8"?>
<calcChain xmlns="http://schemas.openxmlformats.org/spreadsheetml/2006/main">
  <c r="D22" i="2" l="1"/>
  <c r="E22" i="2" s="1"/>
  <c r="C22" i="2"/>
  <c r="D21" i="2"/>
  <c r="E21" i="2" s="1"/>
  <c r="C21" i="2"/>
  <c r="E20" i="2"/>
  <c r="D20" i="2"/>
  <c r="C20" i="2"/>
  <c r="D19" i="2"/>
  <c r="E19" i="2" s="1"/>
  <c r="C19" i="2"/>
  <c r="D18" i="2"/>
  <c r="E18" i="2" s="1"/>
  <c r="C18" i="2"/>
  <c r="D17" i="2"/>
  <c r="E17" i="2" s="1"/>
  <c r="C17" i="2"/>
  <c r="E16" i="2"/>
  <c r="D16" i="2"/>
  <c r="C16" i="2"/>
  <c r="D15" i="2"/>
  <c r="E15" i="2" s="1"/>
  <c r="C15" i="2"/>
  <c r="D14" i="2"/>
  <c r="E14" i="2" s="1"/>
  <c r="C14" i="2"/>
  <c r="D13" i="2"/>
  <c r="E13" i="2" s="1"/>
  <c r="C13" i="2"/>
  <c r="E12" i="2"/>
  <c r="D12" i="2"/>
  <c r="C12" i="2"/>
  <c r="D11" i="2"/>
  <c r="E11" i="2" s="1"/>
  <c r="C11" i="2"/>
  <c r="D10" i="2"/>
  <c r="E10" i="2" s="1"/>
  <c r="C10" i="2"/>
  <c r="D9" i="2"/>
  <c r="E9" i="2" s="1"/>
  <c r="C9" i="2"/>
  <c r="D8" i="2"/>
  <c r="E8" i="2" s="1"/>
  <c r="C8" i="2"/>
  <c r="D7" i="2"/>
  <c r="E7" i="2" s="1"/>
  <c r="C7" i="2"/>
  <c r="D6" i="2"/>
  <c r="E6" i="2" s="1"/>
  <c r="C6" i="2"/>
  <c r="D5" i="2"/>
  <c r="E5" i="2" s="1"/>
  <c r="C5" i="2"/>
  <c r="E4" i="2"/>
  <c r="D4" i="2"/>
  <c r="C4" i="2"/>
  <c r="D3" i="2"/>
  <c r="E3" i="2" s="1"/>
  <c r="C3" i="2"/>
  <c r="E2" i="2"/>
  <c r="D2" i="2"/>
  <c r="C2" i="2"/>
  <c r="A4" i="2"/>
  <c r="A5" i="2" s="1"/>
  <c r="A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</calcChain>
</file>

<file path=xl/sharedStrings.xml><?xml version="1.0" encoding="utf-8"?>
<sst xmlns="http://schemas.openxmlformats.org/spreadsheetml/2006/main" count="113" uniqueCount="15">
  <si>
    <t>Date</t>
  </si>
  <si>
    <t>Open</t>
  </si>
  <si>
    <t>High</t>
  </si>
  <si>
    <t>Low</t>
  </si>
  <si>
    <t>Close</t>
  </si>
  <si>
    <t>Adj Close</t>
  </si>
  <si>
    <t>Volume</t>
  </si>
  <si>
    <t>start_year</t>
  </si>
  <si>
    <t>end_year</t>
  </si>
  <si>
    <t>stock</t>
  </si>
  <si>
    <t>Facebook</t>
  </si>
  <si>
    <t>year</t>
  </si>
  <si>
    <t>KEY</t>
  </si>
  <si>
    <t>Year</t>
  </si>
  <si>
    <t>yearly_stock_return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</si>
</sst>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sqref="A1:E2"/>
    </sheetView>
  </sheetViews>
  <sheetFormatPr defaultRowHeight="15" x14ac:dyDescent="0.25"/>
  <cols>
    <col min="6" max="6" width="10.42578125" bestFit="1" customWidth="1"/>
  </cols>
  <sheetData>
    <row r="1" spans="1:12" x14ac:dyDescent="0.25">
      <c r="A1" t="s">
        <v>12</v>
      </c>
      <c r="B1" t="s">
        <v>9</v>
      </c>
      <c r="C1" t="s">
        <v>7</v>
      </c>
      <c r="D1" t="s">
        <v>8</v>
      </c>
      <c r="E1" t="s">
        <v>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tr">
        <f>B2&amp;E2&amp;C2&amp;D2</f>
        <v>Facebook2012TRUEFALSE</v>
      </c>
      <c r="B2" t="s">
        <v>10</v>
      </c>
      <c r="C2" t="b">
        <f>IFERROR(YEAR(F2)&lt;&gt;YEAR(F1),TRUE)</f>
        <v>1</v>
      </c>
      <c r="D2" t="b">
        <f>YEAR(F2)&lt;&gt;YEAR(F3)</f>
        <v>0</v>
      </c>
      <c r="E2">
        <f>YEAR(F2)</f>
        <v>2012</v>
      </c>
      <c r="F2" s="1">
        <v>41030</v>
      </c>
      <c r="G2">
        <v>42.049999</v>
      </c>
      <c r="H2">
        <v>45</v>
      </c>
      <c r="I2">
        <v>26.83</v>
      </c>
      <c r="J2">
        <v>29.6</v>
      </c>
      <c r="K2">
        <v>29.6</v>
      </c>
      <c r="L2">
        <v>1251513200</v>
      </c>
    </row>
    <row r="3" spans="1:12" x14ac:dyDescent="0.25">
      <c r="A3" t="str">
        <f t="shared" ref="A3:A66" si="0">B3&amp;E3&amp;C3&amp;D3</f>
        <v>Facebook2012FALSEFALSE</v>
      </c>
      <c r="B3" t="s">
        <v>10</v>
      </c>
      <c r="C3" t="b">
        <f t="shared" ref="C3:C66" si="1">IFERROR(YEAR(F3)&lt;&gt;YEAR(F2),TRUE)</f>
        <v>0</v>
      </c>
      <c r="D3" t="b">
        <f t="shared" ref="D3:D66" si="2">YEAR(F3)&lt;&gt;YEAR(F4)</f>
        <v>0</v>
      </c>
      <c r="E3">
        <f t="shared" ref="E3:E66" si="3">YEAR(F3)</f>
        <v>2012</v>
      </c>
      <c r="F3" s="1">
        <v>41061</v>
      </c>
      <c r="G3">
        <v>28.889999</v>
      </c>
      <c r="H3">
        <v>33.450001</v>
      </c>
      <c r="I3">
        <v>25.52</v>
      </c>
      <c r="J3">
        <v>31.1</v>
      </c>
      <c r="K3">
        <v>31.1</v>
      </c>
      <c r="L3">
        <v>667910500</v>
      </c>
    </row>
    <row r="4" spans="1:12" x14ac:dyDescent="0.25">
      <c r="A4" t="str">
        <f t="shared" si="0"/>
        <v>Facebook2012FALSEFALSE</v>
      </c>
      <c r="B4" t="s">
        <v>10</v>
      </c>
      <c r="C4" t="b">
        <f t="shared" si="1"/>
        <v>0</v>
      </c>
      <c r="D4" t="b">
        <f t="shared" si="2"/>
        <v>0</v>
      </c>
      <c r="E4">
        <f t="shared" si="3"/>
        <v>2012</v>
      </c>
      <c r="F4" s="1">
        <v>41091</v>
      </c>
      <c r="G4">
        <v>31.25</v>
      </c>
      <c r="H4">
        <v>32.880001</v>
      </c>
      <c r="I4">
        <v>21.610001</v>
      </c>
      <c r="J4">
        <v>21.709999</v>
      </c>
      <c r="K4">
        <v>21.709999</v>
      </c>
      <c r="L4">
        <v>520189700</v>
      </c>
    </row>
    <row r="5" spans="1:12" x14ac:dyDescent="0.25">
      <c r="A5" t="str">
        <f t="shared" si="0"/>
        <v>Facebook2012FALSEFALSE</v>
      </c>
      <c r="B5" t="s">
        <v>10</v>
      </c>
      <c r="C5" t="b">
        <f t="shared" si="1"/>
        <v>0</v>
      </c>
      <c r="D5" t="b">
        <f t="shared" si="2"/>
        <v>0</v>
      </c>
      <c r="E5">
        <f t="shared" si="3"/>
        <v>2012</v>
      </c>
      <c r="F5" s="1">
        <v>41122</v>
      </c>
      <c r="G5">
        <v>21.5</v>
      </c>
      <c r="H5">
        <v>22.450001</v>
      </c>
      <c r="I5">
        <v>18.030000999999999</v>
      </c>
      <c r="J5">
        <v>18.059999000000001</v>
      </c>
      <c r="K5">
        <v>18.059999000000001</v>
      </c>
      <c r="L5">
        <v>1151944900</v>
      </c>
    </row>
    <row r="6" spans="1:12" x14ac:dyDescent="0.25">
      <c r="A6" t="str">
        <f t="shared" si="0"/>
        <v>Facebook2012FALSEFALSE</v>
      </c>
      <c r="B6" t="s">
        <v>10</v>
      </c>
      <c r="C6" t="b">
        <f t="shared" si="1"/>
        <v>0</v>
      </c>
      <c r="D6" t="b">
        <f t="shared" si="2"/>
        <v>0</v>
      </c>
      <c r="E6">
        <f t="shared" si="3"/>
        <v>2012</v>
      </c>
      <c r="F6" s="1">
        <v>41153</v>
      </c>
      <c r="G6">
        <v>18.079999999999998</v>
      </c>
      <c r="H6">
        <v>23.370000999999998</v>
      </c>
      <c r="I6">
        <v>17.549999</v>
      </c>
      <c r="J6">
        <v>21.66</v>
      </c>
      <c r="K6">
        <v>21.66</v>
      </c>
      <c r="L6">
        <v>1058643700</v>
      </c>
    </row>
    <row r="7" spans="1:12" x14ac:dyDescent="0.25">
      <c r="A7" t="str">
        <f t="shared" si="0"/>
        <v>Facebook2012FALSEFALSE</v>
      </c>
      <c r="B7" t="s">
        <v>10</v>
      </c>
      <c r="C7" t="b">
        <f t="shared" si="1"/>
        <v>0</v>
      </c>
      <c r="D7" t="b">
        <f t="shared" si="2"/>
        <v>0</v>
      </c>
      <c r="E7">
        <f t="shared" si="3"/>
        <v>2012</v>
      </c>
      <c r="F7" s="1">
        <v>41183</v>
      </c>
      <c r="G7">
        <v>22.08</v>
      </c>
      <c r="H7">
        <v>24.25</v>
      </c>
      <c r="I7">
        <v>18.799999</v>
      </c>
      <c r="J7">
        <v>21.110001</v>
      </c>
      <c r="K7">
        <v>21.110001</v>
      </c>
      <c r="L7">
        <v>1100938300</v>
      </c>
    </row>
    <row r="8" spans="1:12" x14ac:dyDescent="0.25">
      <c r="A8" t="str">
        <f t="shared" si="0"/>
        <v>Facebook2012FALSEFALSE</v>
      </c>
      <c r="B8" t="s">
        <v>10</v>
      </c>
      <c r="C8" t="b">
        <f t="shared" si="1"/>
        <v>0</v>
      </c>
      <c r="D8" t="b">
        <f t="shared" si="2"/>
        <v>0</v>
      </c>
      <c r="E8">
        <f t="shared" si="3"/>
        <v>2012</v>
      </c>
      <c r="F8" s="1">
        <v>41214</v>
      </c>
      <c r="G8">
        <v>21.08</v>
      </c>
      <c r="H8">
        <v>28</v>
      </c>
      <c r="I8">
        <v>18.870000999999998</v>
      </c>
      <c r="J8">
        <v>28</v>
      </c>
      <c r="K8">
        <v>28</v>
      </c>
      <c r="L8">
        <v>1527490200</v>
      </c>
    </row>
    <row r="9" spans="1:12" x14ac:dyDescent="0.25">
      <c r="A9" t="str">
        <f t="shared" si="0"/>
        <v>Facebook2012FALSETRUE</v>
      </c>
      <c r="B9" t="s">
        <v>10</v>
      </c>
      <c r="C9" t="b">
        <f t="shared" si="1"/>
        <v>0</v>
      </c>
      <c r="D9" t="b">
        <f t="shared" si="2"/>
        <v>1</v>
      </c>
      <c r="E9">
        <f t="shared" si="3"/>
        <v>2012</v>
      </c>
      <c r="F9" s="1">
        <v>41244</v>
      </c>
      <c r="G9">
        <v>28</v>
      </c>
      <c r="H9">
        <v>28.879999000000002</v>
      </c>
      <c r="I9">
        <v>25.15</v>
      </c>
      <c r="J9">
        <v>26.620000999999998</v>
      </c>
      <c r="K9">
        <v>26.620000999999998</v>
      </c>
      <c r="L9">
        <v>1191832200</v>
      </c>
    </row>
    <row r="10" spans="1:12" x14ac:dyDescent="0.25">
      <c r="A10" t="str">
        <f t="shared" si="0"/>
        <v>Facebook2013TRUEFALSE</v>
      </c>
      <c r="B10" t="s">
        <v>10</v>
      </c>
      <c r="C10" t="b">
        <f t="shared" si="1"/>
        <v>1</v>
      </c>
      <c r="D10" t="b">
        <f t="shared" si="2"/>
        <v>0</v>
      </c>
      <c r="E10">
        <f t="shared" si="3"/>
        <v>2013</v>
      </c>
      <c r="F10" s="1">
        <v>41275</v>
      </c>
      <c r="G10">
        <v>27.440000999999999</v>
      </c>
      <c r="H10">
        <v>32.509998000000003</v>
      </c>
      <c r="I10">
        <v>27.42</v>
      </c>
      <c r="J10">
        <v>30.98</v>
      </c>
      <c r="K10">
        <v>30.98</v>
      </c>
      <c r="L10">
        <v>1675851700</v>
      </c>
    </row>
    <row r="11" spans="1:12" x14ac:dyDescent="0.25">
      <c r="A11" t="str">
        <f t="shared" si="0"/>
        <v>Facebook2013FALSEFALSE</v>
      </c>
      <c r="B11" t="s">
        <v>10</v>
      </c>
      <c r="C11" t="b">
        <f t="shared" si="1"/>
        <v>0</v>
      </c>
      <c r="D11" t="b">
        <f t="shared" si="2"/>
        <v>0</v>
      </c>
      <c r="E11">
        <f t="shared" si="3"/>
        <v>2013</v>
      </c>
      <c r="F11" s="1">
        <v>41306</v>
      </c>
      <c r="G11">
        <v>31.01</v>
      </c>
      <c r="H11">
        <v>31.02</v>
      </c>
      <c r="I11">
        <v>26.34</v>
      </c>
      <c r="J11">
        <v>27.25</v>
      </c>
      <c r="K11">
        <v>27.25</v>
      </c>
      <c r="L11">
        <v>957639800</v>
      </c>
    </row>
    <row r="12" spans="1:12" x14ac:dyDescent="0.25">
      <c r="A12" t="str">
        <f t="shared" si="0"/>
        <v>Facebook2013FALSEFALSE</v>
      </c>
      <c r="B12" t="s">
        <v>10</v>
      </c>
      <c r="C12" t="b">
        <f t="shared" si="1"/>
        <v>0</v>
      </c>
      <c r="D12" t="b">
        <f t="shared" si="2"/>
        <v>0</v>
      </c>
      <c r="E12">
        <f t="shared" si="3"/>
        <v>2013</v>
      </c>
      <c r="F12" s="1">
        <v>41334</v>
      </c>
      <c r="G12">
        <v>27.049999</v>
      </c>
      <c r="H12">
        <v>28.68</v>
      </c>
      <c r="I12">
        <v>24.719999000000001</v>
      </c>
      <c r="J12">
        <v>25.58</v>
      </c>
      <c r="K12">
        <v>25.58</v>
      </c>
      <c r="L12">
        <v>727180500</v>
      </c>
    </row>
    <row r="13" spans="1:12" x14ac:dyDescent="0.25">
      <c r="A13" t="str">
        <f t="shared" si="0"/>
        <v>Facebook2013FALSEFALSE</v>
      </c>
      <c r="B13" t="s">
        <v>10</v>
      </c>
      <c r="C13" t="b">
        <f t="shared" si="1"/>
        <v>0</v>
      </c>
      <c r="D13" t="b">
        <f t="shared" si="2"/>
        <v>0</v>
      </c>
      <c r="E13">
        <f t="shared" si="3"/>
        <v>2013</v>
      </c>
      <c r="F13" s="1">
        <v>41365</v>
      </c>
      <c r="G13">
        <v>25.629999000000002</v>
      </c>
      <c r="H13">
        <v>28.1</v>
      </c>
      <c r="I13">
        <v>25.15</v>
      </c>
      <c r="J13">
        <v>27.77</v>
      </c>
      <c r="K13">
        <v>27.77</v>
      </c>
      <c r="L13">
        <v>738509200</v>
      </c>
    </row>
    <row r="14" spans="1:12" x14ac:dyDescent="0.25">
      <c r="A14" t="str">
        <f t="shared" si="0"/>
        <v>Facebook2013FALSEFALSE</v>
      </c>
      <c r="B14" t="s">
        <v>10</v>
      </c>
      <c r="C14" t="b">
        <f t="shared" si="1"/>
        <v>0</v>
      </c>
      <c r="D14" t="b">
        <f t="shared" si="2"/>
        <v>0</v>
      </c>
      <c r="E14">
        <f t="shared" si="3"/>
        <v>2013</v>
      </c>
      <c r="F14" s="1">
        <v>41395</v>
      </c>
      <c r="G14">
        <v>27.85</v>
      </c>
      <c r="H14">
        <v>29.07</v>
      </c>
      <c r="I14">
        <v>23.26</v>
      </c>
      <c r="J14">
        <v>24.35</v>
      </c>
      <c r="K14">
        <v>24.35</v>
      </c>
      <c r="L14">
        <v>982094800</v>
      </c>
    </row>
    <row r="15" spans="1:12" x14ac:dyDescent="0.25">
      <c r="A15" t="str">
        <f t="shared" si="0"/>
        <v>Facebook2013FALSEFALSE</v>
      </c>
      <c r="B15" t="s">
        <v>10</v>
      </c>
      <c r="C15" t="b">
        <f t="shared" si="1"/>
        <v>0</v>
      </c>
      <c r="D15" t="b">
        <f t="shared" si="2"/>
        <v>0</v>
      </c>
      <c r="E15">
        <f t="shared" si="3"/>
        <v>2013</v>
      </c>
      <c r="F15" s="1">
        <v>41426</v>
      </c>
      <c r="G15">
        <v>24.27</v>
      </c>
      <c r="H15">
        <v>25.190000999999999</v>
      </c>
      <c r="I15">
        <v>22.67</v>
      </c>
      <c r="J15">
        <v>24.879999000000002</v>
      </c>
      <c r="K15">
        <v>24.879999000000002</v>
      </c>
      <c r="L15">
        <v>788331500</v>
      </c>
    </row>
    <row r="16" spans="1:12" x14ac:dyDescent="0.25">
      <c r="A16" t="str">
        <f t="shared" si="0"/>
        <v>Facebook2013FALSEFALSE</v>
      </c>
      <c r="B16" t="s">
        <v>10</v>
      </c>
      <c r="C16" t="b">
        <f t="shared" si="1"/>
        <v>0</v>
      </c>
      <c r="D16" t="b">
        <f t="shared" si="2"/>
        <v>0</v>
      </c>
      <c r="E16">
        <f t="shared" si="3"/>
        <v>2013</v>
      </c>
      <c r="F16" s="1">
        <v>41456</v>
      </c>
      <c r="G16">
        <v>24.969999000000001</v>
      </c>
      <c r="H16">
        <v>38.310001</v>
      </c>
      <c r="I16">
        <v>24.15</v>
      </c>
      <c r="J16">
        <v>36.799999</v>
      </c>
      <c r="K16">
        <v>36.799999</v>
      </c>
      <c r="L16">
        <v>1438017100</v>
      </c>
    </row>
    <row r="17" spans="1:12" x14ac:dyDescent="0.25">
      <c r="A17" t="str">
        <f t="shared" si="0"/>
        <v>Facebook2013FALSEFALSE</v>
      </c>
      <c r="B17" t="s">
        <v>10</v>
      </c>
      <c r="C17" t="b">
        <f t="shared" si="1"/>
        <v>0</v>
      </c>
      <c r="D17" t="b">
        <f t="shared" si="2"/>
        <v>0</v>
      </c>
      <c r="E17">
        <f t="shared" si="3"/>
        <v>2013</v>
      </c>
      <c r="F17" s="1">
        <v>41487</v>
      </c>
      <c r="G17">
        <v>37.299999</v>
      </c>
      <c r="H17">
        <v>42.259998000000003</v>
      </c>
      <c r="I17">
        <v>36.020000000000003</v>
      </c>
      <c r="J17">
        <v>41.290000999999997</v>
      </c>
      <c r="K17">
        <v>41.290000999999997</v>
      </c>
      <c r="L17">
        <v>1344994100</v>
      </c>
    </row>
    <row r="18" spans="1:12" x14ac:dyDescent="0.25">
      <c r="A18" t="str">
        <f t="shared" si="0"/>
        <v>Facebook2013FALSEFALSE</v>
      </c>
      <c r="B18" t="s">
        <v>10</v>
      </c>
      <c r="C18" t="b">
        <f t="shared" si="1"/>
        <v>0</v>
      </c>
      <c r="D18" t="b">
        <f t="shared" si="2"/>
        <v>0</v>
      </c>
      <c r="E18">
        <f t="shared" si="3"/>
        <v>2013</v>
      </c>
      <c r="F18" s="1">
        <v>41518</v>
      </c>
      <c r="G18">
        <v>41.84</v>
      </c>
      <c r="H18">
        <v>51.599997999999999</v>
      </c>
      <c r="I18">
        <v>41.439999</v>
      </c>
      <c r="J18">
        <v>50.23</v>
      </c>
      <c r="K18">
        <v>50.23</v>
      </c>
      <c r="L18">
        <v>1583083800</v>
      </c>
    </row>
    <row r="19" spans="1:12" x14ac:dyDescent="0.25">
      <c r="A19" t="str">
        <f t="shared" si="0"/>
        <v>Facebook2013FALSEFALSE</v>
      </c>
      <c r="B19" t="s">
        <v>10</v>
      </c>
      <c r="C19" t="b">
        <f t="shared" si="1"/>
        <v>0</v>
      </c>
      <c r="D19" t="b">
        <f t="shared" si="2"/>
        <v>0</v>
      </c>
      <c r="E19">
        <f t="shared" si="3"/>
        <v>2013</v>
      </c>
      <c r="F19" s="1">
        <v>41548</v>
      </c>
      <c r="G19">
        <v>49.970001000000003</v>
      </c>
      <c r="H19">
        <v>54.830002</v>
      </c>
      <c r="I19">
        <v>45.259998000000003</v>
      </c>
      <c r="J19">
        <v>50.209999000000003</v>
      </c>
      <c r="K19">
        <v>50.209999000000003</v>
      </c>
      <c r="L19">
        <v>2032635000</v>
      </c>
    </row>
    <row r="20" spans="1:12" x14ac:dyDescent="0.25">
      <c r="A20" t="str">
        <f t="shared" si="0"/>
        <v>Facebook2013FALSEFALSE</v>
      </c>
      <c r="B20" t="s">
        <v>10</v>
      </c>
      <c r="C20" t="b">
        <f t="shared" si="1"/>
        <v>0</v>
      </c>
      <c r="D20" t="b">
        <f t="shared" si="2"/>
        <v>0</v>
      </c>
      <c r="E20">
        <f t="shared" si="3"/>
        <v>2013</v>
      </c>
      <c r="F20" s="1">
        <v>41579</v>
      </c>
      <c r="G20">
        <v>50.849997999999999</v>
      </c>
      <c r="H20">
        <v>52.09</v>
      </c>
      <c r="I20">
        <v>43.549999</v>
      </c>
      <c r="J20">
        <v>47.009998000000003</v>
      </c>
      <c r="K20">
        <v>47.009998000000003</v>
      </c>
      <c r="L20">
        <v>1357311900</v>
      </c>
    </row>
    <row r="21" spans="1:12" x14ac:dyDescent="0.25">
      <c r="A21" t="str">
        <f t="shared" si="0"/>
        <v>Facebook2013FALSETRUE</v>
      </c>
      <c r="B21" t="s">
        <v>10</v>
      </c>
      <c r="C21" t="b">
        <f t="shared" si="1"/>
        <v>0</v>
      </c>
      <c r="D21" t="b">
        <f t="shared" si="2"/>
        <v>1</v>
      </c>
      <c r="E21">
        <f t="shared" si="3"/>
        <v>2013</v>
      </c>
      <c r="F21" s="1">
        <v>41609</v>
      </c>
      <c r="G21">
        <v>46.900002000000001</v>
      </c>
      <c r="H21">
        <v>58.580002</v>
      </c>
      <c r="I21">
        <v>46.259998000000003</v>
      </c>
      <c r="J21">
        <v>54.650002000000001</v>
      </c>
      <c r="K21">
        <v>54.650002000000001</v>
      </c>
      <c r="L21">
        <v>1517533200</v>
      </c>
    </row>
    <row r="22" spans="1:12" x14ac:dyDescent="0.25">
      <c r="A22" t="str">
        <f t="shared" si="0"/>
        <v>Facebook2014TRUEFALSE</v>
      </c>
      <c r="B22" t="s">
        <v>10</v>
      </c>
      <c r="C22" t="b">
        <f t="shared" si="1"/>
        <v>1</v>
      </c>
      <c r="D22" t="b">
        <f t="shared" si="2"/>
        <v>0</v>
      </c>
      <c r="E22">
        <f t="shared" si="3"/>
        <v>2014</v>
      </c>
      <c r="F22" s="1">
        <v>41640</v>
      </c>
      <c r="G22">
        <v>54.830002</v>
      </c>
      <c r="H22">
        <v>63.369999</v>
      </c>
      <c r="I22">
        <v>51.849997999999999</v>
      </c>
      <c r="J22">
        <v>62.57</v>
      </c>
      <c r="K22">
        <v>62.57</v>
      </c>
      <c r="L22">
        <v>1294714800</v>
      </c>
    </row>
    <row r="23" spans="1:12" x14ac:dyDescent="0.25">
      <c r="A23" t="str">
        <f t="shared" si="0"/>
        <v>Facebook2014FALSEFALSE</v>
      </c>
      <c r="B23" t="s">
        <v>10</v>
      </c>
      <c r="C23" t="b">
        <f t="shared" si="1"/>
        <v>0</v>
      </c>
      <c r="D23" t="b">
        <f t="shared" si="2"/>
        <v>0</v>
      </c>
      <c r="E23">
        <f t="shared" si="3"/>
        <v>2014</v>
      </c>
      <c r="F23" s="1">
        <v>41671</v>
      </c>
      <c r="G23">
        <v>63.029998999999997</v>
      </c>
      <c r="H23">
        <v>71.440002000000007</v>
      </c>
      <c r="I23">
        <v>60.700001</v>
      </c>
      <c r="J23">
        <v>68.459998999999996</v>
      </c>
      <c r="K23">
        <v>68.459998999999996</v>
      </c>
      <c r="L23">
        <v>1110774100</v>
      </c>
    </row>
    <row r="24" spans="1:12" x14ac:dyDescent="0.25">
      <c r="A24" t="str">
        <f t="shared" si="0"/>
        <v>Facebook2014FALSEFALSE</v>
      </c>
      <c r="B24" t="s">
        <v>10</v>
      </c>
      <c r="C24" t="b">
        <f t="shared" si="1"/>
        <v>0</v>
      </c>
      <c r="D24" t="b">
        <f t="shared" si="2"/>
        <v>0</v>
      </c>
      <c r="E24">
        <f t="shared" si="3"/>
        <v>2014</v>
      </c>
      <c r="F24" s="1">
        <v>41699</v>
      </c>
      <c r="G24">
        <v>66.959998999999996</v>
      </c>
      <c r="H24">
        <v>72.589995999999999</v>
      </c>
      <c r="I24">
        <v>57.98</v>
      </c>
      <c r="J24">
        <v>60.240001999999997</v>
      </c>
      <c r="K24">
        <v>60.240001999999997</v>
      </c>
      <c r="L24">
        <v>1255440000</v>
      </c>
    </row>
    <row r="25" spans="1:12" x14ac:dyDescent="0.25">
      <c r="A25" t="str">
        <f t="shared" si="0"/>
        <v>Facebook2014FALSEFALSE</v>
      </c>
      <c r="B25" t="s">
        <v>10</v>
      </c>
      <c r="C25" t="b">
        <f t="shared" si="1"/>
        <v>0</v>
      </c>
      <c r="D25" t="b">
        <f t="shared" si="2"/>
        <v>0</v>
      </c>
      <c r="E25">
        <f t="shared" si="3"/>
        <v>2014</v>
      </c>
      <c r="F25" s="1">
        <v>41730</v>
      </c>
      <c r="G25">
        <v>60.459999000000003</v>
      </c>
      <c r="H25">
        <v>63.91</v>
      </c>
      <c r="I25">
        <v>54.66</v>
      </c>
      <c r="J25">
        <v>59.779998999999997</v>
      </c>
      <c r="K25">
        <v>59.779998999999997</v>
      </c>
      <c r="L25">
        <v>1883965100</v>
      </c>
    </row>
    <row r="26" spans="1:12" x14ac:dyDescent="0.25">
      <c r="A26" t="str">
        <f t="shared" si="0"/>
        <v>Facebook2014FALSEFALSE</v>
      </c>
      <c r="B26" t="s">
        <v>10</v>
      </c>
      <c r="C26" t="b">
        <f t="shared" si="1"/>
        <v>0</v>
      </c>
      <c r="D26" t="b">
        <f t="shared" si="2"/>
        <v>0</v>
      </c>
      <c r="E26">
        <f t="shared" si="3"/>
        <v>2014</v>
      </c>
      <c r="F26" s="1">
        <v>41760</v>
      </c>
      <c r="G26">
        <v>60.43</v>
      </c>
      <c r="H26">
        <v>64.300003000000004</v>
      </c>
      <c r="I26">
        <v>56.259998000000003</v>
      </c>
      <c r="J26">
        <v>63.299999</v>
      </c>
      <c r="K26">
        <v>63.299999</v>
      </c>
      <c r="L26">
        <v>1120155500</v>
      </c>
    </row>
    <row r="27" spans="1:12" x14ac:dyDescent="0.25">
      <c r="A27" t="str">
        <f t="shared" si="0"/>
        <v>Facebook2014FALSEFALSE</v>
      </c>
      <c r="B27" t="s">
        <v>10</v>
      </c>
      <c r="C27" t="b">
        <f t="shared" si="1"/>
        <v>0</v>
      </c>
      <c r="D27" t="b">
        <f t="shared" si="2"/>
        <v>0</v>
      </c>
      <c r="E27">
        <f t="shared" si="3"/>
        <v>2014</v>
      </c>
      <c r="F27" s="1">
        <v>41791</v>
      </c>
      <c r="G27">
        <v>63.23</v>
      </c>
      <c r="H27">
        <v>68</v>
      </c>
      <c r="I27">
        <v>61.790000999999997</v>
      </c>
      <c r="J27">
        <v>67.290001000000004</v>
      </c>
      <c r="K27">
        <v>67.290001000000004</v>
      </c>
      <c r="L27">
        <v>863389800</v>
      </c>
    </row>
    <row r="28" spans="1:12" x14ac:dyDescent="0.25">
      <c r="A28" t="str">
        <f t="shared" si="0"/>
        <v>Facebook2014FALSEFALSE</v>
      </c>
      <c r="B28" t="s">
        <v>10</v>
      </c>
      <c r="C28" t="b">
        <f t="shared" si="1"/>
        <v>0</v>
      </c>
      <c r="D28" t="b">
        <f t="shared" si="2"/>
        <v>0</v>
      </c>
      <c r="E28">
        <f t="shared" si="3"/>
        <v>2014</v>
      </c>
      <c r="F28" s="1">
        <v>41821</v>
      </c>
      <c r="G28">
        <v>67.580001999999993</v>
      </c>
      <c r="H28">
        <v>76.739998</v>
      </c>
      <c r="I28">
        <v>62.209999000000003</v>
      </c>
      <c r="J28">
        <v>72.650002000000001</v>
      </c>
      <c r="K28">
        <v>72.650002000000001</v>
      </c>
      <c r="L28">
        <v>1028365000</v>
      </c>
    </row>
    <row r="29" spans="1:12" x14ac:dyDescent="0.25">
      <c r="A29" t="str">
        <f t="shared" si="0"/>
        <v>Facebook2014FALSEFALSE</v>
      </c>
      <c r="B29" t="s">
        <v>10</v>
      </c>
      <c r="C29" t="b">
        <f t="shared" si="1"/>
        <v>0</v>
      </c>
      <c r="D29" t="b">
        <f t="shared" si="2"/>
        <v>0</v>
      </c>
      <c r="E29">
        <f t="shared" si="3"/>
        <v>2014</v>
      </c>
      <c r="F29" s="1">
        <v>41852</v>
      </c>
      <c r="G29">
        <v>72.220000999999996</v>
      </c>
      <c r="H29">
        <v>75.989998</v>
      </c>
      <c r="I29">
        <v>71.550003000000004</v>
      </c>
      <c r="J29">
        <v>74.819999999999993</v>
      </c>
      <c r="K29">
        <v>74.819999999999993</v>
      </c>
      <c r="L29">
        <v>590763600</v>
      </c>
    </row>
    <row r="30" spans="1:12" x14ac:dyDescent="0.25">
      <c r="A30" t="str">
        <f t="shared" si="0"/>
        <v>Facebook2014FALSEFALSE</v>
      </c>
      <c r="B30" t="s">
        <v>10</v>
      </c>
      <c r="C30" t="b">
        <f t="shared" si="1"/>
        <v>0</v>
      </c>
      <c r="D30" t="b">
        <f t="shared" si="2"/>
        <v>0</v>
      </c>
      <c r="E30">
        <f t="shared" si="3"/>
        <v>2014</v>
      </c>
      <c r="F30" s="1">
        <v>41883</v>
      </c>
      <c r="G30">
        <v>75.010002</v>
      </c>
      <c r="H30">
        <v>79.709998999999996</v>
      </c>
      <c r="I30">
        <v>73.069999999999993</v>
      </c>
      <c r="J30">
        <v>79.040001000000004</v>
      </c>
      <c r="K30">
        <v>79.040001000000004</v>
      </c>
      <c r="L30">
        <v>720995800</v>
      </c>
    </row>
    <row r="31" spans="1:12" x14ac:dyDescent="0.25">
      <c r="A31" t="str">
        <f t="shared" si="0"/>
        <v>Facebook2014FALSEFALSE</v>
      </c>
      <c r="B31" t="s">
        <v>10</v>
      </c>
      <c r="C31" t="b">
        <f t="shared" si="1"/>
        <v>0</v>
      </c>
      <c r="D31" t="b">
        <f t="shared" si="2"/>
        <v>0</v>
      </c>
      <c r="E31">
        <f t="shared" si="3"/>
        <v>2014</v>
      </c>
      <c r="F31" s="1">
        <v>41913</v>
      </c>
      <c r="G31">
        <v>78.779999000000004</v>
      </c>
      <c r="H31">
        <v>81.160004000000001</v>
      </c>
      <c r="I31">
        <v>70.319999999999993</v>
      </c>
      <c r="J31">
        <v>74.989998</v>
      </c>
      <c r="K31">
        <v>74.989998</v>
      </c>
      <c r="L31">
        <v>1083643000</v>
      </c>
    </row>
    <row r="32" spans="1:12" x14ac:dyDescent="0.25">
      <c r="A32" t="str">
        <f t="shared" si="0"/>
        <v>Facebook2014FALSEFALSE</v>
      </c>
      <c r="B32" t="s">
        <v>10</v>
      </c>
      <c r="C32" t="b">
        <f t="shared" si="1"/>
        <v>0</v>
      </c>
      <c r="D32" t="b">
        <f t="shared" si="2"/>
        <v>0</v>
      </c>
      <c r="E32">
        <f t="shared" si="3"/>
        <v>2014</v>
      </c>
      <c r="F32" s="1">
        <v>41944</v>
      </c>
      <c r="G32">
        <v>75.470000999999996</v>
      </c>
      <c r="H32">
        <v>78.269997000000004</v>
      </c>
      <c r="I32">
        <v>72.510002</v>
      </c>
      <c r="J32">
        <v>77.699996999999996</v>
      </c>
      <c r="K32">
        <v>77.699996999999996</v>
      </c>
      <c r="L32">
        <v>490965300</v>
      </c>
    </row>
    <row r="33" spans="1:12" x14ac:dyDescent="0.25">
      <c r="A33" t="str">
        <f t="shared" si="0"/>
        <v>Facebook2014FALSETRUE</v>
      </c>
      <c r="B33" t="s">
        <v>10</v>
      </c>
      <c r="C33" t="b">
        <f t="shared" si="1"/>
        <v>0</v>
      </c>
      <c r="D33" t="b">
        <f t="shared" si="2"/>
        <v>1</v>
      </c>
      <c r="E33">
        <f t="shared" si="3"/>
        <v>2014</v>
      </c>
      <c r="F33" s="1">
        <v>41974</v>
      </c>
      <c r="G33">
        <v>77.260002</v>
      </c>
      <c r="H33">
        <v>82.169998000000007</v>
      </c>
      <c r="I33">
        <v>74.400002000000001</v>
      </c>
      <c r="J33">
        <v>78.019997000000004</v>
      </c>
      <c r="K33">
        <v>78.019997000000004</v>
      </c>
      <c r="L33">
        <v>534527100</v>
      </c>
    </row>
    <row r="34" spans="1:12" x14ac:dyDescent="0.25">
      <c r="A34" t="str">
        <f t="shared" si="0"/>
        <v>Facebook2015TRUEFALSE</v>
      </c>
      <c r="B34" t="s">
        <v>10</v>
      </c>
      <c r="C34" t="b">
        <f t="shared" si="1"/>
        <v>1</v>
      </c>
      <c r="D34" t="b">
        <f t="shared" si="2"/>
        <v>0</v>
      </c>
      <c r="E34">
        <f t="shared" si="3"/>
        <v>2015</v>
      </c>
      <c r="F34" s="1">
        <v>42005</v>
      </c>
      <c r="G34">
        <v>78.580001999999993</v>
      </c>
      <c r="H34">
        <v>79.25</v>
      </c>
      <c r="I34">
        <v>73.540001000000004</v>
      </c>
      <c r="J34">
        <v>75.910004000000001</v>
      </c>
      <c r="K34">
        <v>75.910004000000001</v>
      </c>
      <c r="L34">
        <v>546210700</v>
      </c>
    </row>
    <row r="35" spans="1:12" x14ac:dyDescent="0.25">
      <c r="A35" t="str">
        <f t="shared" si="0"/>
        <v>Facebook2015FALSEFALSE</v>
      </c>
      <c r="B35" t="s">
        <v>10</v>
      </c>
      <c r="C35" t="b">
        <f t="shared" si="1"/>
        <v>0</v>
      </c>
      <c r="D35" t="b">
        <f t="shared" si="2"/>
        <v>0</v>
      </c>
      <c r="E35">
        <f t="shared" si="3"/>
        <v>2015</v>
      </c>
      <c r="F35" s="1">
        <v>42036</v>
      </c>
      <c r="G35">
        <v>76.110000999999997</v>
      </c>
      <c r="H35">
        <v>81.370002999999997</v>
      </c>
      <c r="I35">
        <v>73.449996999999996</v>
      </c>
      <c r="J35">
        <v>78.970000999999996</v>
      </c>
      <c r="K35">
        <v>78.970000999999996</v>
      </c>
      <c r="L35">
        <v>475148700</v>
      </c>
    </row>
    <row r="36" spans="1:12" x14ac:dyDescent="0.25">
      <c r="A36" t="str">
        <f t="shared" si="0"/>
        <v>Facebook2015FALSEFALSE</v>
      </c>
      <c r="B36" t="s">
        <v>10</v>
      </c>
      <c r="C36" t="b">
        <f t="shared" si="1"/>
        <v>0</v>
      </c>
      <c r="D36" t="b">
        <f t="shared" si="2"/>
        <v>0</v>
      </c>
      <c r="E36">
        <f t="shared" si="3"/>
        <v>2015</v>
      </c>
      <c r="F36" s="1">
        <v>42064</v>
      </c>
      <c r="G36">
        <v>79</v>
      </c>
      <c r="H36">
        <v>86.07</v>
      </c>
      <c r="I36">
        <v>77.260002</v>
      </c>
      <c r="J36">
        <v>82.220000999999996</v>
      </c>
      <c r="K36">
        <v>82.220000999999996</v>
      </c>
      <c r="L36">
        <v>575349900</v>
      </c>
    </row>
    <row r="37" spans="1:12" x14ac:dyDescent="0.25">
      <c r="A37" t="str">
        <f t="shared" si="0"/>
        <v>Facebook2015FALSEFALSE</v>
      </c>
      <c r="B37" t="s">
        <v>10</v>
      </c>
      <c r="C37" t="b">
        <f t="shared" si="1"/>
        <v>0</v>
      </c>
      <c r="D37" t="b">
        <f t="shared" si="2"/>
        <v>0</v>
      </c>
      <c r="E37">
        <f t="shared" si="3"/>
        <v>2015</v>
      </c>
      <c r="F37" s="1">
        <v>42095</v>
      </c>
      <c r="G37">
        <v>82.5</v>
      </c>
      <c r="H37">
        <v>85.589995999999999</v>
      </c>
      <c r="I37">
        <v>78.319999999999993</v>
      </c>
      <c r="J37">
        <v>78.769997000000004</v>
      </c>
      <c r="K37">
        <v>78.769997000000004</v>
      </c>
      <c r="L37">
        <v>542124600</v>
      </c>
    </row>
    <row r="38" spans="1:12" x14ac:dyDescent="0.25">
      <c r="A38" t="str">
        <f t="shared" si="0"/>
        <v>Facebook2015FALSEFALSE</v>
      </c>
      <c r="B38" t="s">
        <v>10</v>
      </c>
      <c r="C38" t="b">
        <f t="shared" si="1"/>
        <v>0</v>
      </c>
      <c r="D38" t="b">
        <f t="shared" si="2"/>
        <v>0</v>
      </c>
      <c r="E38">
        <f t="shared" si="3"/>
        <v>2015</v>
      </c>
      <c r="F38" s="1">
        <v>42125</v>
      </c>
      <c r="G38">
        <v>79.239998</v>
      </c>
      <c r="H38">
        <v>81.849997999999999</v>
      </c>
      <c r="I38">
        <v>76.790001000000004</v>
      </c>
      <c r="J38">
        <v>79.190002000000007</v>
      </c>
      <c r="K38">
        <v>79.190002000000007</v>
      </c>
      <c r="L38">
        <v>421870700</v>
      </c>
    </row>
    <row r="39" spans="1:12" x14ac:dyDescent="0.25">
      <c r="A39" t="str">
        <f t="shared" si="0"/>
        <v>Facebook2015FALSEFALSE</v>
      </c>
      <c r="B39" t="s">
        <v>10</v>
      </c>
      <c r="C39" t="b">
        <f t="shared" si="1"/>
        <v>0</v>
      </c>
      <c r="D39" t="b">
        <f t="shared" si="2"/>
        <v>0</v>
      </c>
      <c r="E39">
        <f t="shared" si="3"/>
        <v>2015</v>
      </c>
      <c r="F39" s="1">
        <v>42156</v>
      </c>
      <c r="G39">
        <v>79.300003000000004</v>
      </c>
      <c r="H39">
        <v>89.400002000000001</v>
      </c>
      <c r="I39">
        <v>78.660004000000001</v>
      </c>
      <c r="J39">
        <v>85.769997000000004</v>
      </c>
      <c r="K39">
        <v>85.769997000000004</v>
      </c>
      <c r="L39">
        <v>537740300</v>
      </c>
    </row>
    <row r="40" spans="1:12" x14ac:dyDescent="0.25">
      <c r="A40" t="str">
        <f t="shared" si="0"/>
        <v>Facebook2015FALSEFALSE</v>
      </c>
      <c r="B40" t="s">
        <v>10</v>
      </c>
      <c r="C40" t="b">
        <f t="shared" si="1"/>
        <v>0</v>
      </c>
      <c r="D40" t="b">
        <f t="shared" si="2"/>
        <v>0</v>
      </c>
      <c r="E40">
        <f t="shared" si="3"/>
        <v>2015</v>
      </c>
      <c r="F40" s="1">
        <v>42186</v>
      </c>
      <c r="G40">
        <v>86.769997000000004</v>
      </c>
      <c r="H40">
        <v>99.239998</v>
      </c>
      <c r="I40">
        <v>85.230002999999996</v>
      </c>
      <c r="J40">
        <v>94.010002</v>
      </c>
      <c r="K40">
        <v>94.010002</v>
      </c>
      <c r="L40">
        <v>790781000</v>
      </c>
    </row>
    <row r="41" spans="1:12" x14ac:dyDescent="0.25">
      <c r="A41" t="str">
        <f t="shared" si="0"/>
        <v>Facebook2015FALSEFALSE</v>
      </c>
      <c r="B41" t="s">
        <v>10</v>
      </c>
      <c r="C41" t="b">
        <f t="shared" si="1"/>
        <v>0</v>
      </c>
      <c r="D41" t="b">
        <f t="shared" si="2"/>
        <v>0</v>
      </c>
      <c r="E41">
        <f t="shared" si="3"/>
        <v>2015</v>
      </c>
      <c r="F41" s="1">
        <v>42217</v>
      </c>
      <c r="G41">
        <v>93.529999000000004</v>
      </c>
      <c r="H41">
        <v>98.739998</v>
      </c>
      <c r="I41">
        <v>72</v>
      </c>
      <c r="J41">
        <v>89.730002999999996</v>
      </c>
      <c r="K41">
        <v>89.730002999999996</v>
      </c>
      <c r="L41">
        <v>796787500</v>
      </c>
    </row>
    <row r="42" spans="1:12" x14ac:dyDescent="0.25">
      <c r="A42" t="str">
        <f t="shared" si="0"/>
        <v>Facebook2015FALSEFALSE</v>
      </c>
      <c r="B42" t="s">
        <v>10</v>
      </c>
      <c r="C42" t="b">
        <f t="shared" si="1"/>
        <v>0</v>
      </c>
      <c r="D42" t="b">
        <f t="shared" si="2"/>
        <v>0</v>
      </c>
      <c r="E42">
        <f t="shared" si="3"/>
        <v>2015</v>
      </c>
      <c r="F42" s="1">
        <v>42248</v>
      </c>
      <c r="G42">
        <v>86.849997999999999</v>
      </c>
      <c r="H42">
        <v>96.489998</v>
      </c>
      <c r="I42">
        <v>85.720000999999996</v>
      </c>
      <c r="J42">
        <v>89.900002000000001</v>
      </c>
      <c r="K42">
        <v>89.900002000000001</v>
      </c>
      <c r="L42">
        <v>635399800</v>
      </c>
    </row>
    <row r="43" spans="1:12" x14ac:dyDescent="0.25">
      <c r="A43" t="str">
        <f t="shared" si="0"/>
        <v>Facebook2015FALSEFALSE</v>
      </c>
      <c r="B43" t="s">
        <v>10</v>
      </c>
      <c r="C43" t="b">
        <f t="shared" si="1"/>
        <v>0</v>
      </c>
      <c r="D43" t="b">
        <f t="shared" si="2"/>
        <v>0</v>
      </c>
      <c r="E43">
        <f t="shared" si="3"/>
        <v>2015</v>
      </c>
      <c r="F43" s="1">
        <v>42278</v>
      </c>
      <c r="G43">
        <v>90.050003000000004</v>
      </c>
      <c r="H43">
        <v>105.120003</v>
      </c>
      <c r="I43">
        <v>88.360000999999997</v>
      </c>
      <c r="J43">
        <v>101.970001</v>
      </c>
      <c r="K43">
        <v>101.970001</v>
      </c>
      <c r="L43">
        <v>571590400</v>
      </c>
    </row>
    <row r="44" spans="1:12" x14ac:dyDescent="0.25">
      <c r="A44" t="str">
        <f t="shared" si="0"/>
        <v>Facebook2015FALSEFALSE</v>
      </c>
      <c r="B44" t="s">
        <v>10</v>
      </c>
      <c r="C44" t="b">
        <f t="shared" si="1"/>
        <v>0</v>
      </c>
      <c r="D44" t="b">
        <f t="shared" si="2"/>
        <v>0</v>
      </c>
      <c r="E44">
        <f t="shared" si="3"/>
        <v>2015</v>
      </c>
      <c r="F44" s="1">
        <v>42309</v>
      </c>
      <c r="G44">
        <v>101.720001</v>
      </c>
      <c r="H44">
        <v>110.650002</v>
      </c>
      <c r="I44">
        <v>100.470001</v>
      </c>
      <c r="J44">
        <v>104.239998</v>
      </c>
      <c r="K44">
        <v>104.239998</v>
      </c>
      <c r="L44">
        <v>547232800</v>
      </c>
    </row>
    <row r="45" spans="1:12" x14ac:dyDescent="0.25">
      <c r="A45" t="str">
        <f t="shared" si="0"/>
        <v>Facebook2015FALSETRUE</v>
      </c>
      <c r="B45" t="s">
        <v>10</v>
      </c>
      <c r="C45" t="b">
        <f t="shared" si="1"/>
        <v>0</v>
      </c>
      <c r="D45" t="b">
        <f t="shared" si="2"/>
        <v>1</v>
      </c>
      <c r="E45">
        <f t="shared" si="3"/>
        <v>2015</v>
      </c>
      <c r="F45" s="1">
        <v>42339</v>
      </c>
      <c r="G45">
        <v>104.83000199999999</v>
      </c>
      <c r="H45">
        <v>107.91999800000001</v>
      </c>
      <c r="I45">
        <v>101.459999</v>
      </c>
      <c r="J45">
        <v>104.660004</v>
      </c>
      <c r="K45">
        <v>104.660004</v>
      </c>
      <c r="L45">
        <v>440304100</v>
      </c>
    </row>
    <row r="46" spans="1:12" x14ac:dyDescent="0.25">
      <c r="A46" t="str">
        <f t="shared" si="0"/>
        <v>Facebook2016TRUEFALSE</v>
      </c>
      <c r="B46" t="s">
        <v>10</v>
      </c>
      <c r="C46" t="b">
        <f t="shared" si="1"/>
        <v>1</v>
      </c>
      <c r="D46" t="b">
        <f t="shared" si="2"/>
        <v>0</v>
      </c>
      <c r="E46">
        <f t="shared" si="3"/>
        <v>2016</v>
      </c>
      <c r="F46" s="1">
        <v>42370</v>
      </c>
      <c r="G46">
        <v>101.949997</v>
      </c>
      <c r="H46">
        <v>112.839996</v>
      </c>
      <c r="I46">
        <v>89.370002999999997</v>
      </c>
      <c r="J46">
        <v>112.209999</v>
      </c>
      <c r="K46">
        <v>112.209999</v>
      </c>
      <c r="L46">
        <v>792709100</v>
      </c>
    </row>
    <row r="47" spans="1:12" x14ac:dyDescent="0.25">
      <c r="A47" t="str">
        <f t="shared" si="0"/>
        <v>Facebook2016FALSEFALSE</v>
      </c>
      <c r="B47" t="s">
        <v>10</v>
      </c>
      <c r="C47" t="b">
        <f t="shared" si="1"/>
        <v>0</v>
      </c>
      <c r="D47" t="b">
        <f t="shared" si="2"/>
        <v>0</v>
      </c>
      <c r="E47">
        <f t="shared" si="3"/>
        <v>2016</v>
      </c>
      <c r="F47" s="1">
        <v>42401</v>
      </c>
      <c r="G47">
        <v>112.269997</v>
      </c>
      <c r="H47">
        <v>117.589996</v>
      </c>
      <c r="I47">
        <v>96.82</v>
      </c>
      <c r="J47">
        <v>106.91999800000001</v>
      </c>
      <c r="K47">
        <v>106.91999800000001</v>
      </c>
      <c r="L47">
        <v>874152500</v>
      </c>
    </row>
    <row r="48" spans="1:12" x14ac:dyDescent="0.25">
      <c r="A48" t="str">
        <f t="shared" si="0"/>
        <v>Facebook2016FALSEFALSE</v>
      </c>
      <c r="B48" t="s">
        <v>10</v>
      </c>
      <c r="C48" t="b">
        <f t="shared" si="1"/>
        <v>0</v>
      </c>
      <c r="D48" t="b">
        <f t="shared" si="2"/>
        <v>0</v>
      </c>
      <c r="E48">
        <f t="shared" si="3"/>
        <v>2016</v>
      </c>
      <c r="F48" s="1">
        <v>42430</v>
      </c>
      <c r="G48">
        <v>107.83000199999999</v>
      </c>
      <c r="H48">
        <v>116.989998</v>
      </c>
      <c r="I48">
        <v>104.400002</v>
      </c>
      <c r="J48">
        <v>114.099998</v>
      </c>
      <c r="K48">
        <v>114.099998</v>
      </c>
      <c r="L48">
        <v>521458900</v>
      </c>
    </row>
    <row r="49" spans="1:12" x14ac:dyDescent="0.25">
      <c r="A49" t="str">
        <f t="shared" si="0"/>
        <v>Facebook2016FALSEFALSE</v>
      </c>
      <c r="B49" t="s">
        <v>10</v>
      </c>
      <c r="C49" t="b">
        <f t="shared" si="1"/>
        <v>0</v>
      </c>
      <c r="D49" t="b">
        <f t="shared" si="2"/>
        <v>0</v>
      </c>
      <c r="E49">
        <f t="shared" si="3"/>
        <v>2016</v>
      </c>
      <c r="F49" s="1">
        <v>42461</v>
      </c>
      <c r="G49">
        <v>113.75</v>
      </c>
      <c r="H49">
        <v>120.790001</v>
      </c>
      <c r="I49">
        <v>106.30999799999999</v>
      </c>
      <c r="J49">
        <v>117.58000199999999</v>
      </c>
      <c r="K49">
        <v>117.58000199999999</v>
      </c>
      <c r="L49">
        <v>741613800</v>
      </c>
    </row>
    <row r="50" spans="1:12" x14ac:dyDescent="0.25">
      <c r="A50" t="str">
        <f t="shared" si="0"/>
        <v>Facebook2016FALSEFALSE</v>
      </c>
      <c r="B50" t="s">
        <v>10</v>
      </c>
      <c r="C50" t="b">
        <f t="shared" si="1"/>
        <v>0</v>
      </c>
      <c r="D50" t="b">
        <f t="shared" si="2"/>
        <v>0</v>
      </c>
      <c r="E50">
        <f t="shared" si="3"/>
        <v>2016</v>
      </c>
      <c r="F50" s="1">
        <v>42491</v>
      </c>
      <c r="G50">
        <v>117.83000199999999</v>
      </c>
      <c r="H50">
        <v>121.08000199999999</v>
      </c>
      <c r="I50">
        <v>115.879997</v>
      </c>
      <c r="J50">
        <v>118.80999799999999</v>
      </c>
      <c r="K50">
        <v>118.80999799999999</v>
      </c>
      <c r="L50">
        <v>460544200</v>
      </c>
    </row>
    <row r="51" spans="1:12" x14ac:dyDescent="0.25">
      <c r="A51" t="str">
        <f t="shared" si="0"/>
        <v>Facebook2016FALSEFALSE</v>
      </c>
      <c r="B51" t="s">
        <v>10</v>
      </c>
      <c r="C51" t="b">
        <f t="shared" si="1"/>
        <v>0</v>
      </c>
      <c r="D51" t="b">
        <f t="shared" si="2"/>
        <v>0</v>
      </c>
      <c r="E51">
        <f t="shared" si="3"/>
        <v>2016</v>
      </c>
      <c r="F51" s="1">
        <v>42522</v>
      </c>
      <c r="G51">
        <v>118.5</v>
      </c>
      <c r="H51">
        <v>119.44000200000001</v>
      </c>
      <c r="I51">
        <v>108.230003</v>
      </c>
      <c r="J51">
        <v>114.279999</v>
      </c>
      <c r="K51">
        <v>114.279999</v>
      </c>
      <c r="L51">
        <v>450876100</v>
      </c>
    </row>
    <row r="52" spans="1:12" x14ac:dyDescent="0.25">
      <c r="A52" t="str">
        <f t="shared" si="0"/>
        <v>Facebook2016FALSEFALSE</v>
      </c>
      <c r="B52" t="s">
        <v>10</v>
      </c>
      <c r="C52" t="b">
        <f t="shared" si="1"/>
        <v>0</v>
      </c>
      <c r="D52" t="b">
        <f t="shared" si="2"/>
        <v>0</v>
      </c>
      <c r="E52">
        <f t="shared" si="3"/>
        <v>2016</v>
      </c>
      <c r="F52" s="1">
        <v>42552</v>
      </c>
      <c r="G52">
        <v>114.199997</v>
      </c>
      <c r="H52">
        <v>128.33000200000001</v>
      </c>
      <c r="I52">
        <v>112.970001</v>
      </c>
      <c r="J52">
        <v>123.94000200000001</v>
      </c>
      <c r="K52">
        <v>123.94000200000001</v>
      </c>
      <c r="L52">
        <v>470108600</v>
      </c>
    </row>
    <row r="53" spans="1:12" x14ac:dyDescent="0.25">
      <c r="A53" t="str">
        <f t="shared" si="0"/>
        <v>Facebook2016FALSEFALSE</v>
      </c>
      <c r="B53" t="s">
        <v>10</v>
      </c>
      <c r="C53" t="b">
        <f t="shared" si="1"/>
        <v>0</v>
      </c>
      <c r="D53" t="b">
        <f t="shared" si="2"/>
        <v>0</v>
      </c>
      <c r="E53">
        <f t="shared" si="3"/>
        <v>2016</v>
      </c>
      <c r="F53" s="1">
        <v>42583</v>
      </c>
      <c r="G53">
        <v>123.849998</v>
      </c>
      <c r="H53">
        <v>126.730003</v>
      </c>
      <c r="I53">
        <v>122.07</v>
      </c>
      <c r="J53">
        <v>126.120003</v>
      </c>
      <c r="K53">
        <v>126.120003</v>
      </c>
      <c r="L53">
        <v>365670900</v>
      </c>
    </row>
    <row r="54" spans="1:12" x14ac:dyDescent="0.25">
      <c r="A54" t="str">
        <f t="shared" si="0"/>
        <v>Facebook2016FALSEFALSE</v>
      </c>
      <c r="B54" t="s">
        <v>10</v>
      </c>
      <c r="C54" t="b">
        <f t="shared" si="1"/>
        <v>0</v>
      </c>
      <c r="D54" t="b">
        <f t="shared" si="2"/>
        <v>0</v>
      </c>
      <c r="E54">
        <f t="shared" si="3"/>
        <v>2016</v>
      </c>
      <c r="F54" s="1">
        <v>42614</v>
      </c>
      <c r="G54">
        <v>126.379997</v>
      </c>
      <c r="H54">
        <v>131.979996</v>
      </c>
      <c r="I54">
        <v>125.599998</v>
      </c>
      <c r="J54">
        <v>128.270004</v>
      </c>
      <c r="K54">
        <v>128.270004</v>
      </c>
      <c r="L54">
        <v>376518100</v>
      </c>
    </row>
    <row r="55" spans="1:12" x14ac:dyDescent="0.25">
      <c r="A55" t="str">
        <f t="shared" si="0"/>
        <v>Facebook2016FALSEFALSE</v>
      </c>
      <c r="B55" t="s">
        <v>10</v>
      </c>
      <c r="C55" t="b">
        <f t="shared" si="1"/>
        <v>0</v>
      </c>
      <c r="D55" t="b">
        <f t="shared" si="2"/>
        <v>0</v>
      </c>
      <c r="E55">
        <f t="shared" si="3"/>
        <v>2016</v>
      </c>
      <c r="F55" s="1">
        <v>42644</v>
      </c>
      <c r="G55">
        <v>128.38000500000001</v>
      </c>
      <c r="H55">
        <v>133.5</v>
      </c>
      <c r="I55">
        <v>126.75</v>
      </c>
      <c r="J55">
        <v>130.990005</v>
      </c>
      <c r="K55">
        <v>130.990005</v>
      </c>
      <c r="L55">
        <v>313284400</v>
      </c>
    </row>
    <row r="56" spans="1:12" x14ac:dyDescent="0.25">
      <c r="A56" t="str">
        <f t="shared" si="0"/>
        <v>Facebook2016FALSEFALSE</v>
      </c>
      <c r="B56" t="s">
        <v>10</v>
      </c>
      <c r="C56" t="b">
        <f t="shared" si="1"/>
        <v>0</v>
      </c>
      <c r="D56" t="b">
        <f t="shared" si="2"/>
        <v>0</v>
      </c>
      <c r="E56">
        <f t="shared" si="3"/>
        <v>2016</v>
      </c>
      <c r="F56" s="1">
        <v>42675</v>
      </c>
      <c r="G56">
        <v>131.41000399999999</v>
      </c>
      <c r="H56">
        <v>131.94000199999999</v>
      </c>
      <c r="I56">
        <v>113.550003</v>
      </c>
      <c r="J56">
        <v>118.41999800000001</v>
      </c>
      <c r="K56">
        <v>118.41999800000001</v>
      </c>
      <c r="L56">
        <v>644052900</v>
      </c>
    </row>
    <row r="57" spans="1:12" x14ac:dyDescent="0.25">
      <c r="A57" t="str">
        <f t="shared" si="0"/>
        <v>Facebook2016FALSETRUE</v>
      </c>
      <c r="B57" t="s">
        <v>10</v>
      </c>
      <c r="C57" t="b">
        <f t="shared" si="1"/>
        <v>0</v>
      </c>
      <c r="D57" t="b">
        <f t="shared" si="2"/>
        <v>1</v>
      </c>
      <c r="E57">
        <f t="shared" si="3"/>
        <v>2016</v>
      </c>
      <c r="F57" s="1">
        <v>42705</v>
      </c>
      <c r="G57">
        <v>118.379997</v>
      </c>
      <c r="H57">
        <v>122.5</v>
      </c>
      <c r="I57">
        <v>114</v>
      </c>
      <c r="J57">
        <v>115.050003</v>
      </c>
      <c r="K57">
        <v>115.050003</v>
      </c>
      <c r="L57">
        <v>408728400</v>
      </c>
    </row>
    <row r="58" spans="1:12" x14ac:dyDescent="0.25">
      <c r="A58" t="str">
        <f t="shared" si="0"/>
        <v>Facebook2017TRUEFALSE</v>
      </c>
      <c r="B58" t="s">
        <v>10</v>
      </c>
      <c r="C58" t="b">
        <f t="shared" si="1"/>
        <v>1</v>
      </c>
      <c r="D58" t="b">
        <f t="shared" si="2"/>
        <v>0</v>
      </c>
      <c r="E58">
        <f t="shared" si="3"/>
        <v>2017</v>
      </c>
      <c r="F58" s="1">
        <v>42736</v>
      </c>
      <c r="G58">
        <v>116.029999</v>
      </c>
      <c r="H58">
        <v>133.13999899999999</v>
      </c>
      <c r="I58">
        <v>115.510002</v>
      </c>
      <c r="J58">
        <v>130.320007</v>
      </c>
      <c r="K58">
        <v>130.320007</v>
      </c>
      <c r="L58">
        <v>378958900</v>
      </c>
    </row>
    <row r="59" spans="1:12" x14ac:dyDescent="0.25">
      <c r="A59" t="str">
        <f t="shared" si="0"/>
        <v>Facebook2017FALSEFALSE</v>
      </c>
      <c r="B59" t="s">
        <v>10</v>
      </c>
      <c r="C59" t="b">
        <f t="shared" si="1"/>
        <v>0</v>
      </c>
      <c r="D59" t="b">
        <f t="shared" si="2"/>
        <v>0</v>
      </c>
      <c r="E59">
        <f t="shared" si="3"/>
        <v>2017</v>
      </c>
      <c r="F59" s="1">
        <v>42767</v>
      </c>
      <c r="G59">
        <v>132.25</v>
      </c>
      <c r="H59">
        <v>137.179993</v>
      </c>
      <c r="I59">
        <v>130.300003</v>
      </c>
      <c r="J59">
        <v>135.53999300000001</v>
      </c>
      <c r="K59">
        <v>135.53999300000001</v>
      </c>
      <c r="L59">
        <v>384700500</v>
      </c>
    </row>
    <row r="60" spans="1:12" x14ac:dyDescent="0.25">
      <c r="A60" t="str">
        <f t="shared" si="0"/>
        <v>Facebook2017FALSEFALSE</v>
      </c>
      <c r="B60" t="s">
        <v>10</v>
      </c>
      <c r="C60" t="b">
        <f t="shared" si="1"/>
        <v>0</v>
      </c>
      <c r="D60" t="b">
        <f t="shared" si="2"/>
        <v>0</v>
      </c>
      <c r="E60">
        <f t="shared" si="3"/>
        <v>2017</v>
      </c>
      <c r="F60" s="1">
        <v>42795</v>
      </c>
      <c r="G60">
        <v>136.470001</v>
      </c>
      <c r="H60">
        <v>142.949997</v>
      </c>
      <c r="I60">
        <v>136.08000200000001</v>
      </c>
      <c r="J60">
        <v>142.050003</v>
      </c>
      <c r="K60">
        <v>142.050003</v>
      </c>
      <c r="L60">
        <v>342098600</v>
      </c>
    </row>
    <row r="61" spans="1:12" x14ac:dyDescent="0.25">
      <c r="A61" t="str">
        <f t="shared" si="0"/>
        <v>Facebook2017FALSEFALSE</v>
      </c>
      <c r="B61" t="s">
        <v>10</v>
      </c>
      <c r="C61" t="b">
        <f t="shared" si="1"/>
        <v>0</v>
      </c>
      <c r="D61" t="b">
        <f t="shared" si="2"/>
        <v>0</v>
      </c>
      <c r="E61">
        <f t="shared" si="3"/>
        <v>2017</v>
      </c>
      <c r="F61" s="1">
        <v>42826</v>
      </c>
      <c r="G61">
        <v>141.929993</v>
      </c>
      <c r="H61">
        <v>151.529999</v>
      </c>
      <c r="I61">
        <v>138.80999800000001</v>
      </c>
      <c r="J61">
        <v>150.25</v>
      </c>
      <c r="K61">
        <v>150.25</v>
      </c>
      <c r="L61">
        <v>275586300</v>
      </c>
    </row>
    <row r="62" spans="1:12" x14ac:dyDescent="0.25">
      <c r="A62" t="str">
        <f t="shared" si="0"/>
        <v>Facebook2017FALSEFALSE</v>
      </c>
      <c r="B62" t="s">
        <v>10</v>
      </c>
      <c r="C62" t="b">
        <f t="shared" si="1"/>
        <v>0</v>
      </c>
      <c r="D62" t="b">
        <f t="shared" si="2"/>
        <v>0</v>
      </c>
      <c r="E62">
        <f t="shared" si="3"/>
        <v>2017</v>
      </c>
      <c r="F62" s="1">
        <v>42856</v>
      </c>
      <c r="G62">
        <v>151.740005</v>
      </c>
      <c r="H62">
        <v>153.60000600000001</v>
      </c>
      <c r="I62">
        <v>144.41999799999999</v>
      </c>
      <c r="J62">
        <v>151.46000699999999</v>
      </c>
      <c r="K62">
        <v>151.46000699999999</v>
      </c>
      <c r="L62">
        <v>403586900</v>
      </c>
    </row>
    <row r="63" spans="1:12" x14ac:dyDescent="0.25">
      <c r="A63" t="str">
        <f t="shared" si="0"/>
        <v>Facebook2017FALSEFALSE</v>
      </c>
      <c r="B63" t="s">
        <v>10</v>
      </c>
      <c r="C63" t="b">
        <f t="shared" si="1"/>
        <v>0</v>
      </c>
      <c r="D63" t="b">
        <f t="shared" si="2"/>
        <v>0</v>
      </c>
      <c r="E63">
        <f t="shared" si="3"/>
        <v>2017</v>
      </c>
      <c r="F63" s="1">
        <v>42887</v>
      </c>
      <c r="G63">
        <v>151.75</v>
      </c>
      <c r="H63">
        <v>156.5</v>
      </c>
      <c r="I63">
        <v>144.55999800000001</v>
      </c>
      <c r="J63">
        <v>150.979996</v>
      </c>
      <c r="K63">
        <v>150.979996</v>
      </c>
      <c r="L63">
        <v>414757100</v>
      </c>
    </row>
    <row r="64" spans="1:12" x14ac:dyDescent="0.25">
      <c r="A64" t="str">
        <f t="shared" si="0"/>
        <v>Facebook2017FALSEFALSE</v>
      </c>
      <c r="B64" t="s">
        <v>10</v>
      </c>
      <c r="C64" t="b">
        <f t="shared" si="1"/>
        <v>0</v>
      </c>
      <c r="D64" t="b">
        <f t="shared" si="2"/>
        <v>0</v>
      </c>
      <c r="E64">
        <f t="shared" si="3"/>
        <v>2017</v>
      </c>
      <c r="F64" s="1">
        <v>42917</v>
      </c>
      <c r="G64">
        <v>151.720001</v>
      </c>
      <c r="H64">
        <v>175.490005</v>
      </c>
      <c r="I64">
        <v>147.800003</v>
      </c>
      <c r="J64">
        <v>169.25</v>
      </c>
      <c r="K64">
        <v>169.25</v>
      </c>
      <c r="L64">
        <v>419907600</v>
      </c>
    </row>
    <row r="65" spans="1:12" x14ac:dyDescent="0.25">
      <c r="A65" t="str">
        <f t="shared" si="0"/>
        <v>Facebook2017FALSEFALSE</v>
      </c>
      <c r="B65" t="s">
        <v>10</v>
      </c>
      <c r="C65" t="b">
        <f t="shared" si="1"/>
        <v>0</v>
      </c>
      <c r="D65" t="b">
        <f t="shared" si="2"/>
        <v>0</v>
      </c>
      <c r="E65">
        <f t="shared" si="3"/>
        <v>2017</v>
      </c>
      <c r="F65" s="1">
        <v>42948</v>
      </c>
      <c r="G65">
        <v>169.820007</v>
      </c>
      <c r="H65">
        <v>173.050003</v>
      </c>
      <c r="I65">
        <v>165</v>
      </c>
      <c r="J65">
        <v>171.970001</v>
      </c>
      <c r="K65">
        <v>171.970001</v>
      </c>
      <c r="L65">
        <v>303622800</v>
      </c>
    </row>
    <row r="66" spans="1:12" x14ac:dyDescent="0.25">
      <c r="A66" t="str">
        <f t="shared" si="0"/>
        <v>Facebook2017FALSEFALSE</v>
      </c>
      <c r="B66" t="s">
        <v>10</v>
      </c>
      <c r="C66" t="b">
        <f t="shared" si="1"/>
        <v>0</v>
      </c>
      <c r="D66" t="b">
        <f t="shared" si="2"/>
        <v>0</v>
      </c>
      <c r="E66">
        <f t="shared" si="3"/>
        <v>2017</v>
      </c>
      <c r="F66" s="1">
        <v>42979</v>
      </c>
      <c r="G66">
        <v>172.39999399999999</v>
      </c>
      <c r="H66">
        <v>174</v>
      </c>
      <c r="I66">
        <v>161.55999800000001</v>
      </c>
      <c r="J66">
        <v>170.86999499999999</v>
      </c>
      <c r="K66">
        <v>170.86999499999999</v>
      </c>
      <c r="L66">
        <v>304818300</v>
      </c>
    </row>
    <row r="67" spans="1:12" x14ac:dyDescent="0.25">
      <c r="A67" t="str">
        <f t="shared" ref="A67:A96" si="4">B67&amp;E67&amp;C67&amp;D67</f>
        <v>Facebook2017FALSEFALSE</v>
      </c>
      <c r="B67" t="s">
        <v>10</v>
      </c>
      <c r="C67" t="b">
        <f t="shared" ref="C67:C96" si="5">IFERROR(YEAR(F67)&lt;&gt;YEAR(F66),TRUE)</f>
        <v>0</v>
      </c>
      <c r="D67" t="b">
        <f t="shared" ref="D67:D96" si="6">YEAR(F67)&lt;&gt;YEAR(F68)</f>
        <v>0</v>
      </c>
      <c r="E67">
        <f t="shared" ref="E67:E96" si="7">YEAR(F67)</f>
        <v>2017</v>
      </c>
      <c r="F67" s="1">
        <v>43009</v>
      </c>
      <c r="G67">
        <v>171.38999899999999</v>
      </c>
      <c r="H67">
        <v>180.800003</v>
      </c>
      <c r="I67">
        <v>168.28999300000001</v>
      </c>
      <c r="J67">
        <v>180.05999800000001</v>
      </c>
      <c r="K67">
        <v>180.05999800000001</v>
      </c>
      <c r="L67">
        <v>318146600</v>
      </c>
    </row>
    <row r="68" spans="1:12" x14ac:dyDescent="0.25">
      <c r="A68" t="str">
        <f t="shared" si="4"/>
        <v>Facebook2017FALSEFALSE</v>
      </c>
      <c r="B68" t="s">
        <v>10</v>
      </c>
      <c r="C68" t="b">
        <f t="shared" si="5"/>
        <v>0</v>
      </c>
      <c r="D68" t="b">
        <f t="shared" si="6"/>
        <v>0</v>
      </c>
      <c r="E68">
        <f t="shared" si="7"/>
        <v>2017</v>
      </c>
      <c r="F68" s="1">
        <v>43040</v>
      </c>
      <c r="G68">
        <v>182.36000100000001</v>
      </c>
      <c r="H68">
        <v>184.25</v>
      </c>
      <c r="I68">
        <v>174</v>
      </c>
      <c r="J68">
        <v>177.179993</v>
      </c>
      <c r="K68">
        <v>177.179993</v>
      </c>
      <c r="L68">
        <v>350998700</v>
      </c>
    </row>
    <row r="69" spans="1:12" x14ac:dyDescent="0.25">
      <c r="A69" t="str">
        <f t="shared" si="4"/>
        <v>Facebook2017FALSETRUE</v>
      </c>
      <c r="B69" t="s">
        <v>10</v>
      </c>
      <c r="C69" t="b">
        <f t="shared" si="5"/>
        <v>0</v>
      </c>
      <c r="D69" t="b">
        <f t="shared" si="6"/>
        <v>1</v>
      </c>
      <c r="E69">
        <f t="shared" si="7"/>
        <v>2017</v>
      </c>
      <c r="F69" s="1">
        <v>43070</v>
      </c>
      <c r="G69">
        <v>176.029999</v>
      </c>
      <c r="H69">
        <v>182.279999</v>
      </c>
      <c r="I69">
        <v>169.009995</v>
      </c>
      <c r="J69">
        <v>176.46000699999999</v>
      </c>
      <c r="K69">
        <v>176.46000699999999</v>
      </c>
      <c r="L69">
        <v>317095800</v>
      </c>
    </row>
    <row r="70" spans="1:12" x14ac:dyDescent="0.25">
      <c r="A70" t="str">
        <f t="shared" si="4"/>
        <v>Facebook2018TRUEFALSE</v>
      </c>
      <c r="B70" t="s">
        <v>10</v>
      </c>
      <c r="C70" t="b">
        <f t="shared" si="5"/>
        <v>1</v>
      </c>
      <c r="D70" t="b">
        <f t="shared" si="6"/>
        <v>0</v>
      </c>
      <c r="E70">
        <f t="shared" si="7"/>
        <v>2018</v>
      </c>
      <c r="F70" s="1">
        <v>43101</v>
      </c>
      <c r="G70">
        <v>177.679993</v>
      </c>
      <c r="H70">
        <v>190.66000399999999</v>
      </c>
      <c r="I70">
        <v>175.800003</v>
      </c>
      <c r="J70">
        <v>186.88999899999999</v>
      </c>
      <c r="K70">
        <v>186.88999899999999</v>
      </c>
      <c r="L70">
        <v>495655700</v>
      </c>
    </row>
    <row r="71" spans="1:12" x14ac:dyDescent="0.25">
      <c r="A71" t="str">
        <f t="shared" si="4"/>
        <v>Facebook2018FALSEFALSE</v>
      </c>
      <c r="B71" t="s">
        <v>10</v>
      </c>
      <c r="C71" t="b">
        <f t="shared" si="5"/>
        <v>0</v>
      </c>
      <c r="D71" t="b">
        <f t="shared" si="6"/>
        <v>0</v>
      </c>
      <c r="E71">
        <f t="shared" si="7"/>
        <v>2018</v>
      </c>
      <c r="F71" s="1">
        <v>43132</v>
      </c>
      <c r="G71">
        <v>188.220001</v>
      </c>
      <c r="H71">
        <v>195.320007</v>
      </c>
      <c r="I71">
        <v>167.179993</v>
      </c>
      <c r="J71">
        <v>178.320007</v>
      </c>
      <c r="K71">
        <v>178.320007</v>
      </c>
      <c r="L71">
        <v>516251600</v>
      </c>
    </row>
    <row r="72" spans="1:12" x14ac:dyDescent="0.25">
      <c r="A72" t="str">
        <f t="shared" si="4"/>
        <v>Facebook2018FALSEFALSE</v>
      </c>
      <c r="B72" t="s">
        <v>10</v>
      </c>
      <c r="C72" t="b">
        <f t="shared" si="5"/>
        <v>0</v>
      </c>
      <c r="D72" t="b">
        <f t="shared" si="6"/>
        <v>0</v>
      </c>
      <c r="E72">
        <f t="shared" si="7"/>
        <v>2018</v>
      </c>
      <c r="F72" s="1">
        <v>43160</v>
      </c>
      <c r="G72">
        <v>179.009995</v>
      </c>
      <c r="H72">
        <v>186.10000600000001</v>
      </c>
      <c r="I72">
        <v>149.020004</v>
      </c>
      <c r="J72">
        <v>159.78999300000001</v>
      </c>
      <c r="K72">
        <v>159.78999300000001</v>
      </c>
      <c r="L72">
        <v>996201700</v>
      </c>
    </row>
    <row r="73" spans="1:12" x14ac:dyDescent="0.25">
      <c r="A73" t="str">
        <f t="shared" si="4"/>
        <v>Facebook2018FALSEFALSE</v>
      </c>
      <c r="B73" t="s">
        <v>10</v>
      </c>
      <c r="C73" t="b">
        <f t="shared" si="5"/>
        <v>0</v>
      </c>
      <c r="D73" t="b">
        <f t="shared" si="6"/>
        <v>0</v>
      </c>
      <c r="E73">
        <f t="shared" si="7"/>
        <v>2018</v>
      </c>
      <c r="F73" s="1">
        <v>43191</v>
      </c>
      <c r="G73">
        <v>157.80999800000001</v>
      </c>
      <c r="H73">
        <v>177.10000600000001</v>
      </c>
      <c r="I73">
        <v>150.509995</v>
      </c>
      <c r="J73">
        <v>172</v>
      </c>
      <c r="K73">
        <v>172</v>
      </c>
      <c r="L73">
        <v>750072700</v>
      </c>
    </row>
    <row r="74" spans="1:12" x14ac:dyDescent="0.25">
      <c r="A74" t="str">
        <f t="shared" si="4"/>
        <v>Facebook2018FALSEFALSE</v>
      </c>
      <c r="B74" t="s">
        <v>10</v>
      </c>
      <c r="C74" t="b">
        <f t="shared" si="5"/>
        <v>0</v>
      </c>
      <c r="D74" t="b">
        <f t="shared" si="6"/>
        <v>0</v>
      </c>
      <c r="E74">
        <f t="shared" si="7"/>
        <v>2018</v>
      </c>
      <c r="F74" s="1">
        <v>43221</v>
      </c>
      <c r="G74">
        <v>172</v>
      </c>
      <c r="H74">
        <v>192.720001</v>
      </c>
      <c r="I74">
        <v>170.229996</v>
      </c>
      <c r="J74">
        <v>191.779999</v>
      </c>
      <c r="K74">
        <v>191.779999</v>
      </c>
      <c r="L74">
        <v>401144100</v>
      </c>
    </row>
    <row r="75" spans="1:12" x14ac:dyDescent="0.25">
      <c r="A75" t="str">
        <f t="shared" si="4"/>
        <v>Facebook2018FALSEFALSE</v>
      </c>
      <c r="B75" t="s">
        <v>10</v>
      </c>
      <c r="C75" t="b">
        <f t="shared" si="5"/>
        <v>0</v>
      </c>
      <c r="D75" t="b">
        <f t="shared" si="6"/>
        <v>0</v>
      </c>
      <c r="E75">
        <f t="shared" si="7"/>
        <v>2018</v>
      </c>
      <c r="F75" s="1">
        <v>43252</v>
      </c>
      <c r="G75">
        <v>193.070007</v>
      </c>
      <c r="H75">
        <v>203.550003</v>
      </c>
      <c r="I75">
        <v>186.429993</v>
      </c>
      <c r="J75">
        <v>194.320007</v>
      </c>
      <c r="K75">
        <v>194.320007</v>
      </c>
      <c r="L75">
        <v>387265600</v>
      </c>
    </row>
    <row r="76" spans="1:12" x14ac:dyDescent="0.25">
      <c r="A76" t="str">
        <f t="shared" si="4"/>
        <v>Facebook2018FALSEFALSE</v>
      </c>
      <c r="B76" t="s">
        <v>10</v>
      </c>
      <c r="C76" t="b">
        <f t="shared" si="5"/>
        <v>0</v>
      </c>
      <c r="D76" t="b">
        <f t="shared" si="6"/>
        <v>0</v>
      </c>
      <c r="E76">
        <f t="shared" si="7"/>
        <v>2018</v>
      </c>
      <c r="F76" s="1">
        <v>43282</v>
      </c>
      <c r="G76">
        <v>193.36999499999999</v>
      </c>
      <c r="H76">
        <v>218.61999499999999</v>
      </c>
      <c r="I76">
        <v>166.55999800000001</v>
      </c>
      <c r="J76">
        <v>172.58000200000001</v>
      </c>
      <c r="K76">
        <v>172.58000200000001</v>
      </c>
      <c r="L76">
        <v>647030700</v>
      </c>
    </row>
    <row r="77" spans="1:12" x14ac:dyDescent="0.25">
      <c r="A77" t="str">
        <f t="shared" si="4"/>
        <v>Facebook2018FALSEFALSE</v>
      </c>
      <c r="B77" t="s">
        <v>10</v>
      </c>
      <c r="C77" t="b">
        <f t="shared" si="5"/>
        <v>0</v>
      </c>
      <c r="D77" t="b">
        <f t="shared" si="6"/>
        <v>0</v>
      </c>
      <c r="E77">
        <f t="shared" si="7"/>
        <v>2018</v>
      </c>
      <c r="F77" s="1">
        <v>43313</v>
      </c>
      <c r="G77">
        <v>173.929993</v>
      </c>
      <c r="H77">
        <v>188.300003</v>
      </c>
      <c r="I77">
        <v>170.270004</v>
      </c>
      <c r="J77">
        <v>175.729996</v>
      </c>
      <c r="K77">
        <v>175.729996</v>
      </c>
      <c r="L77">
        <v>548832700</v>
      </c>
    </row>
    <row r="78" spans="1:12" x14ac:dyDescent="0.25">
      <c r="A78" t="str">
        <f t="shared" si="4"/>
        <v>Facebook2018FALSEFALSE</v>
      </c>
      <c r="B78" t="s">
        <v>10</v>
      </c>
      <c r="C78" t="b">
        <f t="shared" si="5"/>
        <v>0</v>
      </c>
      <c r="D78" t="b">
        <f t="shared" si="6"/>
        <v>0</v>
      </c>
      <c r="E78">
        <f t="shared" si="7"/>
        <v>2018</v>
      </c>
      <c r="F78" s="1">
        <v>43344</v>
      </c>
      <c r="G78">
        <v>173.5</v>
      </c>
      <c r="H78">
        <v>173.88999899999999</v>
      </c>
      <c r="I78">
        <v>158.86999499999999</v>
      </c>
      <c r="J78">
        <v>164.46000699999999</v>
      </c>
      <c r="K78">
        <v>164.46000699999999</v>
      </c>
      <c r="L78">
        <v>500468800</v>
      </c>
    </row>
    <row r="79" spans="1:12" x14ac:dyDescent="0.25">
      <c r="A79" t="str">
        <f t="shared" si="4"/>
        <v>Facebook2018FALSEFALSE</v>
      </c>
      <c r="B79" t="s">
        <v>10</v>
      </c>
      <c r="C79" t="b">
        <f t="shared" si="5"/>
        <v>0</v>
      </c>
      <c r="D79" t="b">
        <f t="shared" si="6"/>
        <v>0</v>
      </c>
      <c r="E79">
        <f t="shared" si="7"/>
        <v>2018</v>
      </c>
      <c r="F79" s="1">
        <v>43374</v>
      </c>
      <c r="G79">
        <v>163.029999</v>
      </c>
      <c r="H79">
        <v>165.88000500000001</v>
      </c>
      <c r="I79">
        <v>139.029999</v>
      </c>
      <c r="J79">
        <v>151.78999300000001</v>
      </c>
      <c r="K79">
        <v>151.78999300000001</v>
      </c>
      <c r="L79">
        <v>622446300</v>
      </c>
    </row>
    <row r="80" spans="1:12" x14ac:dyDescent="0.25">
      <c r="A80" t="str">
        <f t="shared" si="4"/>
        <v>Facebook2018FALSEFALSE</v>
      </c>
      <c r="B80" t="s">
        <v>10</v>
      </c>
      <c r="C80" t="b">
        <f t="shared" si="5"/>
        <v>0</v>
      </c>
      <c r="D80" t="b">
        <f t="shared" si="6"/>
        <v>0</v>
      </c>
      <c r="E80">
        <f t="shared" si="7"/>
        <v>2018</v>
      </c>
      <c r="F80" s="1">
        <v>43405</v>
      </c>
      <c r="G80">
        <v>151.520004</v>
      </c>
      <c r="H80">
        <v>154.13000500000001</v>
      </c>
      <c r="I80">
        <v>126.849998</v>
      </c>
      <c r="J80">
        <v>140.61000100000001</v>
      </c>
      <c r="K80">
        <v>140.61000100000001</v>
      </c>
      <c r="L80">
        <v>518151700</v>
      </c>
    </row>
    <row r="81" spans="1:12" x14ac:dyDescent="0.25">
      <c r="A81" t="str">
        <f t="shared" si="4"/>
        <v>Facebook2018FALSETRUE</v>
      </c>
      <c r="B81" t="s">
        <v>10</v>
      </c>
      <c r="C81" t="b">
        <f t="shared" si="5"/>
        <v>0</v>
      </c>
      <c r="D81" t="b">
        <f t="shared" si="6"/>
        <v>1</v>
      </c>
      <c r="E81">
        <f t="shared" si="7"/>
        <v>2018</v>
      </c>
      <c r="F81" s="1">
        <v>43435</v>
      </c>
      <c r="G81">
        <v>143</v>
      </c>
      <c r="H81">
        <v>147.19000199999999</v>
      </c>
      <c r="I81">
        <v>123.019997</v>
      </c>
      <c r="J81">
        <v>131.08999600000001</v>
      </c>
      <c r="K81">
        <v>131.08999600000001</v>
      </c>
      <c r="L81">
        <v>558786200</v>
      </c>
    </row>
    <row r="82" spans="1:12" x14ac:dyDescent="0.25">
      <c r="A82" t="str">
        <f t="shared" si="4"/>
        <v>Facebook2019TRUEFALSE</v>
      </c>
      <c r="B82" t="s">
        <v>10</v>
      </c>
      <c r="C82" t="b">
        <f t="shared" si="5"/>
        <v>1</v>
      </c>
      <c r="D82" t="b">
        <f t="shared" si="6"/>
        <v>0</v>
      </c>
      <c r="E82">
        <f t="shared" si="7"/>
        <v>2019</v>
      </c>
      <c r="F82" s="1">
        <v>43466</v>
      </c>
      <c r="G82">
        <v>128.990005</v>
      </c>
      <c r="H82">
        <v>171.679993</v>
      </c>
      <c r="I82">
        <v>128.55999800000001</v>
      </c>
      <c r="J82">
        <v>166.69000199999999</v>
      </c>
      <c r="K82">
        <v>166.69000199999999</v>
      </c>
      <c r="L82">
        <v>527547900</v>
      </c>
    </row>
    <row r="83" spans="1:12" x14ac:dyDescent="0.25">
      <c r="A83" t="str">
        <f t="shared" si="4"/>
        <v>Facebook2019FALSEFALSE</v>
      </c>
      <c r="B83" t="s">
        <v>10</v>
      </c>
      <c r="C83" t="b">
        <f t="shared" si="5"/>
        <v>0</v>
      </c>
      <c r="D83" t="b">
        <f t="shared" si="6"/>
        <v>0</v>
      </c>
      <c r="E83">
        <f t="shared" si="7"/>
        <v>2019</v>
      </c>
      <c r="F83" s="1">
        <v>43497</v>
      </c>
      <c r="G83">
        <v>165.83999600000001</v>
      </c>
      <c r="H83">
        <v>172.470001</v>
      </c>
      <c r="I83">
        <v>159.58999600000001</v>
      </c>
      <c r="J83">
        <v>161.449997</v>
      </c>
      <c r="K83">
        <v>161.449997</v>
      </c>
      <c r="L83">
        <v>302243200</v>
      </c>
    </row>
    <row r="84" spans="1:12" x14ac:dyDescent="0.25">
      <c r="A84" t="str">
        <f t="shared" si="4"/>
        <v>Facebook2019FALSEFALSE</v>
      </c>
      <c r="B84" t="s">
        <v>10</v>
      </c>
      <c r="C84" t="b">
        <f t="shared" si="5"/>
        <v>0</v>
      </c>
      <c r="D84" t="b">
        <f t="shared" si="6"/>
        <v>0</v>
      </c>
      <c r="E84">
        <f t="shared" si="7"/>
        <v>2019</v>
      </c>
      <c r="F84" s="1">
        <v>43525</v>
      </c>
      <c r="G84">
        <v>162.60000600000001</v>
      </c>
      <c r="H84">
        <v>174.300003</v>
      </c>
      <c r="I84">
        <v>159.279999</v>
      </c>
      <c r="J84">
        <v>166.69000199999999</v>
      </c>
      <c r="K84">
        <v>166.69000199999999</v>
      </c>
      <c r="L84">
        <v>388182300</v>
      </c>
    </row>
    <row r="85" spans="1:12" x14ac:dyDescent="0.25">
      <c r="A85" t="str">
        <f t="shared" si="4"/>
        <v>Facebook2019FALSEFALSE</v>
      </c>
      <c r="B85" t="s">
        <v>10</v>
      </c>
      <c r="C85" t="b">
        <f t="shared" si="5"/>
        <v>0</v>
      </c>
      <c r="D85" t="b">
        <f t="shared" si="6"/>
        <v>0</v>
      </c>
      <c r="E85">
        <f t="shared" si="7"/>
        <v>2019</v>
      </c>
      <c r="F85" s="1">
        <v>43556</v>
      </c>
      <c r="G85">
        <v>167.83000200000001</v>
      </c>
      <c r="H85">
        <v>198.479996</v>
      </c>
      <c r="I85">
        <v>167.279999</v>
      </c>
      <c r="J85">
        <v>193.39999399999999</v>
      </c>
      <c r="K85">
        <v>193.39999399999999</v>
      </c>
      <c r="L85">
        <v>382184300</v>
      </c>
    </row>
    <row r="86" spans="1:12" x14ac:dyDescent="0.25">
      <c r="A86" t="str">
        <f t="shared" si="4"/>
        <v>Facebook2019FALSEFALSE</v>
      </c>
      <c r="B86" t="s">
        <v>10</v>
      </c>
      <c r="C86" t="b">
        <f t="shared" si="5"/>
        <v>0</v>
      </c>
      <c r="D86" t="b">
        <f t="shared" si="6"/>
        <v>0</v>
      </c>
      <c r="E86">
        <f t="shared" si="7"/>
        <v>2019</v>
      </c>
      <c r="F86" s="1">
        <v>43586</v>
      </c>
      <c r="G86">
        <v>194.779999</v>
      </c>
      <c r="H86">
        <v>196.179993</v>
      </c>
      <c r="I86">
        <v>177.16000399999999</v>
      </c>
      <c r="J86">
        <v>177.470001</v>
      </c>
      <c r="K86">
        <v>177.470001</v>
      </c>
      <c r="L86">
        <v>286821500</v>
      </c>
    </row>
    <row r="87" spans="1:12" x14ac:dyDescent="0.25">
      <c r="A87" t="str">
        <f t="shared" si="4"/>
        <v>Facebook2019FALSEFALSE</v>
      </c>
      <c r="B87" t="s">
        <v>10</v>
      </c>
      <c r="C87" t="b">
        <f t="shared" si="5"/>
        <v>0</v>
      </c>
      <c r="D87" t="b">
        <f t="shared" si="6"/>
        <v>0</v>
      </c>
      <c r="E87">
        <f t="shared" si="7"/>
        <v>2019</v>
      </c>
      <c r="F87" s="1">
        <v>43617</v>
      </c>
      <c r="G87">
        <v>175</v>
      </c>
      <c r="H87">
        <v>198.88000500000001</v>
      </c>
      <c r="I87">
        <v>160.83999600000001</v>
      </c>
      <c r="J87">
        <v>193</v>
      </c>
      <c r="K87">
        <v>193</v>
      </c>
      <c r="L87">
        <v>426410300</v>
      </c>
    </row>
    <row r="88" spans="1:12" x14ac:dyDescent="0.25">
      <c r="A88" t="str">
        <f t="shared" si="4"/>
        <v>Facebook2019FALSEFALSE</v>
      </c>
      <c r="B88" t="s">
        <v>10</v>
      </c>
      <c r="C88" t="b">
        <f t="shared" si="5"/>
        <v>0</v>
      </c>
      <c r="D88" t="b">
        <f t="shared" si="6"/>
        <v>0</v>
      </c>
      <c r="E88">
        <f t="shared" si="7"/>
        <v>2019</v>
      </c>
      <c r="F88" s="1">
        <v>43647</v>
      </c>
      <c r="G88">
        <v>195.21000699999999</v>
      </c>
      <c r="H88">
        <v>208.66000399999999</v>
      </c>
      <c r="I88">
        <v>191.929993</v>
      </c>
      <c r="J88">
        <v>194.229996</v>
      </c>
      <c r="K88">
        <v>194.229996</v>
      </c>
      <c r="L88">
        <v>351062500</v>
      </c>
    </row>
    <row r="89" spans="1:12" x14ac:dyDescent="0.25">
      <c r="A89" t="str">
        <f t="shared" si="4"/>
        <v>Facebook2019FALSEFALSE</v>
      </c>
      <c r="B89" t="s">
        <v>10</v>
      </c>
      <c r="C89" t="b">
        <f t="shared" si="5"/>
        <v>0</v>
      </c>
      <c r="D89" t="b">
        <f t="shared" si="6"/>
        <v>0</v>
      </c>
      <c r="E89">
        <f t="shared" si="7"/>
        <v>2019</v>
      </c>
      <c r="F89" s="1">
        <v>43678</v>
      </c>
      <c r="G89">
        <v>194.16999799999999</v>
      </c>
      <c r="H89">
        <v>198.470001</v>
      </c>
      <c r="I89">
        <v>176.66000399999999</v>
      </c>
      <c r="J89">
        <v>185.66999799999999</v>
      </c>
      <c r="K89">
        <v>185.66999799999999</v>
      </c>
      <c r="L89">
        <v>294694900</v>
      </c>
    </row>
    <row r="90" spans="1:12" x14ac:dyDescent="0.25">
      <c r="A90" t="str">
        <f t="shared" si="4"/>
        <v>Facebook2019FALSEFALSE</v>
      </c>
      <c r="B90" t="s">
        <v>10</v>
      </c>
      <c r="C90" t="b">
        <f t="shared" si="5"/>
        <v>0</v>
      </c>
      <c r="D90" t="b">
        <f t="shared" si="6"/>
        <v>0</v>
      </c>
      <c r="E90">
        <f t="shared" si="7"/>
        <v>2019</v>
      </c>
      <c r="F90" s="1">
        <v>43709</v>
      </c>
      <c r="G90">
        <v>184</v>
      </c>
      <c r="H90">
        <v>193.10000600000001</v>
      </c>
      <c r="I90">
        <v>175.66000399999999</v>
      </c>
      <c r="J90">
        <v>178.08000200000001</v>
      </c>
      <c r="K90">
        <v>178.08000200000001</v>
      </c>
      <c r="L90">
        <v>264538500</v>
      </c>
    </row>
    <row r="91" spans="1:12" x14ac:dyDescent="0.25">
      <c r="A91" t="str">
        <f t="shared" si="4"/>
        <v>Facebook2019FALSEFALSE</v>
      </c>
      <c r="B91" t="s">
        <v>10</v>
      </c>
      <c r="C91" t="b">
        <f t="shared" si="5"/>
        <v>0</v>
      </c>
      <c r="D91" t="b">
        <f t="shared" si="6"/>
        <v>0</v>
      </c>
      <c r="E91">
        <f t="shared" si="7"/>
        <v>2019</v>
      </c>
      <c r="F91" s="1">
        <v>43739</v>
      </c>
      <c r="G91">
        <v>179.14999399999999</v>
      </c>
      <c r="H91">
        <v>198.08999600000001</v>
      </c>
      <c r="I91">
        <v>173.08999600000001</v>
      </c>
      <c r="J91">
        <v>191.64999399999999</v>
      </c>
      <c r="K91">
        <v>191.64999399999999</v>
      </c>
      <c r="L91">
        <v>326207200</v>
      </c>
    </row>
    <row r="92" spans="1:12" x14ac:dyDescent="0.25">
      <c r="A92" t="str">
        <f t="shared" si="4"/>
        <v>Facebook2019FALSEFALSE</v>
      </c>
      <c r="B92" t="s">
        <v>10</v>
      </c>
      <c r="C92" t="b">
        <f t="shared" si="5"/>
        <v>0</v>
      </c>
      <c r="D92" t="b">
        <f t="shared" si="6"/>
        <v>0</v>
      </c>
      <c r="E92">
        <f t="shared" si="7"/>
        <v>2019</v>
      </c>
      <c r="F92" s="1">
        <v>43770</v>
      </c>
      <c r="G92">
        <v>192.85000600000001</v>
      </c>
      <c r="H92">
        <v>203.800003</v>
      </c>
      <c r="I92">
        <v>188.53999300000001</v>
      </c>
      <c r="J92">
        <v>201.63999899999999</v>
      </c>
      <c r="K92">
        <v>201.63999899999999</v>
      </c>
      <c r="L92">
        <v>258303900</v>
      </c>
    </row>
    <row r="93" spans="1:12" x14ac:dyDescent="0.25">
      <c r="A93" t="str">
        <f t="shared" si="4"/>
        <v>Facebook2019FALSETRUE</v>
      </c>
      <c r="B93" t="s">
        <v>10</v>
      </c>
      <c r="C93" t="b">
        <f t="shared" si="5"/>
        <v>0</v>
      </c>
      <c r="D93" t="b">
        <f t="shared" si="6"/>
        <v>1</v>
      </c>
      <c r="E93">
        <f t="shared" si="7"/>
        <v>2019</v>
      </c>
      <c r="F93" s="1">
        <v>43800</v>
      </c>
      <c r="G93">
        <v>202.13000500000001</v>
      </c>
      <c r="H93">
        <v>208.929993</v>
      </c>
      <c r="I93">
        <v>193.16999799999999</v>
      </c>
      <c r="J93">
        <v>205.25</v>
      </c>
      <c r="K93">
        <v>205.25</v>
      </c>
      <c r="L93">
        <v>276257100</v>
      </c>
    </row>
    <row r="94" spans="1:12" x14ac:dyDescent="0.25">
      <c r="A94" t="str">
        <f t="shared" si="4"/>
        <v>Facebook2020TRUEFALSE</v>
      </c>
      <c r="B94" t="s">
        <v>10</v>
      </c>
      <c r="C94" t="b">
        <f t="shared" si="5"/>
        <v>1</v>
      </c>
      <c r="D94" t="b">
        <f t="shared" si="6"/>
        <v>0</v>
      </c>
      <c r="E94">
        <f t="shared" si="7"/>
        <v>2020</v>
      </c>
      <c r="F94" s="1">
        <v>43831</v>
      </c>
      <c r="G94">
        <v>206.75</v>
      </c>
      <c r="H94">
        <v>224.199997</v>
      </c>
      <c r="I94">
        <v>201.05999800000001</v>
      </c>
      <c r="J94">
        <v>201.91000399999999</v>
      </c>
      <c r="K94">
        <v>201.91000399999999</v>
      </c>
      <c r="L94">
        <v>347314600</v>
      </c>
    </row>
    <row r="95" spans="1:12" x14ac:dyDescent="0.25">
      <c r="A95" t="str">
        <f t="shared" si="4"/>
        <v>Facebook2020FALSEFALSE</v>
      </c>
      <c r="B95" t="s">
        <v>10</v>
      </c>
      <c r="C95" t="b">
        <f t="shared" si="5"/>
        <v>0</v>
      </c>
      <c r="D95" t="b">
        <f t="shared" si="6"/>
        <v>0</v>
      </c>
      <c r="E95">
        <f t="shared" si="7"/>
        <v>2020</v>
      </c>
      <c r="F95" s="1">
        <v>43862</v>
      </c>
      <c r="G95">
        <v>203.44000199999999</v>
      </c>
      <c r="H95">
        <v>218.770004</v>
      </c>
      <c r="I95">
        <v>181.820007</v>
      </c>
      <c r="J95">
        <v>192.470001</v>
      </c>
      <c r="K95">
        <v>192.470001</v>
      </c>
      <c r="L95">
        <v>317576800</v>
      </c>
    </row>
    <row r="96" spans="1:12" x14ac:dyDescent="0.25">
      <c r="A96" t="str">
        <f t="shared" si="4"/>
        <v>Facebook2020FALSETRUE</v>
      </c>
      <c r="B96" t="s">
        <v>10</v>
      </c>
      <c r="C96" t="b">
        <f t="shared" si="5"/>
        <v>0</v>
      </c>
      <c r="D96" t="b">
        <f t="shared" si="6"/>
        <v>1</v>
      </c>
      <c r="E96">
        <f t="shared" si="7"/>
        <v>2020</v>
      </c>
      <c r="F96" s="1">
        <v>43891</v>
      </c>
      <c r="G96">
        <v>194.029999</v>
      </c>
      <c r="H96">
        <v>197.240005</v>
      </c>
      <c r="I96">
        <v>137.10000600000001</v>
      </c>
      <c r="J96">
        <v>156.78999300000001</v>
      </c>
      <c r="K96">
        <v>156.78999300000001</v>
      </c>
      <c r="L96">
        <v>603258200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9</v>
      </c>
      <c r="B1" t="s">
        <v>11</v>
      </c>
      <c r="C1" t="s">
        <v>7</v>
      </c>
      <c r="D1" t="s">
        <v>8</v>
      </c>
      <c r="E1" t="s">
        <v>14</v>
      </c>
    </row>
    <row r="2" spans="1:5" x14ac:dyDescent="0.25">
      <c r="A2" t="s">
        <v>10</v>
      </c>
      <c r="B2">
        <v>2000</v>
      </c>
      <c r="C2">
        <f>IFERROR(VLOOKUP(A2&amp;B2&amp;TRUE&amp;FALSE,monthly!A:L,7,FALSE),0)</f>
        <v>0</v>
      </c>
      <c r="D2">
        <f>IFERROR(VLOOKUP(A2&amp;B2&amp;FALSE&amp;TRUE,monthly!A:L,10,FALSE),0)</f>
        <v>0</v>
      </c>
      <c r="E2">
        <f t="shared" ref="E2:E12" si="0">IFERROR((D2-C2)/C2,0)</f>
        <v>0</v>
      </c>
    </row>
    <row r="3" spans="1:5" x14ac:dyDescent="0.25">
      <c r="A3" t="str">
        <f>A2</f>
        <v>Facebook</v>
      </c>
      <c r="B3">
        <v>2001</v>
      </c>
      <c r="C3">
        <f>IFERROR(VLOOKUP(A3&amp;B3&amp;TRUE&amp;FALSE,monthly!A:L,7,FALSE),0)</f>
        <v>0</v>
      </c>
      <c r="D3">
        <f>IFERROR(VLOOKUP(A3&amp;B3&amp;FALSE&amp;TRUE,monthly!A:L,10,FALSE),0)</f>
        <v>0</v>
      </c>
      <c r="E3">
        <f t="shared" ref="E3:E22" si="1">IFERROR((D3-C3)/C3,0)</f>
        <v>0</v>
      </c>
    </row>
    <row r="4" spans="1:5" x14ac:dyDescent="0.25">
      <c r="A4" t="str">
        <f t="shared" ref="A4:A22" si="2">A3</f>
        <v>Facebook</v>
      </c>
      <c r="B4">
        <v>2002</v>
      </c>
      <c r="C4">
        <f>IFERROR(VLOOKUP(A4&amp;B4&amp;TRUE&amp;FALSE,monthly!A:L,7,FALSE),0)</f>
        <v>0</v>
      </c>
      <c r="D4">
        <f>IFERROR(VLOOKUP(A4&amp;B4&amp;FALSE&amp;TRUE,monthly!A:L,10,FALSE),0)</f>
        <v>0</v>
      </c>
      <c r="E4">
        <f t="shared" si="1"/>
        <v>0</v>
      </c>
    </row>
    <row r="5" spans="1:5" x14ac:dyDescent="0.25">
      <c r="A5" t="str">
        <f t="shared" si="2"/>
        <v>Facebook</v>
      </c>
      <c r="B5">
        <v>2003</v>
      </c>
      <c r="C5">
        <f>IFERROR(VLOOKUP(A5&amp;B5&amp;TRUE&amp;FALSE,monthly!A:L,7,FALSE),0)</f>
        <v>0</v>
      </c>
      <c r="D5">
        <f>IFERROR(VLOOKUP(A5&amp;B5&amp;FALSE&amp;TRUE,monthly!A:L,10,FALSE),0)</f>
        <v>0</v>
      </c>
      <c r="E5">
        <f t="shared" si="1"/>
        <v>0</v>
      </c>
    </row>
    <row r="6" spans="1:5" x14ac:dyDescent="0.25">
      <c r="A6" t="str">
        <f t="shared" si="2"/>
        <v>Facebook</v>
      </c>
      <c r="B6">
        <v>2004</v>
      </c>
      <c r="C6">
        <f>IFERROR(VLOOKUP(A6&amp;B6&amp;TRUE&amp;FALSE,monthly!A:L,7,FALSE),0)</f>
        <v>0</v>
      </c>
      <c r="D6">
        <f>IFERROR(VLOOKUP(A6&amp;B6&amp;FALSE&amp;TRUE,monthly!A:L,10,FALSE),0)</f>
        <v>0</v>
      </c>
      <c r="E6">
        <f t="shared" si="1"/>
        <v>0</v>
      </c>
    </row>
    <row r="7" spans="1:5" x14ac:dyDescent="0.25">
      <c r="A7" t="str">
        <f t="shared" si="2"/>
        <v>Facebook</v>
      </c>
      <c r="B7">
        <v>2005</v>
      </c>
      <c r="C7">
        <f>IFERROR(VLOOKUP(A7&amp;B7&amp;TRUE&amp;FALSE,monthly!A:L,7,FALSE),0)</f>
        <v>0</v>
      </c>
      <c r="D7">
        <f>IFERROR(VLOOKUP(A7&amp;B7&amp;FALSE&amp;TRUE,monthly!A:L,10,FALSE),0)</f>
        <v>0</v>
      </c>
      <c r="E7">
        <f t="shared" si="1"/>
        <v>0</v>
      </c>
    </row>
    <row r="8" spans="1:5" x14ac:dyDescent="0.25">
      <c r="A8" t="str">
        <f t="shared" si="2"/>
        <v>Facebook</v>
      </c>
      <c r="B8">
        <v>2006</v>
      </c>
      <c r="C8">
        <f>IFERROR(VLOOKUP(A8&amp;B8&amp;TRUE&amp;FALSE,monthly!A:L,7,FALSE),0)</f>
        <v>0</v>
      </c>
      <c r="D8">
        <f>IFERROR(VLOOKUP(A8&amp;B8&amp;FALSE&amp;TRUE,monthly!A:L,10,FALSE),0)</f>
        <v>0</v>
      </c>
      <c r="E8">
        <f t="shared" si="1"/>
        <v>0</v>
      </c>
    </row>
    <row r="9" spans="1:5" x14ac:dyDescent="0.25">
      <c r="A9" t="str">
        <f t="shared" si="2"/>
        <v>Facebook</v>
      </c>
      <c r="B9">
        <v>2007</v>
      </c>
      <c r="C9">
        <f>IFERROR(VLOOKUP(A9&amp;B9&amp;TRUE&amp;FALSE,monthly!A:L,7,FALSE),0)</f>
        <v>0</v>
      </c>
      <c r="D9">
        <f>IFERROR(VLOOKUP(A9&amp;B9&amp;FALSE&amp;TRUE,monthly!A:L,10,FALSE),0)</f>
        <v>0</v>
      </c>
      <c r="E9">
        <f t="shared" si="1"/>
        <v>0</v>
      </c>
    </row>
    <row r="10" spans="1:5" x14ac:dyDescent="0.25">
      <c r="A10" t="str">
        <f t="shared" si="2"/>
        <v>Facebook</v>
      </c>
      <c r="B10">
        <v>2008</v>
      </c>
      <c r="C10">
        <f>IFERROR(VLOOKUP(A10&amp;B10&amp;TRUE&amp;FALSE,monthly!A:L,7,FALSE),0)</f>
        <v>0</v>
      </c>
      <c r="D10">
        <f>IFERROR(VLOOKUP(A10&amp;B10&amp;FALSE&amp;TRUE,monthly!A:L,10,FALSE),0)</f>
        <v>0</v>
      </c>
      <c r="E10">
        <f t="shared" si="1"/>
        <v>0</v>
      </c>
    </row>
    <row r="11" spans="1:5" x14ac:dyDescent="0.25">
      <c r="A11" t="str">
        <f t="shared" si="2"/>
        <v>Facebook</v>
      </c>
      <c r="B11">
        <v>2009</v>
      </c>
      <c r="C11">
        <f>IFERROR(VLOOKUP(A11&amp;B11&amp;TRUE&amp;FALSE,monthly!A:L,7,FALSE),0)</f>
        <v>0</v>
      </c>
      <c r="D11">
        <f>IFERROR(VLOOKUP(A11&amp;B11&amp;FALSE&amp;TRUE,monthly!A:L,10,FALSE),0)</f>
        <v>0</v>
      </c>
      <c r="E11">
        <f t="shared" si="1"/>
        <v>0</v>
      </c>
    </row>
    <row r="12" spans="1:5" x14ac:dyDescent="0.25">
      <c r="A12" t="str">
        <f t="shared" si="2"/>
        <v>Facebook</v>
      </c>
      <c r="B12">
        <v>2010</v>
      </c>
      <c r="C12">
        <f>IFERROR(VLOOKUP(A12&amp;B12&amp;TRUE&amp;FALSE,monthly!A:L,7,FALSE),0)</f>
        <v>0</v>
      </c>
      <c r="D12">
        <f>IFERROR(VLOOKUP(A12&amp;B12&amp;FALSE&amp;TRUE,monthly!A:L,10,FALSE),0)</f>
        <v>0</v>
      </c>
      <c r="E12">
        <f t="shared" si="1"/>
        <v>0</v>
      </c>
    </row>
    <row r="13" spans="1:5" x14ac:dyDescent="0.25">
      <c r="A13" t="str">
        <f t="shared" si="2"/>
        <v>Facebook</v>
      </c>
      <c r="B13">
        <v>2011</v>
      </c>
      <c r="C13">
        <f>IFERROR(VLOOKUP(A13&amp;B13&amp;TRUE&amp;FALSE,monthly!A:L,7,FALSE),0)</f>
        <v>0</v>
      </c>
      <c r="D13">
        <f>IFERROR(VLOOKUP(A13&amp;B13&amp;FALSE&amp;TRUE,monthly!A:L,10,FALSE),0)</f>
        <v>0</v>
      </c>
      <c r="E13">
        <f t="shared" si="1"/>
        <v>0</v>
      </c>
    </row>
    <row r="14" spans="1:5" x14ac:dyDescent="0.25">
      <c r="A14" t="str">
        <f t="shared" si="2"/>
        <v>Facebook</v>
      </c>
      <c r="B14">
        <v>2012</v>
      </c>
      <c r="C14">
        <f>IFERROR(VLOOKUP(A14&amp;B14&amp;TRUE&amp;FALSE,monthly!A:L,7,FALSE),0)</f>
        <v>42.049999</v>
      </c>
      <c r="D14">
        <f>IFERROR(VLOOKUP(A14&amp;B14&amp;FALSE&amp;TRUE,monthly!A:L,10,FALSE),0)</f>
        <v>26.620000999999998</v>
      </c>
      <c r="E14">
        <f t="shared" si="1"/>
        <v>-0.36694407531377116</v>
      </c>
    </row>
    <row r="15" spans="1:5" x14ac:dyDescent="0.25">
      <c r="A15" t="str">
        <f t="shared" si="2"/>
        <v>Facebook</v>
      </c>
      <c r="B15">
        <v>2013</v>
      </c>
      <c r="C15">
        <f>IFERROR(VLOOKUP(A15&amp;B15&amp;TRUE&amp;FALSE,monthly!A:L,7,FALSE),0)</f>
        <v>27.440000999999999</v>
      </c>
      <c r="D15">
        <f>IFERROR(VLOOKUP(A15&amp;B15&amp;FALSE&amp;TRUE,monthly!A:L,10,FALSE),0)</f>
        <v>54.650002000000001</v>
      </c>
      <c r="E15">
        <f t="shared" si="1"/>
        <v>0.99161807610721309</v>
      </c>
    </row>
    <row r="16" spans="1:5" x14ac:dyDescent="0.25">
      <c r="A16" t="str">
        <f t="shared" si="2"/>
        <v>Facebook</v>
      </c>
      <c r="B16">
        <v>2014</v>
      </c>
      <c r="C16">
        <f>IFERROR(VLOOKUP(A16&amp;B16&amp;TRUE&amp;FALSE,monthly!A:L,7,FALSE),0)</f>
        <v>54.830002</v>
      </c>
      <c r="D16">
        <f>IFERROR(VLOOKUP(A16&amp;B16&amp;FALSE&amp;TRUE,monthly!A:L,10,FALSE),0)</f>
        <v>78.019997000000004</v>
      </c>
      <c r="E16">
        <f t="shared" si="1"/>
        <v>0.42294353737211249</v>
      </c>
    </row>
    <row r="17" spans="1:5" x14ac:dyDescent="0.25">
      <c r="A17" t="str">
        <f t="shared" si="2"/>
        <v>Facebook</v>
      </c>
      <c r="B17">
        <v>2015</v>
      </c>
      <c r="C17">
        <f>IFERROR(VLOOKUP(A17&amp;B17&amp;TRUE&amp;FALSE,monthly!A:L,7,FALSE),0)</f>
        <v>78.580001999999993</v>
      </c>
      <c r="D17">
        <f>IFERROR(VLOOKUP(A17&amp;B17&amp;FALSE&amp;TRUE,monthly!A:L,10,FALSE),0)</f>
        <v>104.660004</v>
      </c>
      <c r="E17">
        <f t="shared" si="1"/>
        <v>0.33189108343367069</v>
      </c>
    </row>
    <row r="18" spans="1:5" x14ac:dyDescent="0.25">
      <c r="A18" t="str">
        <f t="shared" si="2"/>
        <v>Facebook</v>
      </c>
      <c r="B18">
        <v>2016</v>
      </c>
      <c r="C18">
        <f>IFERROR(VLOOKUP(A18&amp;B18&amp;TRUE&amp;FALSE,monthly!A:L,7,FALSE),0)</f>
        <v>101.949997</v>
      </c>
      <c r="D18">
        <f>IFERROR(VLOOKUP(A18&amp;B18&amp;FALSE&amp;TRUE,monthly!A:L,10,FALSE),0)</f>
        <v>115.050003</v>
      </c>
      <c r="E18">
        <f t="shared" si="1"/>
        <v>0.12849442261386243</v>
      </c>
    </row>
    <row r="19" spans="1:5" x14ac:dyDescent="0.25">
      <c r="A19" t="str">
        <f t="shared" si="2"/>
        <v>Facebook</v>
      </c>
      <c r="B19">
        <v>2017</v>
      </c>
      <c r="C19">
        <f>IFERROR(VLOOKUP(A19&amp;B19&amp;TRUE&amp;FALSE,monthly!A:L,7,FALSE),0)</f>
        <v>116.029999</v>
      </c>
      <c r="D19">
        <f>IFERROR(VLOOKUP(A19&amp;B19&amp;FALSE&amp;TRUE,monthly!A:L,10,FALSE),0)</f>
        <v>176.46000699999999</v>
      </c>
      <c r="E19">
        <f t="shared" si="1"/>
        <v>0.52081365613042874</v>
      </c>
    </row>
    <row r="20" spans="1:5" x14ac:dyDescent="0.25">
      <c r="A20" t="str">
        <f t="shared" si="2"/>
        <v>Facebook</v>
      </c>
      <c r="B20">
        <v>2018</v>
      </c>
      <c r="C20">
        <f>IFERROR(VLOOKUP(A20&amp;B20&amp;TRUE&amp;FALSE,monthly!A:L,7,FALSE),0)</f>
        <v>177.679993</v>
      </c>
      <c r="D20">
        <f>IFERROR(VLOOKUP(A20&amp;B20&amp;FALSE&amp;TRUE,monthly!A:L,10,FALSE),0)</f>
        <v>131.08999600000001</v>
      </c>
      <c r="E20">
        <f t="shared" si="1"/>
        <v>-0.26221296057795312</v>
      </c>
    </row>
    <row r="21" spans="1:5" x14ac:dyDescent="0.25">
      <c r="A21" t="str">
        <f t="shared" si="2"/>
        <v>Facebook</v>
      </c>
      <c r="B21">
        <v>2019</v>
      </c>
      <c r="C21">
        <f>IFERROR(VLOOKUP(A21&amp;B21&amp;TRUE&amp;FALSE,monthly!A:L,7,FALSE),0)</f>
        <v>128.990005</v>
      </c>
      <c r="D21">
        <f>IFERROR(VLOOKUP(A21&amp;B21&amp;FALSE&amp;TRUE,monthly!A:L,10,FALSE),0)</f>
        <v>205.25</v>
      </c>
      <c r="E21">
        <f t="shared" si="1"/>
        <v>0.591208559143788</v>
      </c>
    </row>
    <row r="22" spans="1:5" x14ac:dyDescent="0.25">
      <c r="A22" t="str">
        <f t="shared" si="2"/>
        <v>Facebook</v>
      </c>
      <c r="B22">
        <v>2020</v>
      </c>
      <c r="C22">
        <f>IFERROR(VLOOKUP(A22&amp;B22&amp;TRUE&amp;FALSE,monthly!A:L,7,FALSE),0)</f>
        <v>206.75</v>
      </c>
      <c r="D22">
        <f>IFERROR(VLOOKUP(A22&amp;B22&amp;FALSE&amp;TRUE,monthly!A:L,10,FALSE),0)</f>
        <v>156.78999300000001</v>
      </c>
      <c r="E22">
        <f t="shared" si="1"/>
        <v>-0.24164453204353079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2020-03-30T17:39:03Z</dcterms:created>
  <dcterms:modified xsi:type="dcterms:W3CDTF">2020-03-30T20:50:17Z</dcterms:modified>
</cp:coreProperties>
</file>